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kyai\Desktop\"/>
    </mc:Choice>
  </mc:AlternateContent>
  <xr:revisionPtr revIDLastSave="0" documentId="13_ncr:1_{5D9386C7-93BE-4DE2-B908-FCB478185B26}" xr6:coauthVersionLast="47" xr6:coauthVersionMax="47" xr10:uidLastSave="{00000000-0000-0000-0000-000000000000}"/>
  <bookViews>
    <workbookView xWindow="-120" yWindow="-120" windowWidth="29040" windowHeight="15840" activeTab="1" xr2:uid="{BDD62C5D-EB04-4434-9B7F-5748CA9F3DA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A5" i="2"/>
  <c r="Z40" i="1"/>
  <c r="O40" i="1"/>
  <c r="P40" i="1"/>
  <c r="Q40" i="1"/>
  <c r="R40" i="1"/>
  <c r="S40" i="1"/>
  <c r="T40" i="1"/>
  <c r="U40" i="1"/>
  <c r="V40" i="1"/>
  <c r="W40" i="1"/>
  <c r="X40" i="1"/>
  <c r="Y40" i="1"/>
  <c r="N40" i="1"/>
  <c r="C9" i="1"/>
  <c r="D9" i="1"/>
  <c r="E9" i="1"/>
  <c r="F9" i="1"/>
  <c r="G9" i="1"/>
  <c r="H9" i="1"/>
  <c r="I9" i="1"/>
  <c r="J9" i="1"/>
  <c r="K9" i="1"/>
  <c r="L9" i="1"/>
  <c r="B9" i="1"/>
</calcChain>
</file>

<file path=xl/sharedStrings.xml><?xml version="1.0" encoding="utf-8"?>
<sst xmlns="http://schemas.openxmlformats.org/spreadsheetml/2006/main" count="71" uniqueCount="42">
  <si>
    <t>US space manufacturing industry output 2012-2023</t>
  </si>
  <si>
    <t xml:space="preserve">Flacon 9 portion in US space launch </t>
  </si>
  <si>
    <t>usa 166</t>
  </si>
  <si>
    <t>no</t>
  </si>
  <si>
    <t>usa 168</t>
  </si>
  <si>
    <t>usa 175</t>
  </si>
  <si>
    <t xml:space="preserve">no </t>
  </si>
  <si>
    <t>usa 177</t>
  </si>
  <si>
    <t>usa 178</t>
  </si>
  <si>
    <t>us 180</t>
  </si>
  <si>
    <t>us 183</t>
  </si>
  <si>
    <t>usa 190</t>
  </si>
  <si>
    <t>usa 192</t>
  </si>
  <si>
    <t>usa 196</t>
  </si>
  <si>
    <t>usa 199</t>
  </si>
  <si>
    <t>usa 201</t>
  </si>
  <si>
    <t>usa 203</t>
  </si>
  <si>
    <t xml:space="preserve">usa 206 </t>
  </si>
  <si>
    <t>IIRM</t>
  </si>
  <si>
    <t xml:space="preserve">usa 213 </t>
  </si>
  <si>
    <t>usa 232</t>
  </si>
  <si>
    <t xml:space="preserve">usa 239 </t>
  </si>
  <si>
    <t>usa 242</t>
  </si>
  <si>
    <t>usa 248</t>
  </si>
  <si>
    <t>usa 251</t>
  </si>
  <si>
    <t>usa 256</t>
  </si>
  <si>
    <t>usa 258</t>
  </si>
  <si>
    <t>usa 260</t>
  </si>
  <si>
    <t>usa 262</t>
  </si>
  <si>
    <t>usa 265</t>
  </si>
  <si>
    <t>usa 266</t>
  </si>
  <si>
    <t>usa 289</t>
  </si>
  <si>
    <t>usa 293</t>
  </si>
  <si>
    <t>usa 304</t>
  </si>
  <si>
    <t>III</t>
  </si>
  <si>
    <t xml:space="preserve">usa 309 </t>
  </si>
  <si>
    <t>usa 319</t>
  </si>
  <si>
    <t>usa 343</t>
  </si>
  <si>
    <t>yes</t>
  </si>
  <si>
    <t>million us dollar</t>
  </si>
  <si>
    <t>eu</t>
  </si>
  <si>
    <t>manufacturing ooutput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</si>
</sst>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1">
    <font>
      <sz val="11"/>
      <color theme="1"/>
      <name val="Aptos Narrow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" fontId="0" fillId="0" borderId="0" xfId="0" applyNumberFormat="1"/>
    <xf numFmtId="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Share</a:t>
            </a:r>
            <a:r>
              <a:rPr lang="en-US" altLang="zh-CN" baseline="0"/>
              <a:t> of Falcon 9 in U.S. launch market, categorized by 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4261592300962376E-2"/>
          <c:y val="0.27398148148148149"/>
          <c:w val="0.87129396325459318"/>
          <c:h val="0.6421376494604841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Sheet1!$A$6:$L$6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Sheet1!$A$9:$L$9</c:f>
              <c:numCache>
                <c:formatCode>0%</c:formatCode>
                <c:ptCount val="12"/>
                <c:pt idx="0">
                  <c:v>0.158</c:v>
                </c:pt>
                <c:pt idx="1">
                  <c:v>0.2608695652173913</c:v>
                </c:pt>
                <c:pt idx="2">
                  <c:v>0.35</c:v>
                </c:pt>
                <c:pt idx="3">
                  <c:v>0.36363636363636365</c:v>
                </c:pt>
                <c:pt idx="4">
                  <c:v>0.43333333333333335</c:v>
                </c:pt>
                <c:pt idx="5">
                  <c:v>0.61764705882352944</c:v>
                </c:pt>
                <c:pt idx="6">
                  <c:v>0.61904761904761907</c:v>
                </c:pt>
                <c:pt idx="7">
                  <c:v>0.56818181818181823</c:v>
                </c:pt>
                <c:pt idx="8">
                  <c:v>0.60784313725490191</c:v>
                </c:pt>
                <c:pt idx="9">
                  <c:v>0.70114942528735635</c:v>
                </c:pt>
                <c:pt idx="10">
                  <c:v>0.82758620689655171</c:v>
                </c:pt>
                <c:pt idx="11">
                  <c:v>0.85897435897435892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03-4B45-8087-CECAB1DEA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697039"/>
        <c:axId val="1290695599"/>
      </c:lineChart>
      <c:catAx>
        <c:axId val="129069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695599"/>
        <c:crosses val="autoZero"/>
        <c:auto val="1"/>
        <c:lblAlgn val="ctr"/>
        <c:lblOffset val="100"/>
        <c:noMultiLvlLbl val="0"/>
      </c:catAx>
      <c:valAx>
        <c:axId val="129069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697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Chinese space industry market size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Sheet2!$A$1:$J$1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Sheet2!$A$5:$J$5</c:f>
              <c:numCache>
                <c:formatCode>_-[$$-409]* #,##0.00_ ;_-[$$-409]* \-#,##0.00\ ;_-[$$-409]* "-"??_ ;_-@_ </c:formatCode>
                <c:ptCount val="10"/>
                <c:pt idx="0">
                  <c:v>52.350486787204446</c:v>
                </c:pt>
                <c:pt idx="1">
                  <c:v>61.780250347705149</c:v>
                </c:pt>
                <c:pt idx="2">
                  <c:v>75.368567454798324</c:v>
                </c:pt>
                <c:pt idx="3">
                  <c:v>94.21418636995827</c:v>
                </c:pt>
                <c:pt idx="4">
                  <c:v>116.30041724617524</c:v>
                </c:pt>
                <c:pt idx="5">
                  <c:v>141.8915159944367</c:v>
                </c:pt>
                <c:pt idx="6">
                  <c:v>175.60500695410292</c:v>
                </c:pt>
                <c:pt idx="7">
                  <c:v>208.62308762169678</c:v>
                </c:pt>
                <c:pt idx="8">
                  <c:v>264.25591098748259</c:v>
                </c:pt>
                <c:pt idx="9">
                  <c:v>319.88873435326843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2A-4764-85EF-40BF79B65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2330304"/>
        <c:axId val="402330784"/>
      </c:lineChart>
      <c:catAx>
        <c:axId val="40233030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330784"/>
        <c:crosses val="autoZero"/>
        <c:auto val="1"/>
        <c:lblAlgn val="ctr"/>
        <c:lblOffset val="100"/>
        <c:noMultiLvlLbl val="0"/>
      </c:catAx>
      <c:valAx>
        <c:axId val="4023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billion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330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market size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Sheet2!$A$1:$J$1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Sheet2!$A$5:$J$5</c:f>
              <c:numCache>
                <c:formatCode>_-[$$-409]* #,##0.00_ ;_-[$$-409]* \-#,##0.00\ ;_-[$$-409]* "-"??_ ;_-@_ </c:formatCode>
                <c:ptCount val="10"/>
                <c:pt idx="0">
                  <c:v>52.350486787204446</c:v>
                </c:pt>
                <c:pt idx="1">
                  <c:v>61.780250347705149</c:v>
                </c:pt>
                <c:pt idx="2">
                  <c:v>75.368567454798324</c:v>
                </c:pt>
                <c:pt idx="3">
                  <c:v>94.21418636995827</c:v>
                </c:pt>
                <c:pt idx="4">
                  <c:v>116.30041724617524</c:v>
                </c:pt>
                <c:pt idx="5">
                  <c:v>141.8915159944367</c:v>
                </c:pt>
                <c:pt idx="6">
                  <c:v>175.60500695410292</c:v>
                </c:pt>
                <c:pt idx="7">
                  <c:v>208.62308762169678</c:v>
                </c:pt>
                <c:pt idx="8">
                  <c:v>264.25591098748259</c:v>
                </c:pt>
                <c:pt idx="9">
                  <c:v>319.88873435326843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8E-4588-80D6-586F0A772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063280"/>
        <c:axId val="311064240"/>
      </c:lineChart>
      <c:lineChart>
        <c:grouping val="standard"/>
        <c:varyColors val="0"/>
        <c:ser>
          <c:idx val="0"/>
          <c:order val="0"/>
          <c:tx>
            <c:v>PPP 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Sheet2!$A$1:$J$1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Sheet2!$A$2:$J$2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8E-4588-80D6-586F0A772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6408448"/>
        <c:axId val="396408928"/>
      </c:lineChart>
      <c:catAx>
        <c:axId val="31106328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64240"/>
        <c:crosses val="autoZero"/>
        <c:auto val="1"/>
        <c:lblAlgn val="ctr"/>
        <c:lblOffset val="100"/>
        <c:noMultiLvlLbl val="0"/>
      </c:catAx>
      <c:valAx>
        <c:axId val="31106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billion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063280"/>
        <c:crosses val="autoZero"/>
        <c:crossBetween val="between"/>
      </c:valAx>
      <c:valAx>
        <c:axId val="396408928"/>
        <c:scaling>
          <c:orientation val="minMax"/>
        </c:scaling>
        <c:delete val="0"/>
        <c:axPos val="r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408448"/>
        <c:crosses val="max"/>
        <c:crossBetween val="between"/>
      </c:valAx>
      <c:catAx>
        <c:axId val="396408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6408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PPP used in NASA program</a:t>
            </a:r>
          </a:p>
        </c:rich>
      </c:tx>
      <c:layout>
        <c:manualLayout>
          <c:xMode val="edge"/>
          <c:yMode val="edge"/>
          <c:x val="0.3045623359580052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Sheet1!$N$40:$Z$40</c:f>
              <c:numCache>
                <c:formatCode>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0.15384615384615385</c:v>
                </c:pt>
                <c:pt idx="6">
                  <c:v>0.14285714285714285</c:v>
                </c:pt>
                <c:pt idx="7">
                  <c:v>0.2</c:v>
                </c:pt>
                <c:pt idx="8">
                  <c:v>0.25</c:v>
                </c:pt>
                <c:pt idx="9">
                  <c:v>0.29411764705882354</c:v>
                </c:pt>
                <c:pt idx="10">
                  <c:v>0.36842105263157893</c:v>
                </c:pt>
                <c:pt idx="11">
                  <c:v>0.4</c:v>
                </c:pt>
                <c:pt idx="1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0C-4BED-8A26-CC476C182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493871"/>
        <c:axId val="1942494351"/>
      </c:lineChart>
      <c:catAx>
        <c:axId val="1942493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2494351"/>
        <c:crosses val="autoZero"/>
        <c:auto val="1"/>
        <c:lblAlgn val="ctr"/>
        <c:lblOffset val="100"/>
        <c:noMultiLvlLbl val="0"/>
      </c:catAx>
      <c:valAx>
        <c:axId val="1942494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24938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PPP portion in space program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U.S.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Sheet1!$N$40:$Z$40</c:f>
              <c:numCache>
                <c:formatCode>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0.15384615384615385</c:v>
                </c:pt>
                <c:pt idx="6">
                  <c:v>0.14285714285714285</c:v>
                </c:pt>
                <c:pt idx="7">
                  <c:v>0.2</c:v>
                </c:pt>
                <c:pt idx="8">
                  <c:v>0.25</c:v>
                </c:pt>
                <c:pt idx="9">
                  <c:v>0.29411764705882354</c:v>
                </c:pt>
                <c:pt idx="10">
                  <c:v>0.36842105263157893</c:v>
                </c:pt>
                <c:pt idx="11">
                  <c:v>0.4</c:v>
                </c:pt>
                <c:pt idx="1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92-4B2F-AAEB-5A92668893F6}"/>
            </c:ext>
          </c:extLst>
        </c:ser>
        <c:ser>
          <c:idx val="1"/>
          <c:order val="1"/>
          <c:tx>
            <c:v>EU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Sheet1!$N$43:$Z$43</c:f>
              <c:numCache>
                <c:formatCode>0%</c:formatCode>
                <c:ptCount val="13"/>
                <c:pt idx="0">
                  <c:v>0.56000000000000005</c:v>
                </c:pt>
                <c:pt idx="1">
                  <c:v>0.69230769230769229</c:v>
                </c:pt>
                <c:pt idx="2">
                  <c:v>0.69230769230769229</c:v>
                </c:pt>
                <c:pt idx="3">
                  <c:v>0.69230769230769229</c:v>
                </c:pt>
                <c:pt idx="4">
                  <c:v>0.73333333333333328</c:v>
                </c:pt>
                <c:pt idx="5">
                  <c:v>0.75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0.81818181818181823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92-4B2F-AAEB-5A9266889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3221487"/>
        <c:axId val="1283220527"/>
      </c:lineChart>
      <c:catAx>
        <c:axId val="128322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220527"/>
        <c:crosses val="autoZero"/>
        <c:auto val="1"/>
        <c:lblAlgn val="ctr"/>
        <c:lblOffset val="100"/>
        <c:noMultiLvlLbl val="0"/>
      </c:catAx>
      <c:valAx>
        <c:axId val="128322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221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U.S.</a:t>
            </a:r>
            <a:r>
              <a:rPr lang="en-GB" baseline="0"/>
              <a:t> exports 2010-2022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Sheet1!$N$45:$Z$45</c:f>
              <c:numCache>
                <c:formatCode>_-[$$-409]* #,##0.00_ ;_-[$$-409]* \-#,##0.00\ ;_-[$$-409]* "-"??_ ;_-@_ </c:formatCode>
                <c:ptCount val="13"/>
                <c:pt idx="0">
                  <c:v>55.5</c:v>
                </c:pt>
                <c:pt idx="1">
                  <c:v>0.5</c:v>
                </c:pt>
                <c:pt idx="2">
                  <c:v>326</c:v>
                </c:pt>
                <c:pt idx="3">
                  <c:v>1360</c:v>
                </c:pt>
                <c:pt idx="4">
                  <c:v>838</c:v>
                </c:pt>
                <c:pt idx="5">
                  <c:v>2140</c:v>
                </c:pt>
                <c:pt idx="6">
                  <c:v>1870</c:v>
                </c:pt>
                <c:pt idx="7">
                  <c:v>1490</c:v>
                </c:pt>
                <c:pt idx="8">
                  <c:v>892</c:v>
                </c:pt>
                <c:pt idx="9">
                  <c:v>259</c:v>
                </c:pt>
                <c:pt idx="10">
                  <c:v>946</c:v>
                </c:pt>
                <c:pt idx="11">
                  <c:v>524</c:v>
                </c:pt>
                <c:pt idx="12">
                  <c:v>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41-403B-AB20-5CD4D54D0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8868543"/>
        <c:axId val="1378867583"/>
      </c:lineChart>
      <c:catAx>
        <c:axId val="1378868543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867583"/>
        <c:crosses val="autoZero"/>
        <c:auto val="1"/>
        <c:lblAlgn val="ctr"/>
        <c:lblOffset val="100"/>
        <c:noMultiLvlLbl val="0"/>
      </c:catAx>
      <c:valAx>
        <c:axId val="1378867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8868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Export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Sheet1!$N$45:$Z$45</c:f>
              <c:numCache>
                <c:formatCode>_-[$$-409]* #,##0.00_ ;_-[$$-409]* \-#,##0.00\ ;_-[$$-409]* "-"??_ ;_-@_ </c:formatCode>
                <c:ptCount val="13"/>
                <c:pt idx="0">
                  <c:v>55.5</c:v>
                </c:pt>
                <c:pt idx="1">
                  <c:v>0.5</c:v>
                </c:pt>
                <c:pt idx="2">
                  <c:v>326</c:v>
                </c:pt>
                <c:pt idx="3">
                  <c:v>1360</c:v>
                </c:pt>
                <c:pt idx="4">
                  <c:v>838</c:v>
                </c:pt>
                <c:pt idx="5">
                  <c:v>2140</c:v>
                </c:pt>
                <c:pt idx="6">
                  <c:v>1870</c:v>
                </c:pt>
                <c:pt idx="7">
                  <c:v>1490</c:v>
                </c:pt>
                <c:pt idx="8">
                  <c:v>892</c:v>
                </c:pt>
                <c:pt idx="9">
                  <c:v>259</c:v>
                </c:pt>
                <c:pt idx="10">
                  <c:v>946</c:v>
                </c:pt>
                <c:pt idx="11">
                  <c:v>524</c:v>
                </c:pt>
                <c:pt idx="12">
                  <c:v>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62-4B7B-A82A-967DE4778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20223"/>
        <c:axId val="23020703"/>
      </c:lineChart>
      <c:lineChart>
        <c:grouping val="standard"/>
        <c:varyColors val="0"/>
        <c:ser>
          <c:idx val="0"/>
          <c:order val="0"/>
          <c:tx>
            <c:v>PPP proportion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Sheet1!$N$36:$Z$36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Sheet1!$N$40:$Z$40</c:f>
              <c:numCache>
                <c:formatCode>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0.15384615384615385</c:v>
                </c:pt>
                <c:pt idx="6">
                  <c:v>0.14285714285714285</c:v>
                </c:pt>
                <c:pt idx="7">
                  <c:v>0.2</c:v>
                </c:pt>
                <c:pt idx="8">
                  <c:v>0.25</c:v>
                </c:pt>
                <c:pt idx="9">
                  <c:v>0.29411764705882354</c:v>
                </c:pt>
                <c:pt idx="10">
                  <c:v>0.36842105263157893</c:v>
                </c:pt>
                <c:pt idx="11">
                  <c:v>0.4</c:v>
                </c:pt>
                <c:pt idx="1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62-4B7B-A82A-967DE4778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003183"/>
        <c:axId val="1245428575"/>
      </c:lineChart>
      <c:catAx>
        <c:axId val="23020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0703"/>
        <c:crosses val="autoZero"/>
        <c:auto val="1"/>
        <c:lblAlgn val="ctr"/>
        <c:lblOffset val="100"/>
        <c:noMultiLvlLbl val="0"/>
      </c:catAx>
      <c:valAx>
        <c:axId val="23020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20223"/>
        <c:crosses val="autoZero"/>
        <c:crossBetween val="between"/>
      </c:valAx>
      <c:valAx>
        <c:axId val="1245428575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2003183"/>
        <c:crosses val="max"/>
        <c:crossBetween val="between"/>
      </c:valAx>
      <c:catAx>
        <c:axId val="20720031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4542857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U.S. space manufactruring gross output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Sheet1!$P$36:$Z$36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Sheet1!$P$47:$Z$47</c:f>
              <c:numCache>
                <c:formatCode>_-[$$-409]* #,##0.00_ ;_-[$$-409]* \-#,##0.00\ ;_-[$$-409]* "-"??_ ;_-@_ </c:formatCode>
                <c:ptCount val="11"/>
                <c:pt idx="0">
                  <c:v>56.4</c:v>
                </c:pt>
                <c:pt idx="1">
                  <c:v>56.8</c:v>
                </c:pt>
                <c:pt idx="2">
                  <c:v>54.4</c:v>
                </c:pt>
                <c:pt idx="3">
                  <c:v>53.4</c:v>
                </c:pt>
                <c:pt idx="4">
                  <c:v>51.6</c:v>
                </c:pt>
                <c:pt idx="5">
                  <c:v>50.2</c:v>
                </c:pt>
                <c:pt idx="6">
                  <c:v>50.9</c:v>
                </c:pt>
                <c:pt idx="7">
                  <c:v>55.5</c:v>
                </c:pt>
                <c:pt idx="8">
                  <c:v>52.3</c:v>
                </c:pt>
                <c:pt idx="9">
                  <c:v>52.5</c:v>
                </c:pt>
                <c:pt idx="10">
                  <c:v>57.3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42-4AA9-9EC1-405278170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900767"/>
        <c:axId val="1941897407"/>
      </c:lineChart>
      <c:catAx>
        <c:axId val="194190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897407"/>
        <c:crosses val="autoZero"/>
        <c:auto val="1"/>
        <c:lblAlgn val="ctr"/>
        <c:lblOffset val="100"/>
        <c:noMultiLvlLbl val="0"/>
      </c:catAx>
      <c:valAx>
        <c:axId val="194189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billion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900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Number of quasi-PPP</a:t>
            </a:r>
            <a:r>
              <a:rPr lang="en-US" altLang="zh-CN" baseline="0"/>
              <a:t> </a:t>
            </a:r>
            <a:r>
              <a:rPr lang="en-US" altLang="zh-CN"/>
              <a:t>firm</a:t>
            </a:r>
            <a:r>
              <a:rPr lang="en-US" altLang="zh-CN" baseline="0"/>
              <a:t>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Sheet2!$A$1:$J$1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Sheet2!$A$2:$J$2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  <c:pt idx="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9-47FA-95AB-23BE423A5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405376"/>
        <c:axId val="312402016"/>
      </c:lineChart>
      <c:catAx>
        <c:axId val="31240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402016"/>
        <c:crosses val="autoZero"/>
        <c:auto val="1"/>
        <c:lblAlgn val="ctr"/>
        <c:lblOffset val="100"/>
        <c:noMultiLvlLbl val="0"/>
      </c:catAx>
      <c:valAx>
        <c:axId val="31240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40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Chinese exports 2015-2023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Sheet2!$A$1:$I$1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Sheet2!$A$3:$I$3</c:f>
              <c:numCache>
                <c:formatCode>_-[$$-409]* #,##0.00_ ;_-[$$-409]* \-#,##0.00\ ;_-[$$-409]* "-"??_ ;_-@_ </c:formatCode>
                <c:ptCount val="9"/>
                <c:pt idx="0">
                  <c:v>363</c:v>
                </c:pt>
                <c:pt idx="1">
                  <c:v>296</c:v>
                </c:pt>
                <c:pt idx="2">
                  <c:v>0.16800000000000001</c:v>
                </c:pt>
                <c:pt idx="3">
                  <c:v>1006</c:v>
                </c:pt>
                <c:pt idx="4">
                  <c:v>0.44500000000000001</c:v>
                </c:pt>
                <c:pt idx="5">
                  <c:v>2.52</c:v>
                </c:pt>
                <c:pt idx="6">
                  <c:v>225</c:v>
                </c:pt>
                <c:pt idx="7">
                  <c:v>0.51400000000000001</c:v>
                </c:pt>
                <c:pt idx="8">
                  <c:v>5.22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69-4C83-9498-D57B5D8B4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8016144"/>
        <c:axId val="398017104"/>
      </c:lineChart>
      <c:catAx>
        <c:axId val="39801614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017104"/>
        <c:crosses val="autoZero"/>
        <c:auto val="1"/>
        <c:lblAlgn val="ctr"/>
        <c:lblOffset val="100"/>
        <c:noMultiLvlLbl val="0"/>
      </c:catAx>
      <c:valAx>
        <c:axId val="39801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</a:t>
                </a:r>
                <a:r>
                  <a:rPr lang="en-GB" baseline="0"/>
                  <a:t> nillion 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01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</a:t>
            </a:r>
            <a:r>
              <a:rPr lang="en-GB" baseline="0"/>
              <a:t>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Export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Sheet2!$A$1:$I$1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Sheet2!$A$3:$I$3</c:f>
              <c:numCache>
                <c:formatCode>_-[$$-409]* #,##0.00_ ;_-[$$-409]* \-#,##0.00\ ;_-[$$-409]* "-"??_ ;_-@_ </c:formatCode>
                <c:ptCount val="9"/>
                <c:pt idx="0">
                  <c:v>363</c:v>
                </c:pt>
                <c:pt idx="1">
                  <c:v>296</c:v>
                </c:pt>
                <c:pt idx="2">
                  <c:v>0.16800000000000001</c:v>
                </c:pt>
                <c:pt idx="3">
                  <c:v>1006</c:v>
                </c:pt>
                <c:pt idx="4">
                  <c:v>0.44500000000000001</c:v>
                </c:pt>
                <c:pt idx="5">
                  <c:v>2.52</c:v>
                </c:pt>
                <c:pt idx="6">
                  <c:v>225</c:v>
                </c:pt>
                <c:pt idx="7">
                  <c:v>0.51400000000000001</c:v>
                </c:pt>
                <c:pt idx="8">
                  <c:v>5.22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D-4AC3-A0E3-FE5443062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9042544"/>
        <c:axId val="309038704"/>
      </c:lineChart>
      <c:lineChart>
        <c:grouping val="standard"/>
        <c:varyColors val="0"/>
        <c:ser>
          <c:idx val="0"/>
          <c:order val="0"/>
          <c:tx>
            <c:v>PPP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Sheet2!$A$1:$I$1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Sheet2!$A$2:$I$2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D-4AC3-A0E3-FE5443062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59632"/>
        <c:axId val="397552912"/>
      </c:lineChart>
      <c:catAx>
        <c:axId val="30904254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038704"/>
        <c:crosses val="autoZero"/>
        <c:auto val="1"/>
        <c:lblAlgn val="ctr"/>
        <c:lblOffset val="100"/>
        <c:noMultiLvlLbl val="0"/>
      </c:catAx>
      <c:valAx>
        <c:axId val="30903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</a:t>
                </a:r>
                <a:r>
                  <a:rPr lang="en-GB" baseline="0"/>
                  <a:t> million dollar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[$$-409]* #,##0.00_ ;_-[$$-409]* \-#,##0.00\ ;_-[$$-409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042544"/>
        <c:crosses val="autoZero"/>
        <c:crossBetween val="between"/>
      </c:valAx>
      <c:valAx>
        <c:axId val="397552912"/>
        <c:scaling>
          <c:orientation val="minMax"/>
        </c:scaling>
        <c:delete val="0"/>
        <c:axPos val="r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559632"/>
        <c:crosses val="max"/>
        <c:crossBetween val="between"/>
      </c:valAx>
      <c:catAx>
        <c:axId val="397559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75529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11</xdr:row>
      <xdr:rowOff>14287</xdr:rowOff>
    </xdr:from>
    <xdr:to>
      <xdr:col>11</xdr:col>
      <xdr:colOff>9525</xdr:colOff>
      <xdr:row>27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FFD57F-F828-FD5B-30B6-AF97988513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623887</xdr:colOff>
      <xdr:row>12</xdr:row>
      <xdr:rowOff>166687</xdr:rowOff>
    </xdr:from>
    <xdr:to>
      <xdr:col>27</xdr:col>
      <xdr:colOff>395287</xdr:colOff>
      <xdr:row>28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06BBEC-3917-7738-B210-F07D1EB55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33337</xdr:colOff>
      <xdr:row>12</xdr:row>
      <xdr:rowOff>42862</xdr:rowOff>
    </xdr:from>
    <xdr:to>
      <xdr:col>19</xdr:col>
      <xdr:colOff>490537</xdr:colOff>
      <xdr:row>28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0964C22-BF59-3A50-E5EA-295DB8F62E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646112</xdr:colOff>
      <xdr:row>30</xdr:row>
      <xdr:rowOff>150812</xdr:rowOff>
    </xdr:from>
    <xdr:to>
      <xdr:col>12</xdr:col>
      <xdr:colOff>417512</xdr:colOff>
      <xdr:row>46</xdr:row>
      <xdr:rowOff>150812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04096BF-B557-50EE-C277-02CD5C1D6F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608012</xdr:colOff>
      <xdr:row>42</xdr:row>
      <xdr:rowOff>169862</xdr:rowOff>
    </xdr:from>
    <xdr:to>
      <xdr:col>12</xdr:col>
      <xdr:colOff>398462</xdr:colOff>
      <xdr:row>58</xdr:row>
      <xdr:rowOff>169862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5A91512-E697-2621-3C55-4DEEB8CB1C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285750</xdr:colOff>
      <xdr:row>48</xdr:row>
      <xdr:rowOff>53975</xdr:rowOff>
    </xdr:from>
    <xdr:to>
      <xdr:col>21</xdr:col>
      <xdr:colOff>466725</xdr:colOff>
      <xdr:row>64</xdr:row>
      <xdr:rowOff>53975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0089A24-8D57-85BD-83DB-90DC3104E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374650</xdr:colOff>
      <xdr:row>33</xdr:row>
      <xdr:rowOff>26987</xdr:rowOff>
    </xdr:from>
    <xdr:to>
      <xdr:col>18</xdr:col>
      <xdr:colOff>542925</xdr:colOff>
      <xdr:row>49</xdr:row>
      <xdr:rowOff>26987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7B59DF-1DB7-542C-6426-D874B4228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257175</xdr:colOff>
      <xdr:row>2</xdr:row>
      <xdr:rowOff>6350</xdr:rowOff>
    </xdr:from>
    <xdr:to>
      <xdr:col>18</xdr:col>
      <xdr:colOff>25400</xdr:colOff>
      <xdr:row>18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6D8732-7F0E-C40F-488A-EA4D7658BE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412750</xdr:colOff>
      <xdr:row>17</xdr:row>
      <xdr:rowOff>104775</xdr:rowOff>
    </xdr:from>
    <xdr:to>
      <xdr:col>18</xdr:col>
      <xdr:colOff>177800</xdr:colOff>
      <xdr:row>33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CDABF92-2BD9-6AC3-65D8-B8B79A13F4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290512</xdr:colOff>
      <xdr:row>11</xdr:row>
      <xdr:rowOff>166687</xdr:rowOff>
    </xdr:from>
    <xdr:to>
      <xdr:col>13</xdr:col>
      <xdr:colOff>71437</xdr:colOff>
      <xdr:row>27</xdr:row>
      <xdr:rowOff>166687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877100-57DE-FD4C-F759-50BB9D446C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233362</xdr:colOff>
      <xdr:row>17</xdr:row>
      <xdr:rowOff>4762</xdr:rowOff>
    </xdr:from>
    <xdr:to>
      <xdr:col>7</xdr:col>
      <xdr:colOff>395287</xdr:colOff>
      <xdr:row>33</xdr:row>
      <xdr:rowOff>4762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C73CA76-78B0-040C-0C0A-0B355FEDCD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7AEEC-36B6-4C49-824C-8ACE079A62DB}">
  <dimension ref="A1:AF47"/>
  <sheetViews>
    <sheetView topLeftCell="E31" workbookViewId="0">
      <selection activeCell="S38" sqref="S38"/>
    </sheetView>
  </sheetViews>
  <sheetFormatPr defaultRowHeight="13.5"/>
  <cols>
    <col min="14" max="15" width="9.125" bestFit="1" customWidth="1"/>
    <col min="16" max="16" width="9.875" bestFit="1" customWidth="1"/>
    <col min="17" max="17" width="11.875" bestFit="1" customWidth="1"/>
    <col min="18" max="18" width="9.875" bestFit="1" customWidth="1"/>
    <col min="19" max="21" width="11.875" bestFit="1" customWidth="1"/>
    <col min="22" max="26" width="9.875" bestFit="1" customWidth="1"/>
  </cols>
  <sheetData>
    <row r="1" spans="1:12">
      <c r="A1" t="s">
        <v>0</v>
      </c>
    </row>
    <row r="2" spans="1:12">
      <c r="A2">
        <v>2012</v>
      </c>
      <c r="B2">
        <v>2013</v>
      </c>
      <c r="C2">
        <v>2014</v>
      </c>
      <c r="D2">
        <v>2015</v>
      </c>
      <c r="E2">
        <v>2016</v>
      </c>
      <c r="F2">
        <v>2017</v>
      </c>
      <c r="G2">
        <v>2018</v>
      </c>
      <c r="H2">
        <v>2019</v>
      </c>
      <c r="I2">
        <v>2020</v>
      </c>
      <c r="J2">
        <v>2021</v>
      </c>
      <c r="K2">
        <v>2022</v>
      </c>
      <c r="L2">
        <v>2023</v>
      </c>
    </row>
    <row r="3" spans="1:12">
      <c r="A3">
        <v>56.4</v>
      </c>
      <c r="B3">
        <v>56.8</v>
      </c>
      <c r="C3">
        <v>54.4</v>
      </c>
      <c r="D3">
        <v>53.4</v>
      </c>
      <c r="E3">
        <v>51.6</v>
      </c>
      <c r="F3">
        <v>50.2</v>
      </c>
      <c r="G3">
        <v>50.9</v>
      </c>
      <c r="H3">
        <v>55.5</v>
      </c>
      <c r="I3">
        <v>52.3</v>
      </c>
      <c r="J3">
        <v>52.5</v>
      </c>
      <c r="K3">
        <v>57.3</v>
      </c>
      <c r="L3">
        <v>59.9</v>
      </c>
    </row>
    <row r="5" spans="1:12">
      <c r="A5" t="s">
        <v>1</v>
      </c>
    </row>
    <row r="6" spans="1:12">
      <c r="A6">
        <v>2013</v>
      </c>
      <c r="B6">
        <v>2014</v>
      </c>
      <c r="C6">
        <v>2015</v>
      </c>
      <c r="D6">
        <v>2016</v>
      </c>
      <c r="E6">
        <v>2017</v>
      </c>
      <c r="F6">
        <v>2018</v>
      </c>
      <c r="G6">
        <v>2019</v>
      </c>
      <c r="H6">
        <v>2020</v>
      </c>
      <c r="I6">
        <v>2021</v>
      </c>
      <c r="J6">
        <v>2022</v>
      </c>
      <c r="K6">
        <v>2023</v>
      </c>
      <c r="L6">
        <v>2024</v>
      </c>
    </row>
    <row r="7" spans="1:12">
      <c r="A7" s="1">
        <v>3</v>
      </c>
      <c r="B7">
        <v>6</v>
      </c>
      <c r="C7">
        <v>7</v>
      </c>
      <c r="D7">
        <v>8</v>
      </c>
      <c r="E7">
        <v>13</v>
      </c>
      <c r="F7">
        <v>21</v>
      </c>
      <c r="G7">
        <v>13</v>
      </c>
      <c r="H7">
        <v>25</v>
      </c>
      <c r="I7">
        <v>31</v>
      </c>
      <c r="J7">
        <v>61</v>
      </c>
      <c r="K7">
        <v>96</v>
      </c>
      <c r="L7">
        <v>134</v>
      </c>
    </row>
    <row r="8" spans="1:12">
      <c r="A8">
        <v>19</v>
      </c>
      <c r="B8">
        <v>23</v>
      </c>
      <c r="C8">
        <v>20</v>
      </c>
      <c r="D8">
        <v>22</v>
      </c>
      <c r="E8">
        <v>30</v>
      </c>
      <c r="F8">
        <v>34</v>
      </c>
      <c r="G8">
        <v>21</v>
      </c>
      <c r="H8">
        <v>44</v>
      </c>
      <c r="I8">
        <v>51</v>
      </c>
      <c r="J8">
        <v>87</v>
      </c>
      <c r="K8">
        <v>116</v>
      </c>
      <c r="L8">
        <v>156</v>
      </c>
    </row>
    <row r="9" spans="1:12">
      <c r="A9" s="2">
        <v>0.158</v>
      </c>
      <c r="B9" s="2">
        <f>B7/B8</f>
        <v>0.2608695652173913</v>
      </c>
      <c r="C9" s="2">
        <f t="shared" ref="C9:L9" si="0">C7/C8</f>
        <v>0.35</v>
      </c>
      <c r="D9" s="2">
        <f t="shared" si="0"/>
        <v>0.36363636363636365</v>
      </c>
      <c r="E9" s="2">
        <f t="shared" si="0"/>
        <v>0.43333333333333335</v>
      </c>
      <c r="F9" s="2">
        <f t="shared" si="0"/>
        <v>0.61764705882352944</v>
      </c>
      <c r="G9" s="2">
        <f t="shared" si="0"/>
        <v>0.61904761904761907</v>
      </c>
      <c r="H9" s="2">
        <f t="shared" si="0"/>
        <v>0.56818181818181823</v>
      </c>
      <c r="I9" s="2">
        <f t="shared" si="0"/>
        <v>0.60784313725490191</v>
      </c>
      <c r="J9" s="2">
        <f t="shared" si="0"/>
        <v>0.70114942528735635</v>
      </c>
      <c r="K9" s="2">
        <f t="shared" si="0"/>
        <v>0.82758620689655171</v>
      </c>
      <c r="L9" s="2">
        <f t="shared" si="0"/>
        <v>0.85897435897435892</v>
      </c>
    </row>
    <row r="30" spans="1:32">
      <c r="A30" t="s">
        <v>2</v>
      </c>
      <c r="B30" t="s">
        <v>4</v>
      </c>
      <c r="C30" t="s">
        <v>5</v>
      </c>
      <c r="D30" t="s">
        <v>7</v>
      </c>
      <c r="E30" t="s">
        <v>8</v>
      </c>
      <c r="F30" t="s">
        <v>9</v>
      </c>
      <c r="G30" t="s">
        <v>10</v>
      </c>
      <c r="H30" t="s">
        <v>11</v>
      </c>
      <c r="I30" t="s">
        <v>12</v>
      </c>
      <c r="J30" t="s">
        <v>13</v>
      </c>
      <c r="K30" t="s">
        <v>14</v>
      </c>
      <c r="L30" t="s">
        <v>15</v>
      </c>
      <c r="M30" t="s">
        <v>16</v>
      </c>
      <c r="N30" t="s">
        <v>17</v>
      </c>
      <c r="O30" t="s">
        <v>19</v>
      </c>
      <c r="P30" t="s">
        <v>20</v>
      </c>
      <c r="Q30" t="s">
        <v>21</v>
      </c>
      <c r="R30" t="s">
        <v>22</v>
      </c>
      <c r="S30" t="s">
        <v>23</v>
      </c>
      <c r="T30" t="s">
        <v>24</v>
      </c>
      <c r="U30" t="s">
        <v>25</v>
      </c>
      <c r="V30" t="s">
        <v>26</v>
      </c>
      <c r="W30" t="s">
        <v>27</v>
      </c>
      <c r="X30" t="s">
        <v>28</v>
      </c>
      <c r="Y30" t="s">
        <v>29</v>
      </c>
      <c r="Z30" t="s">
        <v>30</v>
      </c>
      <c r="AA30" t="s">
        <v>31</v>
      </c>
      <c r="AB30" t="s">
        <v>32</v>
      </c>
      <c r="AC30" t="s">
        <v>33</v>
      </c>
      <c r="AD30" t="s">
        <v>35</v>
      </c>
      <c r="AE30" t="s">
        <v>36</v>
      </c>
      <c r="AF30" t="s">
        <v>37</v>
      </c>
    </row>
    <row r="31" spans="1:32">
      <c r="A31">
        <v>2003</v>
      </c>
      <c r="B31">
        <v>2003</v>
      </c>
      <c r="C31">
        <v>2003</v>
      </c>
      <c r="D31">
        <v>2004</v>
      </c>
      <c r="E31">
        <v>2004</v>
      </c>
      <c r="F31">
        <v>2004</v>
      </c>
      <c r="G31">
        <v>2005</v>
      </c>
      <c r="H31">
        <v>2006</v>
      </c>
      <c r="I31">
        <v>2006</v>
      </c>
      <c r="J31">
        <v>2007</v>
      </c>
      <c r="K31">
        <v>2007</v>
      </c>
      <c r="L31">
        <v>2008</v>
      </c>
      <c r="M31">
        <v>2009</v>
      </c>
      <c r="N31">
        <v>2009</v>
      </c>
      <c r="O31">
        <v>2010</v>
      </c>
      <c r="P31">
        <v>2011</v>
      </c>
      <c r="Q31">
        <v>2012</v>
      </c>
      <c r="R31">
        <v>2013</v>
      </c>
      <c r="S31">
        <v>2014</v>
      </c>
      <c r="T31">
        <v>2014</v>
      </c>
      <c r="U31">
        <v>2014</v>
      </c>
      <c r="V31">
        <v>2014</v>
      </c>
      <c r="W31">
        <v>2015</v>
      </c>
      <c r="X31">
        <v>2015</v>
      </c>
      <c r="Y31">
        <v>2015</v>
      </c>
      <c r="Z31">
        <v>2016</v>
      </c>
      <c r="AA31">
        <v>2018</v>
      </c>
      <c r="AB31">
        <v>2019</v>
      </c>
      <c r="AC31">
        <v>2020</v>
      </c>
      <c r="AD31">
        <v>2020</v>
      </c>
      <c r="AE31">
        <v>2021</v>
      </c>
      <c r="AF31">
        <v>2023</v>
      </c>
    </row>
    <row r="32" spans="1:32">
      <c r="A32" t="s">
        <v>3</v>
      </c>
      <c r="B32" t="s">
        <v>3</v>
      </c>
      <c r="C32" t="s">
        <v>6</v>
      </c>
      <c r="D32" t="s">
        <v>3</v>
      </c>
      <c r="E32" t="s">
        <v>6</v>
      </c>
      <c r="F32" t="s">
        <v>3</v>
      </c>
      <c r="G32" t="s">
        <v>6</v>
      </c>
      <c r="H32" t="s">
        <v>3</v>
      </c>
      <c r="I32" t="s">
        <v>3</v>
      </c>
      <c r="J32" t="s">
        <v>3</v>
      </c>
      <c r="K32" t="s">
        <v>3</v>
      </c>
      <c r="L32" t="s">
        <v>3</v>
      </c>
      <c r="M32" t="s">
        <v>3</v>
      </c>
      <c r="N32" t="s">
        <v>3</v>
      </c>
      <c r="O32" t="s">
        <v>6</v>
      </c>
      <c r="P32" t="s">
        <v>3</v>
      </c>
      <c r="Q32" t="s">
        <v>3</v>
      </c>
      <c r="R32" t="s">
        <v>3</v>
      </c>
      <c r="S32" t="s">
        <v>3</v>
      </c>
      <c r="T32" t="s">
        <v>3</v>
      </c>
      <c r="U32" t="s">
        <v>3</v>
      </c>
      <c r="V32" t="s">
        <v>3</v>
      </c>
      <c r="W32" t="s">
        <v>3</v>
      </c>
      <c r="X32" t="s">
        <v>3</v>
      </c>
      <c r="Y32" t="s">
        <v>3</v>
      </c>
      <c r="Z32" t="s">
        <v>3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</row>
    <row r="33" spans="13:27">
      <c r="N33" t="s">
        <v>18</v>
      </c>
      <c r="AA33" t="s">
        <v>34</v>
      </c>
    </row>
    <row r="36" spans="13:27">
      <c r="N36">
        <v>2010</v>
      </c>
      <c r="O36">
        <v>2011</v>
      </c>
      <c r="P36">
        <v>2012</v>
      </c>
      <c r="Q36">
        <v>2013</v>
      </c>
      <c r="R36">
        <v>2014</v>
      </c>
      <c r="S36">
        <v>2015</v>
      </c>
      <c r="T36">
        <v>2016</v>
      </c>
      <c r="U36">
        <v>2017</v>
      </c>
      <c r="V36">
        <v>2018</v>
      </c>
      <c r="W36">
        <v>2019</v>
      </c>
      <c r="X36">
        <v>2020</v>
      </c>
      <c r="Y36">
        <v>2021</v>
      </c>
      <c r="Z36">
        <v>2022</v>
      </c>
    </row>
    <row r="37" spans="13:27">
      <c r="N37">
        <v>1</v>
      </c>
      <c r="O37">
        <v>2</v>
      </c>
      <c r="P37">
        <v>3</v>
      </c>
      <c r="Q37">
        <v>5</v>
      </c>
      <c r="R37">
        <v>10</v>
      </c>
      <c r="S37">
        <v>13</v>
      </c>
      <c r="T37">
        <v>14</v>
      </c>
      <c r="U37">
        <v>15</v>
      </c>
      <c r="V37">
        <v>16</v>
      </c>
      <c r="W37">
        <v>17</v>
      </c>
      <c r="X37">
        <v>19</v>
      </c>
      <c r="Y37">
        <v>20</v>
      </c>
      <c r="Z37">
        <v>20</v>
      </c>
    </row>
    <row r="38" spans="13:27">
      <c r="N38">
        <v>0</v>
      </c>
      <c r="O38">
        <v>0</v>
      </c>
      <c r="Q38">
        <v>1</v>
      </c>
      <c r="R38">
        <v>2</v>
      </c>
      <c r="S38">
        <v>2</v>
      </c>
      <c r="T38">
        <v>2</v>
      </c>
      <c r="U38">
        <v>3</v>
      </c>
      <c r="V38">
        <v>4</v>
      </c>
      <c r="W38">
        <v>5</v>
      </c>
      <c r="X38">
        <v>7</v>
      </c>
      <c r="Y38">
        <v>8</v>
      </c>
      <c r="Z38">
        <v>8</v>
      </c>
    </row>
    <row r="40" spans="13:27">
      <c r="N40" s="2">
        <f>N38/N37</f>
        <v>0</v>
      </c>
      <c r="O40" s="2">
        <f t="shared" ref="O40:Z40" si="1">O38/O37</f>
        <v>0</v>
      </c>
      <c r="P40" s="2">
        <f t="shared" si="1"/>
        <v>0</v>
      </c>
      <c r="Q40" s="2">
        <f t="shared" si="1"/>
        <v>0.2</v>
      </c>
      <c r="R40" s="2">
        <f t="shared" si="1"/>
        <v>0.2</v>
      </c>
      <c r="S40" s="2">
        <f t="shared" si="1"/>
        <v>0.15384615384615385</v>
      </c>
      <c r="T40" s="2">
        <f t="shared" si="1"/>
        <v>0.14285714285714285</v>
      </c>
      <c r="U40" s="2">
        <f t="shared" si="1"/>
        <v>0.2</v>
      </c>
      <c r="V40" s="2">
        <f t="shared" si="1"/>
        <v>0.25</v>
      </c>
      <c r="W40" s="2">
        <f t="shared" si="1"/>
        <v>0.29411764705882354</v>
      </c>
      <c r="X40" s="2">
        <f t="shared" si="1"/>
        <v>0.36842105263157893</v>
      </c>
      <c r="Y40" s="2">
        <f t="shared" si="1"/>
        <v>0.4</v>
      </c>
      <c r="Z40" s="2">
        <f t="shared" si="1"/>
        <v>0.4</v>
      </c>
    </row>
    <row r="43" spans="13:27">
      <c r="M43" t="s">
        <v>40</v>
      </c>
      <c r="N43" s="2">
        <v>0.56000000000000005</v>
      </c>
      <c r="O43" s="2">
        <v>0.69230769230769229</v>
      </c>
      <c r="P43" s="2">
        <v>0.69230769230769229</v>
      </c>
      <c r="Q43" s="2">
        <v>0.69230769230769229</v>
      </c>
      <c r="R43" s="2">
        <v>0.73333333333333328</v>
      </c>
      <c r="S43" s="2">
        <v>0.75</v>
      </c>
      <c r="T43" s="2">
        <v>0.77777777777777779</v>
      </c>
      <c r="U43" s="2">
        <v>0.77777777777777779</v>
      </c>
      <c r="V43" s="2">
        <v>0.77777777777777779</v>
      </c>
      <c r="W43" s="2">
        <v>0.8</v>
      </c>
      <c r="X43" s="2">
        <v>0.8</v>
      </c>
      <c r="Y43" s="2">
        <v>0.8</v>
      </c>
      <c r="Z43" s="2">
        <v>0.81818181818181823</v>
      </c>
    </row>
    <row r="45" spans="13:27">
      <c r="M45" t="s">
        <v>39</v>
      </c>
      <c r="N45" s="3">
        <v>55.5</v>
      </c>
      <c r="O45" s="3">
        <v>0.5</v>
      </c>
      <c r="P45" s="3">
        <v>326</v>
      </c>
      <c r="Q45" s="3">
        <v>1360</v>
      </c>
      <c r="R45" s="3">
        <v>838</v>
      </c>
      <c r="S45" s="3">
        <v>2140</v>
      </c>
      <c r="T45" s="3">
        <v>1870</v>
      </c>
      <c r="U45" s="3">
        <v>1490</v>
      </c>
      <c r="V45" s="3">
        <v>892</v>
      </c>
      <c r="W45" s="3">
        <v>259</v>
      </c>
      <c r="X45" s="3">
        <v>946</v>
      </c>
      <c r="Y45" s="3">
        <v>524</v>
      </c>
      <c r="Z45" s="3">
        <v>356</v>
      </c>
    </row>
    <row r="46" spans="13:27">
      <c r="M46" t="s">
        <v>41</v>
      </c>
    </row>
    <row r="47" spans="13:27">
      <c r="P47" s="3">
        <v>56.4</v>
      </c>
      <c r="Q47" s="3">
        <v>56.8</v>
      </c>
      <c r="R47" s="3">
        <v>54.4</v>
      </c>
      <c r="S47" s="3">
        <v>53.4</v>
      </c>
      <c r="T47" s="3">
        <v>51.6</v>
      </c>
      <c r="U47" s="3">
        <v>50.2</v>
      </c>
      <c r="V47" s="3">
        <v>50.9</v>
      </c>
      <c r="W47" s="3">
        <v>55.5</v>
      </c>
      <c r="X47" s="3">
        <v>52.3</v>
      </c>
      <c r="Y47" s="3">
        <v>52.5</v>
      </c>
      <c r="Z47" s="3">
        <v>57.3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9617E-3393-42EE-B2AB-F4377E08F458}">
  <dimension ref="A1:J5"/>
  <sheetViews>
    <sheetView tabSelected="1" workbookViewId="0">
      <selection activeCell="I39" sqref="I39"/>
    </sheetView>
  </sheetViews>
  <sheetFormatPr defaultRowHeight="13.5"/>
  <cols>
    <col min="1" max="1" width="12.125" bestFit="1" customWidth="1"/>
    <col min="2" max="3" width="10" bestFit="1" customWidth="1"/>
    <col min="4" max="4" width="11.875" bestFit="1" customWidth="1"/>
    <col min="5" max="9" width="12" bestFit="1" customWidth="1"/>
    <col min="10" max="10" width="11.875" bestFit="1" customWidth="1"/>
  </cols>
  <sheetData>
    <row r="1" spans="1:10">
      <c r="A1">
        <v>2015</v>
      </c>
      <c r="B1">
        <v>2016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  <c r="I1">
        <v>2023</v>
      </c>
      <c r="J1">
        <v>2024</v>
      </c>
    </row>
    <row r="2" spans="1:10">
      <c r="A2">
        <v>0</v>
      </c>
      <c r="B2">
        <v>3</v>
      </c>
      <c r="C2">
        <v>4</v>
      </c>
      <c r="D2">
        <v>5</v>
      </c>
      <c r="E2">
        <v>7</v>
      </c>
      <c r="F2">
        <v>10</v>
      </c>
      <c r="G2">
        <v>12</v>
      </c>
      <c r="H2">
        <v>14</v>
      </c>
      <c r="I2">
        <v>15</v>
      </c>
      <c r="J2">
        <v>15</v>
      </c>
    </row>
    <row r="3" spans="1:10">
      <c r="A3" s="3">
        <v>363</v>
      </c>
      <c r="B3" s="3">
        <v>296</v>
      </c>
      <c r="C3" s="3">
        <v>0.16800000000000001</v>
      </c>
      <c r="D3" s="3">
        <v>1006</v>
      </c>
      <c r="E3" s="3">
        <v>0.44500000000000001</v>
      </c>
      <c r="F3" s="3">
        <v>2.52</v>
      </c>
      <c r="G3" s="3">
        <v>225</v>
      </c>
      <c r="H3" s="3">
        <v>0.51400000000000001</v>
      </c>
      <c r="I3" s="3">
        <v>5.22</v>
      </c>
      <c r="J3" s="3"/>
    </row>
    <row r="4" spans="1:10">
      <c r="A4">
        <v>3764</v>
      </c>
      <c r="B4">
        <v>4442</v>
      </c>
      <c r="C4">
        <v>5419</v>
      </c>
      <c r="D4">
        <v>6774</v>
      </c>
      <c r="E4">
        <v>8362</v>
      </c>
      <c r="F4">
        <v>10202</v>
      </c>
      <c r="G4">
        <v>12626</v>
      </c>
      <c r="H4">
        <v>15000</v>
      </c>
      <c r="I4">
        <v>19000</v>
      </c>
      <c r="J4">
        <v>23000</v>
      </c>
    </row>
    <row r="5" spans="1:10">
      <c r="A5" s="3">
        <f>A4/7.19/10</f>
        <v>52.350486787204446</v>
      </c>
      <c r="B5" s="3">
        <f t="shared" ref="B5:J5" si="0">B4/7.19/10</f>
        <v>61.780250347705149</v>
      </c>
      <c r="C5" s="3">
        <f t="shared" si="0"/>
        <v>75.368567454798324</v>
      </c>
      <c r="D5" s="3">
        <f t="shared" si="0"/>
        <v>94.21418636995827</v>
      </c>
      <c r="E5" s="3">
        <f t="shared" si="0"/>
        <v>116.30041724617524</v>
      </c>
      <c r="F5" s="3">
        <f t="shared" si="0"/>
        <v>141.8915159944367</v>
      </c>
      <c r="G5" s="3">
        <f t="shared" si="0"/>
        <v>175.60500695410292</v>
      </c>
      <c r="H5" s="3">
        <f t="shared" si="0"/>
        <v>208.62308762169678</v>
      </c>
      <c r="I5" s="3">
        <f t="shared" si="0"/>
        <v>264.25591098748259</v>
      </c>
      <c r="J5" s="3">
        <f t="shared" si="0"/>
        <v>319.88873435326843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澍 秦</dc:creator>
  <cp:lastModifiedBy>澍 秦</cp:lastModifiedBy>
  <dcterms:created xsi:type="dcterms:W3CDTF">2025-06-15T07:36:17Z</dcterms:created>
  <dcterms:modified xsi:type="dcterms:W3CDTF">2025-07-03T10:04:50Z</dcterms:modified>
</cp:coreProperties>
</file>