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isposte del modulo 1" sheetId="1" r:id="rId4"/>
  </sheets>
  <definedNames/>
  <calcPr/>
</workbook>
</file>

<file path=xl/sharedStrings.xml><?xml version="1.0" encoding="utf-8"?>
<sst xmlns="http://schemas.openxmlformats.org/spreadsheetml/2006/main" count="609" uniqueCount="146">
  <si>
    <t>Presenza</t>
  </si>
  <si>
    <t xml:space="preserve">Presenza </t>
  </si>
  <si>
    <t>Empatia</t>
  </si>
  <si>
    <t>Intrinsic Motivation</t>
  </si>
  <si>
    <t>Self Efficacy</t>
  </si>
  <si>
    <t>Situational Interest</t>
  </si>
  <si>
    <t>Informazioni cronologiche</t>
  </si>
  <si>
    <t>Nome e Cognome</t>
  </si>
  <si>
    <t>A quale classe appartieni?</t>
  </si>
  <si>
    <t xml:space="preserve">Che video hai visto? </t>
  </si>
  <si>
    <t xml:space="preserve">Quanti anni hai? </t>
  </si>
  <si>
    <t>Sesso</t>
  </si>
  <si>
    <t>Posseggo un visore o una cardboard a casa</t>
  </si>
  <si>
    <t>Inserisci il grado di familiarità che hai con la Realtà Virtuale</t>
  </si>
  <si>
    <t>Questa è la prima volta che indosso un visore</t>
  </si>
  <si>
    <t>In che contesto hai usato la Realtà Virtuale?</t>
  </si>
  <si>
    <t xml:space="preserve">L'Inferno mi è sembrato reale </t>
  </si>
  <si>
    <t>In qualche modo ho sentito che il video mi circondasse</t>
  </si>
  <si>
    <t>Durante l'esperienza, ero comunque cosciente di ciò che stava accadendo attorno a me in classe</t>
  </si>
  <si>
    <t xml:space="preserve">Durante l'esperienza ho avuto l'impressione trovarmi fisicamente dentro lo schermo </t>
  </si>
  <si>
    <t xml:space="preserve">Ero completamente affascinat* e rapit* dall'esperienza che stavo guardando </t>
  </si>
  <si>
    <t xml:space="preserve">Durante l’esperienza mi sono sentit* nei panni di Dante. </t>
  </si>
  <si>
    <t>Dopo aver visto il video, capisco meglio com'è fatta la Selva Oscura</t>
  </si>
  <si>
    <t>Quando ho visto Lucifero guardare nella mia direzione, mi sono sentit* in pericolo.</t>
  </si>
  <si>
    <t>Dopo aver visto il video, sono sicur* di capire i concetti base dell'Inferno dantesco</t>
  </si>
  <si>
    <t>Mi piace studiare la Divina Commedia di Dante</t>
  </si>
  <si>
    <t xml:space="preserve">E' divertente svolgere attività relative alla Divina Commedia </t>
  </si>
  <si>
    <t>Secondo me l'Inferno di Dante è noioso</t>
  </si>
  <si>
    <t>Per me è difficile concentrarmi quando studio la Divina Commedia</t>
  </si>
  <si>
    <t>Dopo aver visto il video, sono sicur*  di  aver compreso gli aspetti più complessi legati alla prima cantica della divina commedia</t>
  </si>
  <si>
    <t>Penso di poter fare molto bene un test sull'Inferno di Dante</t>
  </si>
  <si>
    <t>Riuscirei a spiegare i concetti base della Divina commedia ad un amic*</t>
  </si>
  <si>
    <t>Questa lezione ha catturato la tua attenzione?</t>
  </si>
  <si>
    <t>Eri concentrato durante il video?</t>
  </si>
  <si>
    <t>Ti sei divertito durante questa esperienza?</t>
  </si>
  <si>
    <t xml:space="preserve">Ritieni questa lezione stimolante? </t>
  </si>
  <si>
    <t xml:space="preserve">Quali caratteristiche presenta la selva in cui Dante si smarrisce nel testo? </t>
  </si>
  <si>
    <t xml:space="preserve">Quali sono le prime percezioni di Dante nell'Inferno secondo il testo? </t>
  </si>
  <si>
    <t>Qual è il guardiano del Flegetonte, dove sono puniti nel sangue ribollente i violenti?</t>
  </si>
  <si>
    <t>Quali versi si riferiscono  alle piante della selva dei suicidi?</t>
  </si>
  <si>
    <t xml:space="preserve">Quali sono le prime parole dell'anima di Pier delle Vigne imprigionato nel tronco? </t>
  </si>
  <si>
    <t>Pier delle Vigne afferma di essere stato al servizio di quale imperatore?</t>
  </si>
  <si>
    <t xml:space="preserve">Quale pena fisica subiscono i dannati nella palude di Cocito? </t>
  </si>
  <si>
    <t xml:space="preserve">Quale animale cita Dante nel testo per descrivere le ali di Lucifero? </t>
  </si>
  <si>
    <t xml:space="preserve">Motion Sickness </t>
  </si>
  <si>
    <t>Embodied Learning</t>
  </si>
  <si>
    <t>SEZIONE 2D</t>
  </si>
  <si>
    <t>Marta Pescara</t>
  </si>
  <si>
    <t>Sezione H</t>
  </si>
  <si>
    <t>Video 2D</t>
  </si>
  <si>
    <t>Femmina</t>
  </si>
  <si>
    <t>No</t>
  </si>
  <si>
    <t>Svago e divertimento</t>
  </si>
  <si>
    <t>oscura, aspra, selvaggia</t>
  </si>
  <si>
    <t>perdizione, malattia, parole di dolore</t>
  </si>
  <si>
    <t>Cerbero</t>
  </si>
  <si>
    <t>Bosco che da neun sentiero era segnato, Non fronda verde ma di color tosco</t>
  </si>
  <si>
    <t>Perché mi schiante? Perché mi scerpi?</t>
  </si>
  <si>
    <t>Federico II</t>
  </si>
  <si>
    <t>Sono bloccati in pose innaturali nella palude ghiacciata</t>
  </si>
  <si>
    <t>Drago</t>
  </si>
  <si>
    <t>Alessandro Merlo</t>
  </si>
  <si>
    <t>Maschio</t>
  </si>
  <si>
    <t>Si</t>
  </si>
  <si>
    <t>pianti, suon di man, accenti d'ira</t>
  </si>
  <si>
    <t>Nesso</t>
  </si>
  <si>
    <t>Pipistrello</t>
  </si>
  <si>
    <t>Alessia Vitrano</t>
  </si>
  <si>
    <t>E io anima trista non son sola, ché tutte queste a simil pena stanno per simil colpa</t>
  </si>
  <si>
    <t xml:space="preserve">Elisabetta Bagolin </t>
  </si>
  <si>
    <t>parole di dolore, pentimento, urla</t>
  </si>
  <si>
    <t>virginia cena</t>
  </si>
  <si>
    <t>Videogioco</t>
  </si>
  <si>
    <t>pianti e risa demoniache, bagliori rosseggianti</t>
  </si>
  <si>
    <t>Federico Bechis</t>
  </si>
  <si>
    <t>Francesco Balma-Mion</t>
  </si>
  <si>
    <t xml:space="preserve">Greta Vettoretto </t>
  </si>
  <si>
    <t>Sezione B</t>
  </si>
  <si>
    <t>oscura, intricata, buia</t>
  </si>
  <si>
    <t>Li rami schianta, abbatte e porta fori, dinanzi polveroso va superbo, e fa fuggir le fiere e li pastori.</t>
  </si>
  <si>
    <t>Tristi fummo, ne l'aere dolce che dal sol s'allegra</t>
  </si>
  <si>
    <t>Arianna Bassan</t>
  </si>
  <si>
    <t>Isabella Liotta</t>
  </si>
  <si>
    <t>Alessandra Castagnero</t>
  </si>
  <si>
    <t>amena, autunnale, forte</t>
  </si>
  <si>
    <t xml:space="preserve">Giorgia Valt </t>
  </si>
  <si>
    <t xml:space="preserve">mostra artistica </t>
  </si>
  <si>
    <t>Sono più o meno immersi a seconda della colpa nel fiume di sangue bollente Flegetonte e sono saettati da centauri</t>
  </si>
  <si>
    <t xml:space="preserve">Pietro Besostri </t>
  </si>
  <si>
    <t>katherine uribe</t>
  </si>
  <si>
    <t>Sofia Cigno</t>
  </si>
  <si>
    <t>Giulia Actis Dato</t>
  </si>
  <si>
    <t>SEZIONE VR</t>
  </si>
  <si>
    <t xml:space="preserve">Sofia Vasciminno </t>
  </si>
  <si>
    <t>Video immersivo 360</t>
  </si>
  <si>
    <t xml:space="preserve">Rossella Cerrone </t>
  </si>
  <si>
    <t>Francesca Lisa</t>
  </si>
  <si>
    <t>Francesca Ginevra di Carlo</t>
  </si>
  <si>
    <t>Chiara Francios</t>
  </si>
  <si>
    <t>Letizia Giorda</t>
  </si>
  <si>
    <t xml:space="preserve">Ilaria Giordan </t>
  </si>
  <si>
    <t>Virginia Castelluzzo</t>
  </si>
  <si>
    <t>Luca Andruetto</t>
  </si>
  <si>
    <t>Video su Youtube e documentari</t>
  </si>
  <si>
    <t>Eugenio Canavera</t>
  </si>
  <si>
    <t>Francesco Ferrero</t>
  </si>
  <si>
    <t>Giuseppe Laus</t>
  </si>
  <si>
    <t>Matteo Bottino</t>
  </si>
  <si>
    <t xml:space="preserve">Greta Roccatti </t>
  </si>
  <si>
    <t xml:space="preserve">martina tabarcea </t>
  </si>
  <si>
    <t>Vittorio Pagliaro</t>
  </si>
  <si>
    <t xml:space="preserve">Viola Ciuffi </t>
  </si>
  <si>
    <t>Preferisco non specificare</t>
  </si>
  <si>
    <t>Matilde Merlo</t>
  </si>
  <si>
    <t>Gruppo 2D</t>
  </si>
  <si>
    <t xml:space="preserve">Gruppo 360 </t>
  </si>
  <si>
    <t xml:space="preserve">Sezione B </t>
  </si>
  <si>
    <t>Gruppo 360°</t>
  </si>
  <si>
    <t>Domanda 1</t>
  </si>
  <si>
    <t>sono bloccati in pose innaturali nella palude ghiacciata</t>
  </si>
  <si>
    <t>Media</t>
  </si>
  <si>
    <t>SD</t>
  </si>
  <si>
    <t>Domanda 2</t>
  </si>
  <si>
    <t>Domanda 3</t>
  </si>
  <si>
    <t>Domanda 4</t>
  </si>
  <si>
    <t>Aquila</t>
  </si>
  <si>
    <t>Domanda 5</t>
  </si>
  <si>
    <t>Domanda 6</t>
  </si>
  <si>
    <t xml:space="preserve">Situational Interest </t>
  </si>
  <si>
    <t>Domanda 7</t>
  </si>
  <si>
    <t xml:space="preserve">Embodied Learning </t>
  </si>
  <si>
    <t xml:space="preserve">- </t>
  </si>
  <si>
    <t>-</t>
  </si>
  <si>
    <t>Domanda 8</t>
  </si>
  <si>
    <t xml:space="preserve">Media </t>
  </si>
  <si>
    <t>Motion Sickness SOPITE-RELATED</t>
  </si>
  <si>
    <t>Media 2D</t>
  </si>
  <si>
    <t>Motion Sickness 2 GASTROINTESTINAL</t>
  </si>
  <si>
    <t>Media 360</t>
  </si>
  <si>
    <t>Questo passammo come terra dura, per sette porte intrai con questi savi, giugnemmo in prato di fresca verdura.</t>
  </si>
  <si>
    <t>Motion Sickness 3 PERIFERICAL</t>
  </si>
  <si>
    <t xml:space="preserve">Media Sezione B </t>
  </si>
  <si>
    <t>Caronte</t>
  </si>
  <si>
    <t>Motion Sickness 4 CENTRAL</t>
  </si>
  <si>
    <t xml:space="preserve">Media Sezione H </t>
  </si>
  <si>
    <t>Pluto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</si>
</sst>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 h:mm:ss"/>
  </numFmts>
  <fonts count="8">
    <font>
      <sz val="10.0"/>
      <color rgb="FF000000"/>
      <name val="Arial"/>
      <scheme val="minor"/>
    </font>
    <font>
      <color theme="1"/>
      <name val="Arial"/>
      <scheme val="minor"/>
    </font>
    <font>
      <sz val="18.0"/>
      <color theme="1"/>
      <name val="Arial"/>
      <scheme val="minor"/>
    </font>
    <font>
      <color theme="1"/>
      <name val="Arial"/>
    </font>
    <font>
      <sz val="14.0"/>
      <color theme="1"/>
      <name val="Arial"/>
      <scheme val="minor"/>
    </font>
    <font>
      <sz val="12.0"/>
      <color theme="1"/>
      <name val="Arial"/>
      <scheme val="minor"/>
    </font>
    <font>
      <color rgb="FF000000"/>
      <name val="Arial"/>
    </font>
    <font>
      <sz val="8.0"/>
      <color theme="1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readingOrder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1" fillId="0" fontId="1" numFmtId="164" xfId="0" applyAlignment="1" applyBorder="1" applyFont="1" applyNumberFormat="1">
      <alignment readingOrder="0"/>
    </xf>
    <xf borderId="1" fillId="0" fontId="1" numFmtId="0" xfId="0" applyAlignment="1" applyBorder="1" applyFont="1">
      <alignment readingOrder="0"/>
    </xf>
    <xf borderId="1" fillId="0" fontId="1" numFmtId="0" xfId="0" applyBorder="1" applyFont="1"/>
    <xf borderId="1" fillId="0" fontId="3" numFmtId="164" xfId="0" applyAlignment="1" applyBorder="1" applyFont="1" applyNumberFormat="1">
      <alignment horizontal="right" vertical="bottom"/>
    </xf>
    <xf borderId="1" fillId="0" fontId="3" numFmtId="0" xfId="0" applyAlignment="1" applyBorder="1" applyFont="1">
      <alignment vertical="bottom"/>
    </xf>
    <xf borderId="1" fillId="0" fontId="3" numFmtId="0" xfId="0" applyAlignment="1" applyBorder="1" applyFont="1">
      <alignment horizontal="right" vertical="bottom"/>
    </xf>
    <xf borderId="1" fillId="0" fontId="3" numFmtId="0" xfId="0" applyAlignment="1" applyBorder="1" applyFont="1">
      <alignment horizontal="right" readingOrder="0" vertical="bottom"/>
    </xf>
    <xf borderId="1" fillId="0" fontId="3" numFmtId="0" xfId="0" applyAlignment="1" applyBorder="1" applyFont="1">
      <alignment readingOrder="0" vertical="bottom"/>
    </xf>
    <xf borderId="0" fillId="0" fontId="1" numFmtId="10" xfId="0" applyAlignment="1" applyFont="1" applyNumberFormat="1">
      <alignment readingOrder="0"/>
    </xf>
    <xf borderId="0" fillId="0" fontId="4" numFmtId="0" xfId="0" applyAlignment="1" applyFont="1">
      <alignment horizontal="center" readingOrder="0"/>
    </xf>
    <xf borderId="0" fillId="0" fontId="1" numFmtId="0" xfId="0" applyAlignment="1" applyFont="1">
      <alignment horizontal="center"/>
    </xf>
    <xf borderId="0" fillId="0" fontId="4" numFmtId="0" xfId="0" applyAlignment="1" applyFont="1">
      <alignment readingOrder="0"/>
    </xf>
    <xf borderId="0" fillId="0" fontId="1" numFmtId="10" xfId="0" applyFont="1" applyNumberFormat="1"/>
    <xf borderId="1" fillId="0" fontId="5" numFmtId="0" xfId="0" applyAlignment="1" applyBorder="1" applyFont="1">
      <alignment readingOrder="0"/>
    </xf>
    <xf borderId="0" fillId="2" fontId="6" numFmtId="0" xfId="0" applyAlignment="1" applyFill="1" applyFont="1">
      <alignment horizontal="left" readingOrder="0"/>
    </xf>
    <xf borderId="1" fillId="0" fontId="1" numFmtId="2" xfId="0" applyBorder="1" applyFont="1" applyNumberFormat="1"/>
    <xf borderId="0" fillId="0" fontId="7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2.63" defaultRowHeight="15.75"/>
  <cols>
    <col customWidth="1" min="1" max="46" width="18.88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2" t="s">
        <v>0</v>
      </c>
      <c r="L1" s="2" t="s">
        <v>0</v>
      </c>
      <c r="M1" s="2" t="s">
        <v>1</v>
      </c>
      <c r="N1" s="2" t="s">
        <v>0</v>
      </c>
      <c r="O1" s="2" t="s">
        <v>0</v>
      </c>
      <c r="P1" s="2" t="s">
        <v>2</v>
      </c>
      <c r="Q1" s="2" t="s">
        <v>2</v>
      </c>
      <c r="R1" s="2" t="s">
        <v>2</v>
      </c>
      <c r="S1" s="2" t="s">
        <v>3</v>
      </c>
      <c r="T1" s="2" t="s">
        <v>3</v>
      </c>
      <c r="U1" s="2" t="s">
        <v>3</v>
      </c>
      <c r="V1" s="2" t="s">
        <v>3</v>
      </c>
      <c r="W1" s="2" t="s">
        <v>3</v>
      </c>
      <c r="X1" s="2" t="s">
        <v>4</v>
      </c>
      <c r="Y1" s="2" t="s">
        <v>4</v>
      </c>
      <c r="Z1" s="2" t="s">
        <v>4</v>
      </c>
      <c r="AA1" s="2" t="s">
        <v>5</v>
      </c>
      <c r="AB1" s="2" t="s">
        <v>5</v>
      </c>
      <c r="AC1" s="2" t="s">
        <v>5</v>
      </c>
      <c r="AD1" s="2" t="s">
        <v>5</v>
      </c>
      <c r="AE1" s="1"/>
      <c r="AF1" s="1"/>
      <c r="AG1" s="1"/>
      <c r="AH1" s="1"/>
      <c r="AI1" s="1"/>
      <c r="AJ1" s="1"/>
      <c r="AK1" s="1"/>
      <c r="AL1" s="1"/>
    </row>
    <row r="2">
      <c r="A2" s="1" t="s">
        <v>6</v>
      </c>
      <c r="B2" s="1" t="s">
        <v>7</v>
      </c>
      <c r="C2" s="1" t="s">
        <v>8</v>
      </c>
      <c r="D2" s="1" t="s">
        <v>9</v>
      </c>
      <c r="E2" s="1" t="s">
        <v>10</v>
      </c>
      <c r="F2" s="1" t="s">
        <v>11</v>
      </c>
      <c r="G2" s="1" t="s">
        <v>12</v>
      </c>
      <c r="H2" s="1" t="s">
        <v>13</v>
      </c>
      <c r="I2" s="1" t="s">
        <v>14</v>
      </c>
      <c r="J2" s="1" t="s">
        <v>15</v>
      </c>
      <c r="K2" s="1" t="s">
        <v>16</v>
      </c>
      <c r="L2" s="1" t="s">
        <v>17</v>
      </c>
      <c r="M2" s="1" t="s">
        <v>18</v>
      </c>
      <c r="N2" s="1" t="s">
        <v>19</v>
      </c>
      <c r="O2" s="1" t="s">
        <v>20</v>
      </c>
      <c r="P2" s="1" t="s">
        <v>21</v>
      </c>
      <c r="Q2" s="1" t="s">
        <v>22</v>
      </c>
      <c r="R2" s="1" t="s">
        <v>23</v>
      </c>
      <c r="S2" s="1" t="s">
        <v>24</v>
      </c>
      <c r="T2" s="1" t="s">
        <v>25</v>
      </c>
      <c r="U2" s="1" t="s">
        <v>26</v>
      </c>
      <c r="V2" s="1" t="s">
        <v>27</v>
      </c>
      <c r="W2" s="1" t="s">
        <v>28</v>
      </c>
      <c r="X2" s="1" t="s">
        <v>29</v>
      </c>
      <c r="Y2" s="1" t="s">
        <v>30</v>
      </c>
      <c r="Z2" s="1" t="s">
        <v>31</v>
      </c>
      <c r="AA2" s="1" t="s">
        <v>32</v>
      </c>
      <c r="AB2" s="1" t="s">
        <v>33</v>
      </c>
      <c r="AC2" s="1" t="s">
        <v>34</v>
      </c>
      <c r="AD2" s="2" t="s">
        <v>35</v>
      </c>
      <c r="AE2" s="1" t="s">
        <v>36</v>
      </c>
      <c r="AF2" s="1" t="s">
        <v>37</v>
      </c>
      <c r="AG2" s="1" t="s">
        <v>38</v>
      </c>
      <c r="AH2" s="1" t="s">
        <v>39</v>
      </c>
      <c r="AI2" s="1" t="s">
        <v>40</v>
      </c>
      <c r="AJ2" s="1" t="s">
        <v>41</v>
      </c>
      <c r="AK2" s="1" t="s">
        <v>42</v>
      </c>
      <c r="AL2" s="1" t="s">
        <v>43</v>
      </c>
      <c r="AM2" s="3" t="s">
        <v>44</v>
      </c>
      <c r="AN2" s="3" t="s">
        <v>44</v>
      </c>
      <c r="AO2" s="3" t="s">
        <v>44</v>
      </c>
      <c r="AP2" s="3" t="s">
        <v>44</v>
      </c>
      <c r="AQ2" s="3" t="s">
        <v>45</v>
      </c>
      <c r="AR2" s="3" t="s">
        <v>45</v>
      </c>
      <c r="AS2" s="3" t="s">
        <v>45</v>
      </c>
      <c r="AT2" s="3" t="s">
        <v>45</v>
      </c>
    </row>
    <row r="3">
      <c r="A3" s="4" t="s">
        <v>46</v>
      </c>
      <c r="B3" s="3"/>
      <c r="C3" s="3"/>
      <c r="D3" s="3"/>
      <c r="E3" s="3"/>
      <c r="F3" s="3"/>
      <c r="G3" s="3"/>
      <c r="H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</row>
    <row r="4">
      <c r="A4" s="5">
        <v>44839.41475847222</v>
      </c>
      <c r="B4" s="6" t="s">
        <v>47</v>
      </c>
      <c r="C4" s="6" t="s">
        <v>48</v>
      </c>
      <c r="D4" s="6" t="s">
        <v>49</v>
      </c>
      <c r="E4" s="6">
        <v>17.0</v>
      </c>
      <c r="F4" s="6" t="s">
        <v>50</v>
      </c>
      <c r="G4" s="6" t="s">
        <v>51</v>
      </c>
      <c r="H4" s="6">
        <v>2.0</v>
      </c>
      <c r="I4" s="6" t="s">
        <v>51</v>
      </c>
      <c r="J4" s="6" t="s">
        <v>52</v>
      </c>
      <c r="K4" s="6">
        <v>4.0</v>
      </c>
      <c r="L4" s="6">
        <v>2.0</v>
      </c>
      <c r="M4" s="6">
        <v>1.0</v>
      </c>
      <c r="N4" s="6">
        <v>2.0</v>
      </c>
      <c r="O4" s="6">
        <v>2.0</v>
      </c>
      <c r="P4" s="6">
        <v>3.0</v>
      </c>
      <c r="Q4" s="6">
        <v>5.0</v>
      </c>
      <c r="R4" s="6">
        <v>1.0</v>
      </c>
      <c r="S4" s="6">
        <v>4.0</v>
      </c>
      <c r="T4" s="6">
        <v>4.0</v>
      </c>
      <c r="U4" s="6">
        <v>5.0</v>
      </c>
      <c r="V4" s="6">
        <v>5.0</v>
      </c>
      <c r="W4" s="6">
        <v>4.0</v>
      </c>
      <c r="X4" s="6">
        <v>3.0</v>
      </c>
      <c r="Y4" s="6">
        <v>4.0</v>
      </c>
      <c r="Z4" s="6">
        <v>5.0</v>
      </c>
      <c r="AA4" s="6">
        <v>5.0</v>
      </c>
      <c r="AB4" s="6">
        <v>4.0</v>
      </c>
      <c r="AC4" s="6">
        <v>4.0</v>
      </c>
      <c r="AD4" s="6">
        <v>5.0</v>
      </c>
      <c r="AE4" s="6" t="s">
        <v>53</v>
      </c>
      <c r="AF4" s="6" t="s">
        <v>54</v>
      </c>
      <c r="AG4" s="6" t="s">
        <v>55</v>
      </c>
      <c r="AH4" s="6" t="s">
        <v>56</v>
      </c>
      <c r="AI4" s="6" t="s">
        <v>57</v>
      </c>
      <c r="AJ4" s="6" t="s">
        <v>58</v>
      </c>
      <c r="AK4" s="6" t="s">
        <v>59</v>
      </c>
      <c r="AL4" s="6" t="s">
        <v>60</v>
      </c>
    </row>
    <row r="5">
      <c r="A5" s="5">
        <v>44839.41479001158</v>
      </c>
      <c r="B5" s="6" t="s">
        <v>61</v>
      </c>
      <c r="C5" s="6" t="s">
        <v>48</v>
      </c>
      <c r="D5" s="6" t="s">
        <v>49</v>
      </c>
      <c r="E5" s="6">
        <v>17.0</v>
      </c>
      <c r="F5" s="6" t="s">
        <v>62</v>
      </c>
      <c r="G5" s="6" t="s">
        <v>51</v>
      </c>
      <c r="H5" s="6">
        <v>1.0</v>
      </c>
      <c r="I5" s="6" t="s">
        <v>63</v>
      </c>
      <c r="J5" s="7"/>
      <c r="K5" s="6">
        <v>4.0</v>
      </c>
      <c r="L5" s="6">
        <v>2.0</v>
      </c>
      <c r="M5" s="6">
        <v>2.0</v>
      </c>
      <c r="N5" s="6">
        <v>1.0</v>
      </c>
      <c r="O5" s="6">
        <v>3.0</v>
      </c>
      <c r="P5" s="6">
        <v>2.0</v>
      </c>
      <c r="Q5" s="6">
        <v>4.0</v>
      </c>
      <c r="R5" s="6">
        <v>1.0</v>
      </c>
      <c r="S5" s="6">
        <v>3.0</v>
      </c>
      <c r="T5" s="6">
        <v>3.0</v>
      </c>
      <c r="U5" s="6">
        <v>4.0</v>
      </c>
      <c r="V5" s="6">
        <v>4.0</v>
      </c>
      <c r="W5" s="6">
        <v>5.0</v>
      </c>
      <c r="X5" s="6">
        <v>3.0</v>
      </c>
      <c r="Y5" s="6">
        <v>4.0</v>
      </c>
      <c r="Z5" s="6">
        <v>5.0</v>
      </c>
      <c r="AA5" s="6">
        <v>5.0</v>
      </c>
      <c r="AB5" s="6">
        <v>5.0</v>
      </c>
      <c r="AC5" s="6">
        <v>5.0</v>
      </c>
      <c r="AD5" s="6">
        <v>5.0</v>
      </c>
      <c r="AE5" s="6" t="s">
        <v>53</v>
      </c>
      <c r="AF5" s="6" t="s">
        <v>64</v>
      </c>
      <c r="AG5" s="6" t="s">
        <v>65</v>
      </c>
      <c r="AH5" s="6" t="s">
        <v>56</v>
      </c>
      <c r="AI5" s="6" t="s">
        <v>57</v>
      </c>
      <c r="AJ5" s="6" t="s">
        <v>58</v>
      </c>
      <c r="AK5" s="6" t="s">
        <v>59</v>
      </c>
      <c r="AL5" s="6" t="s">
        <v>66</v>
      </c>
    </row>
    <row r="6">
      <c r="A6" s="5">
        <v>44839.41479945602</v>
      </c>
      <c r="B6" s="6" t="s">
        <v>67</v>
      </c>
      <c r="C6" s="6" t="s">
        <v>48</v>
      </c>
      <c r="D6" s="6" t="s">
        <v>49</v>
      </c>
      <c r="E6" s="6">
        <v>17.0</v>
      </c>
      <c r="F6" s="6" t="s">
        <v>50</v>
      </c>
      <c r="G6" s="6" t="s">
        <v>51</v>
      </c>
      <c r="H6" s="6">
        <v>1.0</v>
      </c>
      <c r="I6" s="6" t="s">
        <v>63</v>
      </c>
      <c r="J6" s="7"/>
      <c r="K6" s="6">
        <v>3.0</v>
      </c>
      <c r="L6" s="6">
        <v>2.0</v>
      </c>
      <c r="M6" s="6">
        <v>1.0</v>
      </c>
      <c r="N6" s="6">
        <v>2.0</v>
      </c>
      <c r="O6" s="6">
        <v>2.0</v>
      </c>
      <c r="P6" s="6">
        <v>2.0</v>
      </c>
      <c r="Q6" s="6">
        <v>3.0</v>
      </c>
      <c r="R6" s="6">
        <v>3.0</v>
      </c>
      <c r="S6" s="6">
        <v>4.0</v>
      </c>
      <c r="T6" s="6">
        <v>4.0</v>
      </c>
      <c r="U6" s="6">
        <v>5.0</v>
      </c>
      <c r="V6" s="6">
        <v>5.0</v>
      </c>
      <c r="W6" s="6">
        <v>5.0</v>
      </c>
      <c r="X6" s="6">
        <v>3.0</v>
      </c>
      <c r="Y6" s="6">
        <v>3.0</v>
      </c>
      <c r="Z6" s="6">
        <v>5.0</v>
      </c>
      <c r="AA6" s="6">
        <v>4.0</v>
      </c>
      <c r="AB6" s="6">
        <v>5.0</v>
      </c>
      <c r="AC6" s="6">
        <v>4.0</v>
      </c>
      <c r="AD6" s="6">
        <v>5.0</v>
      </c>
      <c r="AE6" s="6" t="s">
        <v>53</v>
      </c>
      <c r="AF6" s="6" t="s">
        <v>64</v>
      </c>
      <c r="AG6" s="6" t="s">
        <v>65</v>
      </c>
      <c r="AH6" s="6" t="s">
        <v>56</v>
      </c>
      <c r="AI6" s="6" t="s">
        <v>68</v>
      </c>
      <c r="AJ6" s="6" t="s">
        <v>58</v>
      </c>
      <c r="AK6" s="6" t="s">
        <v>59</v>
      </c>
      <c r="AL6" s="6" t="s">
        <v>66</v>
      </c>
    </row>
    <row r="7">
      <c r="A7" s="5">
        <v>44839.41493712963</v>
      </c>
      <c r="B7" s="6" t="s">
        <v>69</v>
      </c>
      <c r="C7" s="6" t="s">
        <v>48</v>
      </c>
      <c r="D7" s="6" t="s">
        <v>49</v>
      </c>
      <c r="E7" s="6">
        <v>17.0</v>
      </c>
      <c r="F7" s="6" t="s">
        <v>50</v>
      </c>
      <c r="G7" s="6" t="s">
        <v>51</v>
      </c>
      <c r="H7" s="6">
        <v>1.0</v>
      </c>
      <c r="I7" s="6" t="s">
        <v>63</v>
      </c>
      <c r="J7" s="6" t="s">
        <v>52</v>
      </c>
      <c r="K7" s="6">
        <v>2.0</v>
      </c>
      <c r="L7" s="6">
        <v>1.0</v>
      </c>
      <c r="M7" s="6">
        <v>1.0</v>
      </c>
      <c r="N7" s="6">
        <v>1.0</v>
      </c>
      <c r="O7" s="6">
        <v>3.0</v>
      </c>
      <c r="P7" s="6">
        <v>1.0</v>
      </c>
      <c r="Q7" s="6">
        <v>2.0</v>
      </c>
      <c r="R7" s="6">
        <v>1.0</v>
      </c>
      <c r="S7" s="6">
        <v>2.0</v>
      </c>
      <c r="T7" s="6">
        <v>5.0</v>
      </c>
      <c r="U7" s="6">
        <v>5.0</v>
      </c>
      <c r="V7" s="6">
        <v>5.0</v>
      </c>
      <c r="W7" s="6">
        <v>5.0</v>
      </c>
      <c r="X7" s="6">
        <v>3.0</v>
      </c>
      <c r="Y7" s="6">
        <v>3.0</v>
      </c>
      <c r="Z7" s="6">
        <v>5.0</v>
      </c>
      <c r="AA7" s="6">
        <v>5.0</v>
      </c>
      <c r="AB7" s="6">
        <v>5.0</v>
      </c>
      <c r="AC7" s="6">
        <v>5.0</v>
      </c>
      <c r="AD7" s="6">
        <v>5.0</v>
      </c>
      <c r="AE7" s="6" t="s">
        <v>53</v>
      </c>
      <c r="AF7" s="6" t="s">
        <v>70</v>
      </c>
      <c r="AG7" s="6" t="s">
        <v>65</v>
      </c>
      <c r="AH7" s="6" t="s">
        <v>56</v>
      </c>
      <c r="AI7" s="6" t="s">
        <v>57</v>
      </c>
      <c r="AJ7" s="6" t="s">
        <v>58</v>
      </c>
      <c r="AK7" s="6" t="s">
        <v>59</v>
      </c>
      <c r="AL7" s="6" t="s">
        <v>66</v>
      </c>
    </row>
    <row r="8">
      <c r="A8" s="5">
        <v>44839.414998252316</v>
      </c>
      <c r="B8" s="6" t="s">
        <v>71</v>
      </c>
      <c r="C8" s="6" t="s">
        <v>48</v>
      </c>
      <c r="D8" s="6" t="s">
        <v>49</v>
      </c>
      <c r="E8" s="6">
        <v>16.0</v>
      </c>
      <c r="F8" s="6" t="s">
        <v>50</v>
      </c>
      <c r="G8" s="6" t="s">
        <v>63</v>
      </c>
      <c r="H8" s="6">
        <v>4.0</v>
      </c>
      <c r="I8" s="6" t="s">
        <v>51</v>
      </c>
      <c r="J8" s="6" t="s">
        <v>72</v>
      </c>
      <c r="K8" s="6">
        <v>4.0</v>
      </c>
      <c r="L8" s="6">
        <v>1.0</v>
      </c>
      <c r="M8" s="6">
        <v>1.0</v>
      </c>
      <c r="N8" s="6">
        <v>1.0</v>
      </c>
      <c r="O8" s="6">
        <v>5.0</v>
      </c>
      <c r="P8" s="6">
        <v>3.0</v>
      </c>
      <c r="Q8" s="6">
        <v>5.0</v>
      </c>
      <c r="R8" s="6">
        <v>1.0</v>
      </c>
      <c r="S8" s="6">
        <v>3.0</v>
      </c>
      <c r="T8" s="6">
        <v>4.0</v>
      </c>
      <c r="U8" s="6">
        <v>5.0</v>
      </c>
      <c r="V8" s="6">
        <v>5.0</v>
      </c>
      <c r="W8" s="6">
        <v>5.0</v>
      </c>
      <c r="X8" s="6">
        <v>3.0</v>
      </c>
      <c r="Y8" s="6">
        <v>3.0</v>
      </c>
      <c r="Z8" s="6">
        <v>4.0</v>
      </c>
      <c r="AA8" s="6">
        <v>5.0</v>
      </c>
      <c r="AB8" s="6">
        <v>5.0</v>
      </c>
      <c r="AC8" s="6">
        <v>5.0</v>
      </c>
      <c r="AD8" s="6">
        <v>5.0</v>
      </c>
      <c r="AE8" s="6" t="s">
        <v>53</v>
      </c>
      <c r="AF8" s="6" t="s">
        <v>73</v>
      </c>
      <c r="AG8" s="6" t="s">
        <v>55</v>
      </c>
      <c r="AH8" s="6" t="s">
        <v>56</v>
      </c>
      <c r="AI8" s="6" t="s">
        <v>57</v>
      </c>
      <c r="AJ8" s="6" t="s">
        <v>58</v>
      </c>
      <c r="AK8" s="6" t="s">
        <v>59</v>
      </c>
      <c r="AL8" s="6" t="s">
        <v>66</v>
      </c>
    </row>
    <row r="9">
      <c r="A9" s="5">
        <v>44839.41509332176</v>
      </c>
      <c r="B9" s="6" t="s">
        <v>74</v>
      </c>
      <c r="C9" s="6" t="s">
        <v>48</v>
      </c>
      <c r="D9" s="6" t="s">
        <v>49</v>
      </c>
      <c r="E9" s="6">
        <v>17.0</v>
      </c>
      <c r="F9" s="6" t="s">
        <v>62</v>
      </c>
      <c r="G9" s="6" t="s">
        <v>51</v>
      </c>
      <c r="H9" s="6">
        <v>1.0</v>
      </c>
      <c r="I9" s="6" t="s">
        <v>63</v>
      </c>
      <c r="J9" s="7"/>
      <c r="K9" s="6">
        <v>3.0</v>
      </c>
      <c r="L9" s="6">
        <v>3.0</v>
      </c>
      <c r="M9" s="6">
        <v>1.0</v>
      </c>
      <c r="N9" s="6">
        <v>2.0</v>
      </c>
      <c r="O9" s="6">
        <v>4.0</v>
      </c>
      <c r="P9" s="6">
        <v>2.0</v>
      </c>
      <c r="Q9" s="6">
        <v>4.0</v>
      </c>
      <c r="R9" s="6">
        <v>2.0</v>
      </c>
      <c r="S9" s="6">
        <v>4.0</v>
      </c>
      <c r="T9" s="6">
        <v>4.0</v>
      </c>
      <c r="U9" s="6">
        <v>4.0</v>
      </c>
      <c r="V9" s="6">
        <v>4.0</v>
      </c>
      <c r="W9" s="6">
        <v>4.0</v>
      </c>
      <c r="X9" s="6">
        <v>3.0</v>
      </c>
      <c r="Y9" s="6">
        <v>4.0</v>
      </c>
      <c r="Z9" s="6">
        <v>4.0</v>
      </c>
      <c r="AA9" s="6">
        <v>4.0</v>
      </c>
      <c r="AB9" s="6">
        <v>4.0</v>
      </c>
      <c r="AC9" s="6">
        <v>3.0</v>
      </c>
      <c r="AD9" s="6">
        <v>4.0</v>
      </c>
      <c r="AE9" s="6" t="s">
        <v>53</v>
      </c>
      <c r="AF9" s="6" t="s">
        <v>64</v>
      </c>
      <c r="AG9" s="6" t="s">
        <v>65</v>
      </c>
      <c r="AH9" s="6" t="s">
        <v>56</v>
      </c>
      <c r="AI9" s="6" t="s">
        <v>57</v>
      </c>
      <c r="AJ9" s="6" t="s">
        <v>58</v>
      </c>
      <c r="AK9" s="6" t="s">
        <v>59</v>
      </c>
      <c r="AL9" s="6" t="s">
        <v>66</v>
      </c>
    </row>
    <row r="10">
      <c r="A10" s="5">
        <v>44839.4155981713</v>
      </c>
      <c r="B10" s="6" t="s">
        <v>75</v>
      </c>
      <c r="C10" s="6" t="s">
        <v>48</v>
      </c>
      <c r="D10" s="6" t="s">
        <v>49</v>
      </c>
      <c r="E10" s="6">
        <v>16.0</v>
      </c>
      <c r="F10" s="6" t="s">
        <v>62</v>
      </c>
      <c r="G10" s="6" t="s">
        <v>51</v>
      </c>
      <c r="H10" s="6">
        <v>2.0</v>
      </c>
      <c r="I10" s="6" t="s">
        <v>51</v>
      </c>
      <c r="J10" s="6"/>
      <c r="K10" s="6">
        <v>4.0</v>
      </c>
      <c r="L10" s="6">
        <v>2.0</v>
      </c>
      <c r="M10" s="6">
        <v>1.0</v>
      </c>
      <c r="N10" s="6">
        <v>2.0</v>
      </c>
      <c r="O10" s="6">
        <v>3.0</v>
      </c>
      <c r="P10" s="6">
        <v>4.0</v>
      </c>
      <c r="Q10" s="6">
        <v>3.0</v>
      </c>
      <c r="R10" s="6">
        <v>2.0</v>
      </c>
      <c r="S10" s="6">
        <v>4.0</v>
      </c>
      <c r="T10" s="6">
        <v>3.0</v>
      </c>
      <c r="U10" s="6">
        <v>2.0</v>
      </c>
      <c r="V10" s="6">
        <v>3.0</v>
      </c>
      <c r="W10" s="6">
        <v>5.0</v>
      </c>
      <c r="X10" s="6">
        <v>3.0</v>
      </c>
      <c r="Y10" s="6">
        <v>3.0</v>
      </c>
      <c r="Z10" s="6">
        <v>4.0</v>
      </c>
      <c r="AA10" s="6">
        <v>5.0</v>
      </c>
      <c r="AB10" s="6">
        <v>5.0</v>
      </c>
      <c r="AC10" s="6">
        <v>4.0</v>
      </c>
      <c r="AD10" s="6">
        <v>5.0</v>
      </c>
      <c r="AE10" s="6" t="s">
        <v>53</v>
      </c>
      <c r="AF10" s="6" t="s">
        <v>64</v>
      </c>
      <c r="AG10" s="6" t="s">
        <v>65</v>
      </c>
      <c r="AH10" s="6" t="s">
        <v>56</v>
      </c>
      <c r="AI10" s="6" t="s">
        <v>68</v>
      </c>
      <c r="AJ10" s="6" t="s">
        <v>58</v>
      </c>
      <c r="AK10" s="6" t="s">
        <v>59</v>
      </c>
      <c r="AL10" s="6" t="s">
        <v>66</v>
      </c>
    </row>
    <row r="11">
      <c r="A11" s="5">
        <v>44839.48435578703</v>
      </c>
      <c r="B11" s="6" t="s">
        <v>76</v>
      </c>
      <c r="C11" s="6" t="s">
        <v>77</v>
      </c>
      <c r="D11" s="6" t="s">
        <v>49</v>
      </c>
      <c r="E11" s="6">
        <v>16.0</v>
      </c>
      <c r="F11" s="6" t="s">
        <v>50</v>
      </c>
      <c r="G11" s="6" t="s">
        <v>51</v>
      </c>
      <c r="H11" s="6">
        <v>1.0</v>
      </c>
      <c r="I11" s="6" t="s">
        <v>63</v>
      </c>
      <c r="J11" s="7"/>
      <c r="K11" s="6">
        <v>2.0</v>
      </c>
      <c r="L11" s="6">
        <v>2.0</v>
      </c>
      <c r="M11" s="6">
        <v>1.0</v>
      </c>
      <c r="N11" s="6">
        <v>2.0</v>
      </c>
      <c r="O11" s="6">
        <v>3.0</v>
      </c>
      <c r="P11" s="6">
        <v>1.0</v>
      </c>
      <c r="Q11" s="6">
        <v>4.0</v>
      </c>
      <c r="R11" s="6">
        <v>1.0</v>
      </c>
      <c r="S11" s="6">
        <v>2.0</v>
      </c>
      <c r="T11" s="6">
        <v>2.0</v>
      </c>
      <c r="U11" s="6">
        <v>5.0</v>
      </c>
      <c r="V11" s="6">
        <v>3.0</v>
      </c>
      <c r="W11" s="6">
        <v>4.0</v>
      </c>
      <c r="X11" s="6">
        <v>2.0</v>
      </c>
      <c r="Y11" s="6">
        <v>1.0</v>
      </c>
      <c r="Z11" s="6">
        <v>2.0</v>
      </c>
      <c r="AA11" s="6">
        <v>3.0</v>
      </c>
      <c r="AB11" s="6">
        <v>5.0</v>
      </c>
      <c r="AC11" s="6">
        <v>4.0</v>
      </c>
      <c r="AD11" s="6">
        <v>3.0</v>
      </c>
      <c r="AE11" s="6" t="s">
        <v>78</v>
      </c>
      <c r="AF11" s="6" t="s">
        <v>73</v>
      </c>
      <c r="AG11" s="6" t="s">
        <v>65</v>
      </c>
      <c r="AH11" s="6" t="s">
        <v>79</v>
      </c>
      <c r="AI11" s="6" t="s">
        <v>80</v>
      </c>
      <c r="AJ11" s="6" t="s">
        <v>58</v>
      </c>
      <c r="AK11" s="6" t="s">
        <v>59</v>
      </c>
      <c r="AL11" s="6" t="s">
        <v>66</v>
      </c>
    </row>
    <row r="12">
      <c r="A12" s="5">
        <v>44839.48450706019</v>
      </c>
      <c r="B12" s="6" t="s">
        <v>81</v>
      </c>
      <c r="C12" s="6" t="s">
        <v>77</v>
      </c>
      <c r="D12" s="6" t="s">
        <v>49</v>
      </c>
      <c r="E12" s="6">
        <v>17.0</v>
      </c>
      <c r="F12" s="6" t="s">
        <v>50</v>
      </c>
      <c r="G12" s="6" t="s">
        <v>51</v>
      </c>
      <c r="H12" s="6">
        <v>2.0</v>
      </c>
      <c r="I12" s="6" t="s">
        <v>51</v>
      </c>
      <c r="J12" s="6" t="s">
        <v>52</v>
      </c>
      <c r="K12" s="6">
        <v>3.0</v>
      </c>
      <c r="L12" s="6">
        <v>1.0</v>
      </c>
      <c r="M12" s="6">
        <v>1.0</v>
      </c>
      <c r="N12" s="6">
        <v>1.0</v>
      </c>
      <c r="O12" s="6">
        <v>4.0</v>
      </c>
      <c r="P12" s="6">
        <v>2.0</v>
      </c>
      <c r="Q12" s="6">
        <v>4.0</v>
      </c>
      <c r="R12" s="6">
        <v>1.0</v>
      </c>
      <c r="S12" s="6">
        <v>2.0</v>
      </c>
      <c r="T12" s="6">
        <v>4.0</v>
      </c>
      <c r="U12" s="6">
        <v>4.0</v>
      </c>
      <c r="V12" s="6">
        <v>5.0</v>
      </c>
      <c r="W12" s="6">
        <v>5.0</v>
      </c>
      <c r="X12" s="6">
        <v>2.0</v>
      </c>
      <c r="Y12" s="6">
        <v>2.0</v>
      </c>
      <c r="Z12" s="6">
        <v>4.0</v>
      </c>
      <c r="AA12" s="6">
        <v>4.0</v>
      </c>
      <c r="AB12" s="6">
        <v>4.0</v>
      </c>
      <c r="AC12" s="6">
        <v>3.0</v>
      </c>
      <c r="AD12" s="6">
        <v>5.0</v>
      </c>
      <c r="AE12" s="6" t="s">
        <v>78</v>
      </c>
      <c r="AF12" s="6" t="s">
        <v>64</v>
      </c>
      <c r="AG12" s="6" t="s">
        <v>65</v>
      </c>
      <c r="AH12" s="6" t="s">
        <v>56</v>
      </c>
      <c r="AI12" s="6" t="s">
        <v>57</v>
      </c>
      <c r="AJ12" s="6" t="s">
        <v>58</v>
      </c>
      <c r="AK12" s="6" t="s">
        <v>59</v>
      </c>
      <c r="AL12" s="6" t="s">
        <v>66</v>
      </c>
    </row>
    <row r="13">
      <c r="A13" s="5">
        <v>44839.48451899306</v>
      </c>
      <c r="B13" s="6" t="s">
        <v>82</v>
      </c>
      <c r="C13" s="6" t="s">
        <v>77</v>
      </c>
      <c r="D13" s="6" t="s">
        <v>49</v>
      </c>
      <c r="E13" s="6">
        <v>17.0</v>
      </c>
      <c r="F13" s="6" t="s">
        <v>50</v>
      </c>
      <c r="G13" s="6" t="s">
        <v>51</v>
      </c>
      <c r="H13" s="6">
        <v>1.0</v>
      </c>
      <c r="I13" s="6" t="s">
        <v>63</v>
      </c>
      <c r="J13" s="7"/>
      <c r="K13" s="6">
        <v>5.0</v>
      </c>
      <c r="L13" s="6">
        <v>3.0</v>
      </c>
      <c r="M13" s="6">
        <v>1.0</v>
      </c>
      <c r="N13" s="6">
        <v>2.0</v>
      </c>
      <c r="O13" s="6">
        <v>3.0</v>
      </c>
      <c r="P13" s="6">
        <v>3.0</v>
      </c>
      <c r="Q13" s="6">
        <v>3.0</v>
      </c>
      <c r="R13" s="6">
        <v>1.0</v>
      </c>
      <c r="S13" s="6">
        <v>4.0</v>
      </c>
      <c r="T13" s="6">
        <v>5.0</v>
      </c>
      <c r="U13" s="6">
        <v>4.0</v>
      </c>
      <c r="V13" s="6">
        <v>5.0</v>
      </c>
      <c r="W13" s="6">
        <v>5.0</v>
      </c>
      <c r="X13" s="6">
        <v>3.0</v>
      </c>
      <c r="Y13" s="6">
        <v>2.0</v>
      </c>
      <c r="Z13" s="6">
        <v>4.0</v>
      </c>
      <c r="AA13" s="6">
        <v>4.0</v>
      </c>
      <c r="AB13" s="6">
        <v>4.0</v>
      </c>
      <c r="AC13" s="6">
        <v>4.0</v>
      </c>
      <c r="AD13" s="6">
        <v>3.0</v>
      </c>
      <c r="AE13" s="6" t="s">
        <v>78</v>
      </c>
      <c r="AF13" s="6" t="s">
        <v>73</v>
      </c>
      <c r="AG13" s="6" t="s">
        <v>65</v>
      </c>
      <c r="AH13" s="6" t="s">
        <v>56</v>
      </c>
      <c r="AI13" s="6" t="s">
        <v>57</v>
      </c>
      <c r="AJ13" s="6" t="s">
        <v>58</v>
      </c>
      <c r="AK13" s="6" t="s">
        <v>59</v>
      </c>
      <c r="AL13" s="6" t="s">
        <v>66</v>
      </c>
    </row>
    <row r="14">
      <c r="A14" s="5">
        <v>44839.48469275463</v>
      </c>
      <c r="B14" s="6" t="s">
        <v>83</v>
      </c>
      <c r="C14" s="6" t="s">
        <v>77</v>
      </c>
      <c r="D14" s="6" t="s">
        <v>49</v>
      </c>
      <c r="E14" s="6">
        <v>17.0</v>
      </c>
      <c r="F14" s="6" t="s">
        <v>50</v>
      </c>
      <c r="G14" s="6" t="s">
        <v>51</v>
      </c>
      <c r="H14" s="6">
        <v>1.0</v>
      </c>
      <c r="I14" s="6" t="s">
        <v>63</v>
      </c>
      <c r="J14" s="7"/>
      <c r="K14" s="6">
        <v>4.0</v>
      </c>
      <c r="L14" s="6">
        <v>5.0</v>
      </c>
      <c r="M14" s="6">
        <v>1.0</v>
      </c>
      <c r="N14" s="6">
        <v>3.0</v>
      </c>
      <c r="O14" s="6">
        <v>4.0</v>
      </c>
      <c r="P14" s="6">
        <v>2.0</v>
      </c>
      <c r="Q14" s="6">
        <v>4.0</v>
      </c>
      <c r="R14" s="6">
        <v>2.0</v>
      </c>
      <c r="S14" s="6">
        <v>4.0</v>
      </c>
      <c r="T14" s="6">
        <v>3.0</v>
      </c>
      <c r="U14" s="6">
        <v>4.0</v>
      </c>
      <c r="V14" s="6">
        <v>5.0</v>
      </c>
      <c r="W14" s="6">
        <v>5.0</v>
      </c>
      <c r="X14" s="6">
        <v>4.0</v>
      </c>
      <c r="Y14" s="6">
        <v>4.0</v>
      </c>
      <c r="Z14" s="6">
        <v>4.0</v>
      </c>
      <c r="AA14" s="6">
        <v>3.0</v>
      </c>
      <c r="AB14" s="6">
        <v>3.0</v>
      </c>
      <c r="AC14" s="6">
        <v>4.0</v>
      </c>
      <c r="AD14" s="6">
        <v>5.0</v>
      </c>
      <c r="AE14" s="6" t="s">
        <v>84</v>
      </c>
      <c r="AF14" s="6" t="s">
        <v>70</v>
      </c>
      <c r="AG14" s="6" t="s">
        <v>65</v>
      </c>
      <c r="AH14" s="6" t="s">
        <v>56</v>
      </c>
      <c r="AI14" s="6" t="s">
        <v>57</v>
      </c>
      <c r="AJ14" s="6" t="s">
        <v>58</v>
      </c>
      <c r="AK14" s="6" t="s">
        <v>59</v>
      </c>
      <c r="AL14" s="6" t="s">
        <v>66</v>
      </c>
    </row>
    <row r="15">
      <c r="A15" s="5">
        <v>44839.48479299768</v>
      </c>
      <c r="B15" s="6" t="s">
        <v>85</v>
      </c>
      <c r="C15" s="6" t="s">
        <v>77</v>
      </c>
      <c r="D15" s="6" t="s">
        <v>49</v>
      </c>
      <c r="E15" s="6">
        <v>17.0</v>
      </c>
      <c r="F15" s="6" t="s">
        <v>50</v>
      </c>
      <c r="G15" s="6" t="s">
        <v>51</v>
      </c>
      <c r="H15" s="6">
        <v>2.0</v>
      </c>
      <c r="I15" s="6" t="s">
        <v>51</v>
      </c>
      <c r="J15" s="6" t="s">
        <v>86</v>
      </c>
      <c r="K15" s="6">
        <v>3.0</v>
      </c>
      <c r="L15" s="6">
        <v>4.0</v>
      </c>
      <c r="M15" s="6">
        <v>2.0</v>
      </c>
      <c r="N15" s="6">
        <v>2.0</v>
      </c>
      <c r="O15" s="6">
        <v>3.0</v>
      </c>
      <c r="P15" s="6">
        <v>2.0</v>
      </c>
      <c r="Q15" s="6">
        <v>3.0</v>
      </c>
      <c r="R15" s="6">
        <v>4.0</v>
      </c>
      <c r="S15" s="6">
        <v>4.0</v>
      </c>
      <c r="T15" s="6">
        <v>3.0</v>
      </c>
      <c r="U15" s="6">
        <v>5.0</v>
      </c>
      <c r="V15" s="6">
        <v>5.0</v>
      </c>
      <c r="W15" s="6">
        <v>4.0</v>
      </c>
      <c r="X15" s="6">
        <v>4.0</v>
      </c>
      <c r="Y15" s="6">
        <v>3.0</v>
      </c>
      <c r="Z15" s="6">
        <v>4.0</v>
      </c>
      <c r="AA15" s="6">
        <v>4.0</v>
      </c>
      <c r="AB15" s="6">
        <v>4.0</v>
      </c>
      <c r="AC15" s="6">
        <v>4.0</v>
      </c>
      <c r="AD15" s="6">
        <v>5.0</v>
      </c>
      <c r="AE15" s="6" t="s">
        <v>53</v>
      </c>
      <c r="AF15" s="6" t="s">
        <v>64</v>
      </c>
      <c r="AG15" s="6" t="s">
        <v>65</v>
      </c>
      <c r="AH15" s="6" t="s">
        <v>56</v>
      </c>
      <c r="AI15" s="6" t="s">
        <v>57</v>
      </c>
      <c r="AJ15" s="6" t="s">
        <v>58</v>
      </c>
      <c r="AK15" s="6" t="s">
        <v>87</v>
      </c>
      <c r="AL15" s="6" t="s">
        <v>66</v>
      </c>
    </row>
    <row r="16">
      <c r="A16" s="5">
        <v>44839.48479372685</v>
      </c>
      <c r="B16" s="6" t="s">
        <v>88</v>
      </c>
      <c r="C16" s="6" t="s">
        <v>77</v>
      </c>
      <c r="D16" s="6" t="s">
        <v>49</v>
      </c>
      <c r="E16" s="6">
        <v>17.0</v>
      </c>
      <c r="F16" s="6" t="s">
        <v>62</v>
      </c>
      <c r="G16" s="6" t="s">
        <v>51</v>
      </c>
      <c r="H16" s="6">
        <v>1.0</v>
      </c>
      <c r="I16" s="6" t="s">
        <v>51</v>
      </c>
      <c r="J16" s="6"/>
      <c r="K16" s="6">
        <v>3.0</v>
      </c>
      <c r="L16" s="6">
        <v>2.0</v>
      </c>
      <c r="M16" s="6">
        <v>1.0</v>
      </c>
      <c r="N16" s="6">
        <v>2.0</v>
      </c>
      <c r="O16" s="6">
        <v>2.0</v>
      </c>
      <c r="P16" s="6">
        <v>2.0</v>
      </c>
      <c r="Q16" s="6">
        <v>2.0</v>
      </c>
      <c r="R16" s="6">
        <v>2.0</v>
      </c>
      <c r="S16" s="6">
        <v>4.0</v>
      </c>
      <c r="T16" s="6">
        <v>4.0</v>
      </c>
      <c r="U16" s="6">
        <v>3.0</v>
      </c>
      <c r="V16" s="6">
        <v>5.0</v>
      </c>
      <c r="W16" s="6">
        <v>4.0</v>
      </c>
      <c r="X16" s="6">
        <v>3.0</v>
      </c>
      <c r="Y16" s="6">
        <v>4.0</v>
      </c>
      <c r="Z16" s="6">
        <v>4.0</v>
      </c>
      <c r="AA16" s="6">
        <v>3.0</v>
      </c>
      <c r="AB16" s="6">
        <v>3.0</v>
      </c>
      <c r="AC16" s="6">
        <v>3.0</v>
      </c>
      <c r="AD16" s="6">
        <v>4.0</v>
      </c>
      <c r="AE16" s="6" t="s">
        <v>53</v>
      </c>
      <c r="AF16" s="6" t="s">
        <v>64</v>
      </c>
      <c r="AG16" s="6" t="s">
        <v>65</v>
      </c>
      <c r="AH16" s="6" t="s">
        <v>56</v>
      </c>
      <c r="AI16" s="6" t="s">
        <v>57</v>
      </c>
      <c r="AJ16" s="6" t="s">
        <v>58</v>
      </c>
      <c r="AK16" s="6" t="s">
        <v>87</v>
      </c>
      <c r="AL16" s="6" t="s">
        <v>66</v>
      </c>
    </row>
    <row r="17">
      <c r="A17" s="5">
        <v>44839.48486913195</v>
      </c>
      <c r="B17" s="6" t="s">
        <v>89</v>
      </c>
      <c r="C17" s="6" t="s">
        <v>77</v>
      </c>
      <c r="D17" s="6" t="s">
        <v>49</v>
      </c>
      <c r="E17" s="6">
        <v>17.0</v>
      </c>
      <c r="F17" s="6" t="s">
        <v>50</v>
      </c>
      <c r="G17" s="6" t="s">
        <v>51</v>
      </c>
      <c r="H17" s="6">
        <v>2.0</v>
      </c>
      <c r="I17" s="6" t="s">
        <v>51</v>
      </c>
      <c r="J17" s="6" t="s">
        <v>72</v>
      </c>
      <c r="K17" s="6">
        <v>3.0</v>
      </c>
      <c r="L17" s="6">
        <v>2.0</v>
      </c>
      <c r="M17" s="6">
        <v>1.0</v>
      </c>
      <c r="N17" s="6">
        <v>1.0</v>
      </c>
      <c r="O17" s="6">
        <v>3.0</v>
      </c>
      <c r="P17" s="6">
        <v>3.0</v>
      </c>
      <c r="Q17" s="6">
        <v>4.0</v>
      </c>
      <c r="R17" s="6">
        <v>2.0</v>
      </c>
      <c r="S17" s="6">
        <v>5.0</v>
      </c>
      <c r="T17" s="6">
        <v>5.0</v>
      </c>
      <c r="U17" s="6">
        <v>5.0</v>
      </c>
      <c r="V17" s="6">
        <v>4.0</v>
      </c>
      <c r="W17" s="6">
        <v>5.0</v>
      </c>
      <c r="X17" s="6">
        <v>5.0</v>
      </c>
      <c r="Y17" s="6">
        <v>4.0</v>
      </c>
      <c r="Z17" s="6">
        <v>5.0</v>
      </c>
      <c r="AA17" s="6">
        <v>5.0</v>
      </c>
      <c r="AB17" s="6">
        <v>5.0</v>
      </c>
      <c r="AC17" s="6">
        <v>4.0</v>
      </c>
      <c r="AD17" s="6">
        <v>4.0</v>
      </c>
      <c r="AE17" s="6" t="s">
        <v>53</v>
      </c>
      <c r="AF17" s="6" t="s">
        <v>70</v>
      </c>
      <c r="AG17" s="6" t="s">
        <v>65</v>
      </c>
      <c r="AH17" s="6" t="s">
        <v>56</v>
      </c>
      <c r="AI17" s="6" t="s">
        <v>57</v>
      </c>
      <c r="AJ17" s="6" t="s">
        <v>58</v>
      </c>
      <c r="AK17" s="6" t="s">
        <v>59</v>
      </c>
      <c r="AL17" s="6" t="s">
        <v>66</v>
      </c>
    </row>
    <row r="18">
      <c r="A18" s="5">
        <v>44839.48491413194</v>
      </c>
      <c r="B18" s="6" t="s">
        <v>90</v>
      </c>
      <c r="C18" s="6" t="s">
        <v>77</v>
      </c>
      <c r="D18" s="6" t="s">
        <v>49</v>
      </c>
      <c r="E18" s="6">
        <v>17.0</v>
      </c>
      <c r="F18" s="6" t="s">
        <v>50</v>
      </c>
      <c r="G18" s="6" t="s">
        <v>51</v>
      </c>
      <c r="H18" s="6">
        <v>1.0</v>
      </c>
      <c r="I18" s="6" t="s">
        <v>51</v>
      </c>
      <c r="J18" s="6"/>
      <c r="K18" s="6">
        <v>3.0</v>
      </c>
      <c r="L18" s="6">
        <v>3.0</v>
      </c>
      <c r="M18" s="6">
        <v>2.0</v>
      </c>
      <c r="N18" s="6">
        <v>2.0</v>
      </c>
      <c r="O18" s="6">
        <v>4.0</v>
      </c>
      <c r="P18" s="6">
        <v>3.0</v>
      </c>
      <c r="Q18" s="6">
        <v>5.0</v>
      </c>
      <c r="R18" s="6">
        <v>1.0</v>
      </c>
      <c r="S18" s="6">
        <v>5.0</v>
      </c>
      <c r="T18" s="6">
        <v>4.0</v>
      </c>
      <c r="U18" s="6">
        <v>3.0</v>
      </c>
      <c r="V18" s="6">
        <v>5.0</v>
      </c>
      <c r="W18" s="6">
        <v>5.0</v>
      </c>
      <c r="X18" s="6">
        <v>4.0</v>
      </c>
      <c r="Y18" s="6">
        <v>3.0</v>
      </c>
      <c r="Z18" s="6">
        <v>4.0</v>
      </c>
      <c r="AA18" s="6">
        <v>4.0</v>
      </c>
      <c r="AB18" s="6">
        <v>4.0</v>
      </c>
      <c r="AC18" s="6">
        <v>4.0</v>
      </c>
      <c r="AD18" s="6">
        <v>4.0</v>
      </c>
      <c r="AE18" s="6" t="s">
        <v>78</v>
      </c>
      <c r="AF18" s="6" t="s">
        <v>64</v>
      </c>
      <c r="AG18" s="6" t="s">
        <v>65</v>
      </c>
      <c r="AH18" s="6" t="s">
        <v>56</v>
      </c>
      <c r="AI18" s="6" t="s">
        <v>57</v>
      </c>
      <c r="AJ18" s="6" t="s">
        <v>58</v>
      </c>
      <c r="AK18" s="6" t="s">
        <v>87</v>
      </c>
      <c r="AL18" s="6" t="s">
        <v>66</v>
      </c>
    </row>
    <row r="19">
      <c r="A19" s="5">
        <v>44839.48518616898</v>
      </c>
      <c r="B19" s="6" t="s">
        <v>91</v>
      </c>
      <c r="C19" s="6" t="s">
        <v>77</v>
      </c>
      <c r="D19" s="6" t="s">
        <v>49</v>
      </c>
      <c r="E19" s="6">
        <v>17.0</v>
      </c>
      <c r="F19" s="6" t="s">
        <v>50</v>
      </c>
      <c r="G19" s="6" t="s">
        <v>51</v>
      </c>
      <c r="H19" s="6">
        <v>2.0</v>
      </c>
      <c r="I19" s="6" t="s">
        <v>51</v>
      </c>
      <c r="J19" s="6" t="s">
        <v>52</v>
      </c>
      <c r="K19" s="6">
        <v>1.0</v>
      </c>
      <c r="L19" s="6">
        <v>2.0</v>
      </c>
      <c r="M19" s="6">
        <v>1.0</v>
      </c>
      <c r="N19" s="6">
        <v>1.0</v>
      </c>
      <c r="O19" s="6">
        <v>1.0</v>
      </c>
      <c r="P19" s="6">
        <v>1.0</v>
      </c>
      <c r="Q19" s="6">
        <v>1.0</v>
      </c>
      <c r="R19" s="6">
        <v>1.0</v>
      </c>
      <c r="S19" s="6">
        <v>2.0</v>
      </c>
      <c r="T19" s="6">
        <v>4.0</v>
      </c>
      <c r="U19" s="6">
        <v>4.0</v>
      </c>
      <c r="V19" s="6">
        <v>5.0</v>
      </c>
      <c r="W19" s="6">
        <v>3.0</v>
      </c>
      <c r="X19" s="6">
        <v>1.0</v>
      </c>
      <c r="Y19" s="6">
        <v>2.0</v>
      </c>
      <c r="Z19" s="6">
        <v>1.0</v>
      </c>
      <c r="AA19" s="6">
        <v>2.0</v>
      </c>
      <c r="AB19" s="6">
        <v>3.0</v>
      </c>
      <c r="AC19" s="6">
        <v>2.0</v>
      </c>
      <c r="AD19" s="6">
        <v>3.0</v>
      </c>
      <c r="AE19" s="6" t="s">
        <v>53</v>
      </c>
      <c r="AF19" s="6" t="s">
        <v>70</v>
      </c>
      <c r="AG19" s="6" t="s">
        <v>65</v>
      </c>
      <c r="AH19" s="6" t="s">
        <v>79</v>
      </c>
      <c r="AI19" s="6" t="s">
        <v>57</v>
      </c>
      <c r="AJ19" s="6" t="s">
        <v>58</v>
      </c>
      <c r="AK19" s="6" t="s">
        <v>59</v>
      </c>
      <c r="AL19" s="6" t="s">
        <v>66</v>
      </c>
    </row>
    <row r="22">
      <c r="A22" s="4" t="s">
        <v>92</v>
      </c>
    </row>
    <row r="24">
      <c r="A24" s="8">
        <v>44839.4064133912</v>
      </c>
      <c r="B24" s="9" t="s">
        <v>93</v>
      </c>
      <c r="C24" s="9" t="s">
        <v>48</v>
      </c>
      <c r="D24" s="9" t="s">
        <v>94</v>
      </c>
      <c r="E24" s="10">
        <v>17.0</v>
      </c>
      <c r="F24" s="9" t="s">
        <v>50</v>
      </c>
      <c r="G24" s="9" t="s">
        <v>51</v>
      </c>
      <c r="H24" s="10">
        <v>1.0</v>
      </c>
      <c r="I24" s="9" t="s">
        <v>63</v>
      </c>
      <c r="J24" s="9"/>
      <c r="K24" s="10">
        <v>4.0</v>
      </c>
      <c r="L24" s="10">
        <v>5.0</v>
      </c>
      <c r="M24" s="11">
        <v>4.0</v>
      </c>
      <c r="N24" s="10">
        <v>4.0</v>
      </c>
    </row>
    <row r="25">
      <c r="A25" s="8">
        <v>44839.40643282408</v>
      </c>
      <c r="B25" s="9" t="s">
        <v>95</v>
      </c>
      <c r="C25" s="9" t="s">
        <v>48</v>
      </c>
      <c r="D25" s="9" t="s">
        <v>94</v>
      </c>
      <c r="E25" s="10">
        <v>17.0</v>
      </c>
      <c r="F25" s="9" t="s">
        <v>50</v>
      </c>
      <c r="G25" s="9" t="s">
        <v>51</v>
      </c>
      <c r="H25" s="10">
        <v>2.0</v>
      </c>
      <c r="I25" s="9" t="s">
        <v>51</v>
      </c>
      <c r="J25" s="9" t="s">
        <v>72</v>
      </c>
      <c r="K25" s="10">
        <v>5.0</v>
      </c>
      <c r="L25" s="10">
        <v>5.0</v>
      </c>
      <c r="M25" s="10">
        <v>3.0</v>
      </c>
      <c r="N25" s="10">
        <v>4.0</v>
      </c>
    </row>
    <row r="26">
      <c r="A26" s="8">
        <v>44839.40733659722</v>
      </c>
      <c r="B26" s="9" t="s">
        <v>96</v>
      </c>
      <c r="C26" s="9" t="s">
        <v>48</v>
      </c>
      <c r="D26" s="9" t="s">
        <v>94</v>
      </c>
      <c r="E26" s="10">
        <v>17.0</v>
      </c>
      <c r="F26" s="9" t="s">
        <v>50</v>
      </c>
      <c r="G26" s="9" t="s">
        <v>51</v>
      </c>
      <c r="H26" s="10">
        <v>1.0</v>
      </c>
      <c r="I26" s="9" t="s">
        <v>63</v>
      </c>
      <c r="J26" s="9"/>
      <c r="K26" s="10">
        <v>3.0</v>
      </c>
      <c r="L26" s="10">
        <v>3.0</v>
      </c>
      <c r="M26" s="11">
        <v>1.0</v>
      </c>
      <c r="N26" s="10">
        <v>2.0</v>
      </c>
    </row>
    <row r="27">
      <c r="A27" s="8">
        <v>44839.410644641204</v>
      </c>
      <c r="B27" s="9" t="s">
        <v>97</v>
      </c>
      <c r="C27" s="9" t="s">
        <v>48</v>
      </c>
      <c r="D27" s="9" t="s">
        <v>94</v>
      </c>
      <c r="E27" s="10">
        <v>17.0</v>
      </c>
      <c r="F27" s="9" t="s">
        <v>50</v>
      </c>
      <c r="G27" s="9" t="s">
        <v>51</v>
      </c>
      <c r="H27" s="10">
        <v>2.0</v>
      </c>
      <c r="I27" s="9" t="s">
        <v>51</v>
      </c>
      <c r="J27" s="9"/>
      <c r="K27" s="10">
        <v>4.0</v>
      </c>
      <c r="L27" s="10">
        <v>5.0</v>
      </c>
      <c r="M27" s="11">
        <v>1.0</v>
      </c>
      <c r="N27" s="10">
        <v>5.0</v>
      </c>
    </row>
    <row r="28">
      <c r="A28" s="8">
        <v>44839.41119954862</v>
      </c>
      <c r="B28" s="9" t="s">
        <v>98</v>
      </c>
      <c r="C28" s="9" t="s">
        <v>48</v>
      </c>
      <c r="D28" s="9" t="s">
        <v>94</v>
      </c>
      <c r="E28" s="10">
        <v>16.0</v>
      </c>
      <c r="F28" s="9" t="s">
        <v>50</v>
      </c>
      <c r="G28" s="9" t="s">
        <v>51</v>
      </c>
      <c r="H28" s="10">
        <v>2.0</v>
      </c>
      <c r="I28" s="9" t="s">
        <v>51</v>
      </c>
      <c r="J28" s="9" t="s">
        <v>52</v>
      </c>
      <c r="K28" s="10">
        <v>4.0</v>
      </c>
      <c r="L28" s="10">
        <v>5.0</v>
      </c>
      <c r="M28" s="11">
        <v>4.0</v>
      </c>
      <c r="N28" s="10">
        <v>4.0</v>
      </c>
    </row>
    <row r="29">
      <c r="A29" s="8">
        <v>44839.4125025463</v>
      </c>
      <c r="B29" s="9" t="s">
        <v>99</v>
      </c>
      <c r="C29" s="9" t="s">
        <v>48</v>
      </c>
      <c r="D29" s="9" t="s">
        <v>94</v>
      </c>
      <c r="E29" s="10">
        <v>17.0</v>
      </c>
      <c r="F29" s="9" t="s">
        <v>50</v>
      </c>
      <c r="G29" s="9" t="s">
        <v>51</v>
      </c>
      <c r="H29" s="10">
        <v>1.0</v>
      </c>
      <c r="I29" s="9" t="s">
        <v>63</v>
      </c>
      <c r="J29" s="9"/>
      <c r="K29" s="10">
        <v>4.0</v>
      </c>
      <c r="L29" s="10">
        <v>4.0</v>
      </c>
      <c r="M29" s="10">
        <v>3.0</v>
      </c>
      <c r="N29" s="10">
        <v>5.0</v>
      </c>
    </row>
    <row r="30">
      <c r="A30" s="8">
        <v>44839.41767012731</v>
      </c>
      <c r="B30" s="9" t="s">
        <v>100</v>
      </c>
      <c r="C30" s="9" t="s">
        <v>48</v>
      </c>
      <c r="D30" s="9" t="s">
        <v>94</v>
      </c>
      <c r="E30" s="10">
        <v>17.0</v>
      </c>
      <c r="F30" s="9" t="s">
        <v>50</v>
      </c>
      <c r="G30" s="9" t="s">
        <v>51</v>
      </c>
      <c r="H30" s="10">
        <v>1.0</v>
      </c>
      <c r="I30" s="9" t="s">
        <v>63</v>
      </c>
      <c r="J30" s="9"/>
      <c r="K30" s="10">
        <v>5.0</v>
      </c>
      <c r="L30" s="10">
        <v>5.0</v>
      </c>
      <c r="M30" s="11">
        <v>4.0</v>
      </c>
      <c r="N30" s="10">
        <v>4.0</v>
      </c>
    </row>
    <row r="31">
      <c r="A31" s="8">
        <v>44839.41981398148</v>
      </c>
      <c r="B31" s="9" t="s">
        <v>101</v>
      </c>
      <c r="C31" s="9" t="s">
        <v>48</v>
      </c>
      <c r="D31" s="9" t="s">
        <v>94</v>
      </c>
      <c r="E31" s="10">
        <v>16.0</v>
      </c>
      <c r="F31" s="9" t="s">
        <v>50</v>
      </c>
      <c r="G31" s="9" t="s">
        <v>51</v>
      </c>
      <c r="H31" s="10">
        <v>2.0</v>
      </c>
      <c r="I31" s="9" t="s">
        <v>51</v>
      </c>
      <c r="J31" s="9" t="s">
        <v>72</v>
      </c>
      <c r="K31" s="10">
        <v>4.0</v>
      </c>
      <c r="L31" s="10">
        <v>5.0</v>
      </c>
      <c r="M31" s="11">
        <v>4.0</v>
      </c>
      <c r="N31" s="10">
        <v>3.0</v>
      </c>
    </row>
    <row r="32">
      <c r="A32" s="8">
        <v>44839.47982461806</v>
      </c>
      <c r="B32" s="9" t="s">
        <v>102</v>
      </c>
      <c r="C32" s="9" t="s">
        <v>77</v>
      </c>
      <c r="D32" s="9" t="s">
        <v>94</v>
      </c>
      <c r="E32" s="10">
        <v>17.0</v>
      </c>
      <c r="F32" s="9" t="s">
        <v>62</v>
      </c>
      <c r="G32" s="9" t="s">
        <v>51</v>
      </c>
      <c r="H32" s="10">
        <v>1.0</v>
      </c>
      <c r="I32" s="9" t="s">
        <v>63</v>
      </c>
      <c r="J32" s="12" t="s">
        <v>103</v>
      </c>
      <c r="K32" s="10">
        <v>4.0</v>
      </c>
      <c r="L32" s="10">
        <v>3.0</v>
      </c>
      <c r="M32" s="11">
        <v>4.0</v>
      </c>
      <c r="N32" s="10">
        <v>5.0</v>
      </c>
    </row>
    <row r="33">
      <c r="A33" s="8">
        <v>44839.48030747686</v>
      </c>
      <c r="B33" s="9" t="s">
        <v>104</v>
      </c>
      <c r="C33" s="9" t="s">
        <v>77</v>
      </c>
      <c r="D33" s="9" t="s">
        <v>94</v>
      </c>
      <c r="E33" s="10">
        <v>16.0</v>
      </c>
      <c r="F33" s="9" t="s">
        <v>62</v>
      </c>
      <c r="G33" s="9" t="s">
        <v>51</v>
      </c>
      <c r="H33" s="10">
        <v>3.0</v>
      </c>
      <c r="I33" s="9" t="s">
        <v>51</v>
      </c>
      <c r="J33" s="12" t="s">
        <v>72</v>
      </c>
      <c r="K33" s="10">
        <v>4.0</v>
      </c>
      <c r="L33" s="10">
        <v>5.0</v>
      </c>
      <c r="M33" s="11">
        <v>1.0</v>
      </c>
      <c r="N33" s="10">
        <v>3.0</v>
      </c>
    </row>
    <row r="34">
      <c r="A34" s="8">
        <v>44839.48108079861</v>
      </c>
      <c r="B34" s="9" t="s">
        <v>105</v>
      </c>
      <c r="C34" s="9" t="s">
        <v>77</v>
      </c>
      <c r="D34" s="9" t="s">
        <v>94</v>
      </c>
      <c r="E34" s="10">
        <v>16.0</v>
      </c>
      <c r="F34" s="9" t="s">
        <v>62</v>
      </c>
      <c r="G34" s="9" t="s">
        <v>51</v>
      </c>
      <c r="H34" s="10">
        <v>1.0</v>
      </c>
      <c r="I34" s="9" t="s">
        <v>63</v>
      </c>
      <c r="J34" s="12" t="s">
        <v>52</v>
      </c>
      <c r="K34" s="10">
        <v>4.0</v>
      </c>
      <c r="L34" s="10">
        <v>4.0</v>
      </c>
      <c r="M34" s="11">
        <v>1.0</v>
      </c>
      <c r="N34" s="10">
        <v>4.0</v>
      </c>
    </row>
    <row r="35">
      <c r="A35" s="8">
        <v>44839.48155938658</v>
      </c>
      <c r="B35" s="9" t="s">
        <v>106</v>
      </c>
      <c r="C35" s="9" t="s">
        <v>77</v>
      </c>
      <c r="D35" s="9" t="s">
        <v>94</v>
      </c>
      <c r="E35" s="10">
        <v>16.0</v>
      </c>
      <c r="F35" s="9" t="s">
        <v>62</v>
      </c>
      <c r="G35" s="9" t="s">
        <v>51</v>
      </c>
      <c r="H35" s="10">
        <v>3.0</v>
      </c>
      <c r="I35" s="9" t="s">
        <v>51</v>
      </c>
      <c r="J35" s="12" t="s">
        <v>72</v>
      </c>
      <c r="K35" s="10">
        <v>4.0</v>
      </c>
      <c r="L35" s="10">
        <v>3.0</v>
      </c>
      <c r="M35" s="10">
        <v>3.0</v>
      </c>
      <c r="N35" s="10">
        <v>3.0</v>
      </c>
    </row>
    <row r="36">
      <c r="A36" s="8">
        <v>44839.485110486115</v>
      </c>
      <c r="B36" s="9" t="s">
        <v>107</v>
      </c>
      <c r="C36" s="9" t="s">
        <v>77</v>
      </c>
      <c r="D36" s="9" t="s">
        <v>94</v>
      </c>
      <c r="E36" s="10">
        <v>17.0</v>
      </c>
      <c r="F36" s="9" t="s">
        <v>62</v>
      </c>
      <c r="G36" s="9" t="s">
        <v>51</v>
      </c>
      <c r="H36" s="10">
        <v>2.0</v>
      </c>
      <c r="I36" s="9" t="s">
        <v>51</v>
      </c>
      <c r="J36" s="9" t="s">
        <v>72</v>
      </c>
      <c r="K36" s="10">
        <v>4.0</v>
      </c>
      <c r="L36" s="10">
        <v>5.0</v>
      </c>
      <c r="M36" s="11">
        <v>4.0</v>
      </c>
      <c r="N36" s="10">
        <v>4.0</v>
      </c>
    </row>
    <row r="37">
      <c r="A37" s="8">
        <v>44839.48532628472</v>
      </c>
      <c r="B37" s="9" t="s">
        <v>108</v>
      </c>
      <c r="C37" s="9" t="s">
        <v>77</v>
      </c>
      <c r="D37" s="9" t="s">
        <v>94</v>
      </c>
      <c r="E37" s="10">
        <v>17.0</v>
      </c>
      <c r="F37" s="9" t="s">
        <v>50</v>
      </c>
      <c r="G37" s="9" t="s">
        <v>51</v>
      </c>
      <c r="H37" s="10">
        <v>2.0</v>
      </c>
      <c r="I37" s="9" t="s">
        <v>51</v>
      </c>
      <c r="J37" s="9" t="s">
        <v>52</v>
      </c>
      <c r="K37" s="10">
        <v>3.0</v>
      </c>
      <c r="L37" s="10">
        <v>3.0</v>
      </c>
      <c r="M37" s="11">
        <v>4.0</v>
      </c>
      <c r="N37" s="10">
        <v>3.0</v>
      </c>
    </row>
    <row r="38">
      <c r="A38" s="8">
        <v>44839.4863443287</v>
      </c>
      <c r="B38" s="9" t="s">
        <v>109</v>
      </c>
      <c r="C38" s="9" t="s">
        <v>77</v>
      </c>
      <c r="D38" s="9" t="s">
        <v>94</v>
      </c>
      <c r="E38" s="10">
        <v>17.0</v>
      </c>
      <c r="F38" s="9" t="s">
        <v>50</v>
      </c>
      <c r="G38" s="9" t="s">
        <v>51</v>
      </c>
      <c r="H38" s="10">
        <v>1.0</v>
      </c>
      <c r="I38" s="9" t="s">
        <v>63</v>
      </c>
      <c r="J38" s="12" t="s">
        <v>103</v>
      </c>
      <c r="K38" s="10">
        <v>4.0</v>
      </c>
      <c r="L38" s="10">
        <v>5.0</v>
      </c>
      <c r="M38" s="11">
        <v>4.0</v>
      </c>
      <c r="N38" s="10">
        <v>4.0</v>
      </c>
    </row>
    <row r="39">
      <c r="A39" s="8">
        <v>44839.48667971065</v>
      </c>
      <c r="B39" s="9" t="s">
        <v>110</v>
      </c>
      <c r="C39" s="9" t="s">
        <v>77</v>
      </c>
      <c r="D39" s="9" t="s">
        <v>94</v>
      </c>
      <c r="E39" s="10">
        <v>17.0</v>
      </c>
      <c r="F39" s="9" t="s">
        <v>62</v>
      </c>
      <c r="G39" s="9" t="s">
        <v>51</v>
      </c>
      <c r="H39" s="10">
        <v>1.0</v>
      </c>
      <c r="I39" s="9" t="s">
        <v>63</v>
      </c>
      <c r="J39" s="9"/>
      <c r="K39" s="10">
        <v>4.0</v>
      </c>
      <c r="L39" s="10">
        <v>5.0</v>
      </c>
      <c r="M39" s="11">
        <v>4.0</v>
      </c>
      <c r="N39" s="10">
        <v>3.0</v>
      </c>
    </row>
    <row r="40">
      <c r="A40" s="8">
        <v>44839.48899873842</v>
      </c>
      <c r="B40" s="9" t="s">
        <v>111</v>
      </c>
      <c r="C40" s="9" t="s">
        <v>77</v>
      </c>
      <c r="D40" s="9" t="s">
        <v>94</v>
      </c>
      <c r="E40" s="10">
        <v>17.0</v>
      </c>
      <c r="F40" s="9" t="s">
        <v>112</v>
      </c>
      <c r="G40" s="9" t="s">
        <v>51</v>
      </c>
      <c r="H40" s="10">
        <v>2.0</v>
      </c>
      <c r="I40" s="9" t="s">
        <v>51</v>
      </c>
      <c r="J40" s="9" t="s">
        <v>103</v>
      </c>
      <c r="K40" s="10">
        <v>4.0</v>
      </c>
      <c r="L40" s="10">
        <v>5.0</v>
      </c>
      <c r="M40" s="11">
        <v>4.0</v>
      </c>
      <c r="N40" s="10">
        <v>5.0</v>
      </c>
    </row>
    <row r="41">
      <c r="A41" s="8">
        <v>44839.489471863424</v>
      </c>
      <c r="B41" s="9" t="s">
        <v>113</v>
      </c>
      <c r="C41" s="9" t="s">
        <v>77</v>
      </c>
      <c r="D41" s="9" t="s">
        <v>94</v>
      </c>
      <c r="E41" s="10">
        <v>17.0</v>
      </c>
      <c r="F41" s="9" t="s">
        <v>112</v>
      </c>
      <c r="G41" s="9" t="s">
        <v>51</v>
      </c>
      <c r="H41" s="10">
        <v>1.0</v>
      </c>
      <c r="I41" s="9" t="s">
        <v>63</v>
      </c>
      <c r="J41" s="9"/>
      <c r="K41" s="10">
        <v>4.0</v>
      </c>
      <c r="L41" s="10">
        <v>4.0</v>
      </c>
      <c r="M41" s="11">
        <v>4.0</v>
      </c>
      <c r="N41" s="10">
        <v>4.0</v>
      </c>
    </row>
    <row r="45">
      <c r="I45" s="3" t="s">
        <v>114</v>
      </c>
      <c r="L45" s="3" t="s">
        <v>115</v>
      </c>
    </row>
    <row r="46">
      <c r="I46" s="3" t="s">
        <v>48</v>
      </c>
      <c r="J46" s="3" t="s">
        <v>116</v>
      </c>
      <c r="L46" s="13" t="s">
        <v>48</v>
      </c>
      <c r="M46" s="13" t="s">
        <v>77</v>
      </c>
    </row>
    <row r="47">
      <c r="B47" s="14" t="s">
        <v>114</v>
      </c>
      <c r="C47" s="15"/>
      <c r="D47" s="16" t="s">
        <v>117</v>
      </c>
      <c r="G47" s="3" t="s">
        <v>53</v>
      </c>
      <c r="H47" s="3" t="s">
        <v>118</v>
      </c>
      <c r="I47" s="13">
        <f> COUNTIF(AE4:AE10, G47)/COUNTA(AE4:AE10)</f>
        <v>1</v>
      </c>
      <c r="J47" s="13">
        <f> COUNTIF(AE11:AE19, G47)/COUNTA(AF11:AF19)</f>
        <v>0.4444444444</v>
      </c>
      <c r="L47" s="17">
        <f> COUNTIF(AE47:AE54, G47)/COUNTA(AE47:AE54)</f>
        <v>0.875</v>
      </c>
      <c r="M47" s="17">
        <f> COUNTIF(AE55:AE64, G47)/COUNTA(AF55:AF64)</f>
        <v>0.6</v>
      </c>
      <c r="O47" s="10">
        <v>4.0</v>
      </c>
      <c r="P47" s="10">
        <v>3.0</v>
      </c>
      <c r="Q47" s="10">
        <v>3.0</v>
      </c>
      <c r="R47" s="10">
        <v>5.0</v>
      </c>
      <c r="S47" s="10">
        <v>3.0</v>
      </c>
      <c r="T47" s="10">
        <v>4.0</v>
      </c>
      <c r="U47" s="10">
        <v>4.0</v>
      </c>
      <c r="V47" s="11">
        <v>5.0</v>
      </c>
      <c r="W47" s="11">
        <v>5.0</v>
      </c>
      <c r="X47" s="10">
        <v>3.0</v>
      </c>
      <c r="Y47" s="10">
        <v>3.0</v>
      </c>
      <c r="Z47" s="10">
        <v>5.0</v>
      </c>
      <c r="AA47" s="10">
        <v>5.0</v>
      </c>
      <c r="AB47" s="10">
        <v>4.0</v>
      </c>
      <c r="AC47" s="10">
        <v>5.0</v>
      </c>
      <c r="AD47" s="10">
        <v>5.0</v>
      </c>
      <c r="AE47" s="9" t="s">
        <v>53</v>
      </c>
      <c r="AF47" s="9" t="s">
        <v>73</v>
      </c>
      <c r="AG47" s="9" t="s">
        <v>55</v>
      </c>
      <c r="AH47" s="9" t="s">
        <v>79</v>
      </c>
      <c r="AI47" s="9" t="s">
        <v>57</v>
      </c>
      <c r="AJ47" s="9" t="s">
        <v>58</v>
      </c>
      <c r="AK47" s="9" t="s">
        <v>119</v>
      </c>
      <c r="AL47" s="9" t="s">
        <v>66</v>
      </c>
      <c r="AM47" s="10">
        <v>1.0</v>
      </c>
      <c r="AN47" s="10">
        <v>1.0</v>
      </c>
      <c r="AO47" s="10">
        <v>1.0</v>
      </c>
      <c r="AP47" s="10">
        <v>1.0</v>
      </c>
      <c r="AQ47" s="10">
        <v>3.0</v>
      </c>
      <c r="AR47" s="10">
        <v>2.0</v>
      </c>
      <c r="AS47" s="10">
        <v>3.0</v>
      </c>
      <c r="AT47" s="11">
        <v>1.0</v>
      </c>
    </row>
    <row r="48">
      <c r="B48" s="18" t="s">
        <v>120</v>
      </c>
      <c r="C48" s="18" t="s">
        <v>121</v>
      </c>
      <c r="D48" s="18" t="s">
        <v>120</v>
      </c>
      <c r="E48" s="18" t="s">
        <v>121</v>
      </c>
      <c r="G48" s="3" t="s">
        <v>64</v>
      </c>
      <c r="H48" s="3" t="s">
        <v>122</v>
      </c>
      <c r="I48" s="13">
        <f> COUNTIF(AF4:AF10, G48)/COUNTA(AF5:AF10)</f>
        <v>0.6666666667</v>
      </c>
      <c r="J48" s="13">
        <f> COUNTIF(AF11:AF19, G48)/COUNTA(AF11:AF19)</f>
        <v>0.4444444444</v>
      </c>
      <c r="L48" s="17">
        <f> COUNTIF(AE47:AF54, G48)/COUNTA(AE47:AE54)</f>
        <v>0.625</v>
      </c>
      <c r="M48" s="17">
        <f> COUNTIF(AF55:AF64, G48)/COUNTA(AF55:AF64)</f>
        <v>0.7</v>
      </c>
      <c r="O48" s="10">
        <v>5.0</v>
      </c>
      <c r="P48" s="10">
        <v>5.0</v>
      </c>
      <c r="Q48" s="10">
        <v>3.0</v>
      </c>
      <c r="R48" s="10">
        <v>2.0</v>
      </c>
      <c r="S48" s="10">
        <v>3.0</v>
      </c>
      <c r="T48" s="10">
        <v>5.0</v>
      </c>
      <c r="U48" s="10">
        <v>5.0</v>
      </c>
      <c r="V48" s="11">
        <v>5.0</v>
      </c>
      <c r="W48" s="11">
        <v>5.0</v>
      </c>
      <c r="X48" s="10">
        <v>4.0</v>
      </c>
      <c r="Y48" s="10">
        <v>5.0</v>
      </c>
      <c r="Z48" s="10">
        <v>5.0</v>
      </c>
      <c r="AA48" s="10">
        <v>5.0</v>
      </c>
      <c r="AB48" s="10">
        <v>5.0</v>
      </c>
      <c r="AC48" s="10">
        <v>5.0</v>
      </c>
      <c r="AD48" s="10">
        <v>5.0</v>
      </c>
      <c r="AE48" s="9" t="s">
        <v>53</v>
      </c>
      <c r="AF48" s="19" t="s">
        <v>64</v>
      </c>
      <c r="AG48" s="9" t="s">
        <v>55</v>
      </c>
      <c r="AH48" s="9" t="s">
        <v>79</v>
      </c>
      <c r="AI48" s="9" t="s">
        <v>57</v>
      </c>
      <c r="AJ48" s="9" t="s">
        <v>58</v>
      </c>
      <c r="AK48" s="9" t="s">
        <v>87</v>
      </c>
      <c r="AL48" s="9" t="s">
        <v>66</v>
      </c>
      <c r="AM48" s="10">
        <v>1.0</v>
      </c>
      <c r="AN48" s="10">
        <v>1.0</v>
      </c>
      <c r="AO48" s="10">
        <v>1.0</v>
      </c>
      <c r="AP48" s="10">
        <v>1.0</v>
      </c>
      <c r="AQ48" s="10">
        <v>5.0</v>
      </c>
      <c r="AR48" s="10">
        <v>4.0</v>
      </c>
      <c r="AS48" s="10">
        <v>4.0</v>
      </c>
      <c r="AT48" s="11">
        <v>4.0</v>
      </c>
    </row>
    <row r="49">
      <c r="A49" s="18" t="s">
        <v>0</v>
      </c>
      <c r="B49" s="20">
        <f>AVERAGE(K4:O19)</f>
        <v>2.2875</v>
      </c>
      <c r="C49" s="20">
        <f>STDEV(K4:O19)</f>
        <v>1.138439416</v>
      </c>
      <c r="D49" s="20">
        <f>AVERAGE(O47:O64)</f>
        <v>4.5</v>
      </c>
      <c r="E49" s="20">
        <f>STDEV(O47:O64)</f>
        <v>0.7071067812</v>
      </c>
      <c r="G49" s="3" t="s">
        <v>65</v>
      </c>
      <c r="H49" s="3" t="s">
        <v>123</v>
      </c>
      <c r="I49" s="13">
        <f> COUNTIF(AG4:AG10, G49)/COUNTA(AG4:AG10)</f>
        <v>0.7142857143</v>
      </c>
      <c r="J49" s="13">
        <f> COUNTIF(AG11:AG19, G49)/COUNTA(AF11:AF19)</f>
        <v>1</v>
      </c>
      <c r="L49" s="17">
        <f> COUNTIF(AG47:AG54, G49)/COUNTA(AG47:AG54)</f>
        <v>0.25</v>
      </c>
      <c r="M49" s="17">
        <f> COUNTIF(AG55:AG64, G49)/COUNTA(AF55:AF64)</f>
        <v>0.7</v>
      </c>
      <c r="O49" s="10">
        <v>4.0</v>
      </c>
      <c r="P49" s="10">
        <v>3.0</v>
      </c>
      <c r="Q49" s="10">
        <v>5.0</v>
      </c>
      <c r="R49" s="10">
        <v>2.0</v>
      </c>
      <c r="S49" s="10">
        <v>5.0</v>
      </c>
      <c r="T49" s="10">
        <v>4.0</v>
      </c>
      <c r="U49" s="10">
        <v>5.0</v>
      </c>
      <c r="V49" s="11">
        <v>4.0</v>
      </c>
      <c r="W49" s="11">
        <v>4.0</v>
      </c>
      <c r="X49" s="10">
        <v>3.0</v>
      </c>
      <c r="Y49" s="10">
        <v>3.0</v>
      </c>
      <c r="Z49" s="10">
        <v>5.0</v>
      </c>
      <c r="AA49" s="10">
        <v>5.0</v>
      </c>
      <c r="AB49" s="10">
        <v>4.0</v>
      </c>
      <c r="AC49" s="10">
        <v>5.0</v>
      </c>
      <c r="AD49" s="10">
        <v>5.0</v>
      </c>
      <c r="AE49" s="9" t="s">
        <v>53</v>
      </c>
      <c r="AF49" s="9" t="s">
        <v>73</v>
      </c>
      <c r="AG49" s="9" t="s">
        <v>55</v>
      </c>
      <c r="AH49" s="9" t="s">
        <v>79</v>
      </c>
      <c r="AI49" s="9" t="s">
        <v>57</v>
      </c>
      <c r="AJ49" s="9" t="s">
        <v>58</v>
      </c>
      <c r="AK49" s="9" t="s">
        <v>119</v>
      </c>
      <c r="AL49" s="9" t="s">
        <v>66</v>
      </c>
      <c r="AM49" s="10">
        <v>1.0</v>
      </c>
      <c r="AN49" s="10">
        <v>1.0</v>
      </c>
      <c r="AO49" s="10">
        <v>1.0</v>
      </c>
      <c r="AP49" s="10">
        <v>1.0</v>
      </c>
      <c r="AQ49" s="10">
        <v>3.0</v>
      </c>
      <c r="AR49" s="10">
        <v>2.0</v>
      </c>
      <c r="AS49" s="10">
        <v>2.0</v>
      </c>
      <c r="AT49" s="10">
        <v>3.0</v>
      </c>
    </row>
    <row r="50">
      <c r="A50" s="18" t="s">
        <v>2</v>
      </c>
      <c r="B50" s="20">
        <f>AVERAGE(P4:R19)</f>
        <v>2.458333333</v>
      </c>
      <c r="C50" s="20">
        <f>STDEV(P4:R19)</f>
        <v>1.236989023</v>
      </c>
      <c r="D50" s="20">
        <f>AVERAGE(P47:R64)</f>
        <v>3.5</v>
      </c>
      <c r="E50" s="20">
        <f>STDEV(P47:R64)</f>
        <v>1.128532191</v>
      </c>
      <c r="G50" s="3" t="s">
        <v>56</v>
      </c>
      <c r="H50" s="3" t="s">
        <v>124</v>
      </c>
      <c r="I50" s="13">
        <f> COUNTIF(AH4:AH10, G50)/COUNTA(AG5:AG11)</f>
        <v>1</v>
      </c>
      <c r="J50" s="13">
        <f> COUNTIF(AH11:AH19, G50)/COUNTA(AH11:AH19)</f>
        <v>0.7777777778</v>
      </c>
      <c r="L50" s="17">
        <f> COUNTIF(AH47:AH54, G50)/COUNTA(AE47:AE54)</f>
        <v>0.5</v>
      </c>
      <c r="M50" s="17">
        <f> COUNTIF(AH55:AH64, G50)/COUNTA(AF55:AF64)</f>
        <v>0.9</v>
      </c>
      <c r="O50" s="10">
        <v>5.0</v>
      </c>
      <c r="P50" s="10">
        <v>4.0</v>
      </c>
      <c r="Q50" s="10">
        <v>4.0</v>
      </c>
      <c r="R50" s="10">
        <v>4.0</v>
      </c>
      <c r="S50" s="10">
        <v>4.0</v>
      </c>
      <c r="T50" s="10">
        <v>4.0</v>
      </c>
      <c r="U50" s="10">
        <v>5.0</v>
      </c>
      <c r="V50" s="11">
        <v>4.0</v>
      </c>
      <c r="W50" s="11">
        <v>4.0</v>
      </c>
      <c r="X50" s="10">
        <v>4.0</v>
      </c>
      <c r="Y50" s="10">
        <v>3.0</v>
      </c>
      <c r="Z50" s="10">
        <v>4.0</v>
      </c>
      <c r="AA50" s="10">
        <v>5.0</v>
      </c>
      <c r="AB50" s="10">
        <v>4.0</v>
      </c>
      <c r="AC50" s="10">
        <v>5.0</v>
      </c>
      <c r="AD50" s="10">
        <v>5.0</v>
      </c>
      <c r="AE50" s="9" t="s">
        <v>84</v>
      </c>
      <c r="AF50" s="9" t="s">
        <v>73</v>
      </c>
      <c r="AG50" s="9" t="s">
        <v>55</v>
      </c>
      <c r="AH50" s="9" t="s">
        <v>56</v>
      </c>
      <c r="AI50" s="9" t="s">
        <v>57</v>
      </c>
      <c r="AJ50" s="9" t="s">
        <v>58</v>
      </c>
      <c r="AK50" s="9" t="s">
        <v>119</v>
      </c>
      <c r="AL50" s="9" t="s">
        <v>125</v>
      </c>
      <c r="AM50" s="10">
        <v>3.0</v>
      </c>
      <c r="AN50" s="10">
        <v>2.0</v>
      </c>
      <c r="AO50" s="10">
        <v>1.0</v>
      </c>
      <c r="AP50" s="10">
        <v>1.0</v>
      </c>
      <c r="AQ50" s="10">
        <v>4.0</v>
      </c>
      <c r="AR50" s="10">
        <v>4.0</v>
      </c>
      <c r="AS50" s="10">
        <v>4.0</v>
      </c>
      <c r="AT50" s="11">
        <v>2.0</v>
      </c>
    </row>
    <row r="51">
      <c r="A51" s="18" t="s">
        <v>3</v>
      </c>
      <c r="B51" s="20">
        <f>AVERAGE(S4:W19)</f>
        <v>4.125</v>
      </c>
      <c r="C51" s="20">
        <f>STDEV(S4:W19)</f>
        <v>0.9192043891</v>
      </c>
      <c r="D51" s="20">
        <f>AVERAGE(S47:W64)</f>
        <v>4.3</v>
      </c>
      <c r="E51" s="20">
        <f>STDEV(S47:W64)</f>
        <v>0.7854004918</v>
      </c>
      <c r="G51" s="3" t="s">
        <v>57</v>
      </c>
      <c r="H51" s="3" t="s">
        <v>126</v>
      </c>
      <c r="I51" s="13">
        <f> COUNTIF(AI4:AI10, G51)/COUNTA(AG6:AG12)</f>
        <v>0.7142857143</v>
      </c>
      <c r="J51" s="13">
        <f> COUNTIF(AI11:AI19, G51)/COUNTA(AI11:AI19)</f>
        <v>0.8888888889</v>
      </c>
      <c r="L51" s="17">
        <f> COUNTIF(AE47:AI54, G51)/COUNTA(AE51:AE58)</f>
        <v>0.75</v>
      </c>
      <c r="M51" s="17">
        <f> COUNTIF(AI55:AI64, G51)/COUNTA(AF55:AF64)</f>
        <v>0.8</v>
      </c>
      <c r="O51" s="10">
        <v>5.0</v>
      </c>
      <c r="P51" s="10">
        <v>5.0</v>
      </c>
      <c r="Q51" s="10">
        <v>5.0</v>
      </c>
      <c r="R51" s="10">
        <v>2.0</v>
      </c>
      <c r="S51" s="10">
        <v>3.0</v>
      </c>
      <c r="T51" s="10">
        <v>4.0</v>
      </c>
      <c r="U51" s="10">
        <v>5.0</v>
      </c>
      <c r="V51" s="11">
        <v>5.0</v>
      </c>
      <c r="W51" s="11">
        <v>4.0</v>
      </c>
      <c r="X51" s="10">
        <v>4.0</v>
      </c>
      <c r="Y51" s="10">
        <v>3.0</v>
      </c>
      <c r="Z51" s="10">
        <v>3.0</v>
      </c>
      <c r="AA51" s="10">
        <v>5.0</v>
      </c>
      <c r="AB51" s="10">
        <v>5.0</v>
      </c>
      <c r="AC51" s="10">
        <v>5.0</v>
      </c>
      <c r="AD51" s="10">
        <v>5.0</v>
      </c>
      <c r="AE51" s="9" t="s">
        <v>53</v>
      </c>
      <c r="AF51" s="9" t="s">
        <v>64</v>
      </c>
      <c r="AG51" s="9" t="s">
        <v>55</v>
      </c>
      <c r="AH51" s="9" t="s">
        <v>79</v>
      </c>
      <c r="AI51" s="9" t="s">
        <v>68</v>
      </c>
      <c r="AJ51" s="9" t="s">
        <v>58</v>
      </c>
      <c r="AK51" s="9" t="s">
        <v>119</v>
      </c>
      <c r="AL51" s="9" t="s">
        <v>125</v>
      </c>
      <c r="AM51" s="10">
        <v>1.0</v>
      </c>
      <c r="AN51" s="10">
        <v>1.0</v>
      </c>
      <c r="AO51" s="10">
        <v>1.0</v>
      </c>
      <c r="AP51" s="10">
        <v>1.0</v>
      </c>
      <c r="AQ51" s="10">
        <v>3.0</v>
      </c>
      <c r="AR51" s="10">
        <v>4.0</v>
      </c>
      <c r="AS51" s="10">
        <v>3.0</v>
      </c>
      <c r="AT51" s="11">
        <v>2.0</v>
      </c>
    </row>
    <row r="52">
      <c r="A52" s="18" t="s">
        <v>4</v>
      </c>
      <c r="B52" s="20">
        <f>AVERAGE(X4:Z19)</f>
        <v>3.375</v>
      </c>
      <c r="C52" s="20">
        <f>STDEV(X4:Z19)</f>
        <v>1.064414733</v>
      </c>
      <c r="D52" s="20">
        <f>AVERAGE(X47:Z64)</f>
        <v>3.722222222</v>
      </c>
      <c r="E52" s="20">
        <f>STDEV(X47:Z64)</f>
        <v>0.919734717</v>
      </c>
      <c r="G52" s="3" t="s">
        <v>58</v>
      </c>
      <c r="H52" s="3" t="s">
        <v>127</v>
      </c>
      <c r="I52" s="13">
        <f> COUNTIF(AJ4:AJ10, G52)/COUNTA(AG7:AG13)</f>
        <v>1</v>
      </c>
      <c r="J52" s="13">
        <f> COUNTIF(AJ11:AJ19, G52)/COUNTA(AF11:AF19)</f>
        <v>1</v>
      </c>
      <c r="L52" s="17">
        <f> COUNTIF(AJ47:AJ54, G52)/COUNTA(AE52:AE59)</f>
        <v>1</v>
      </c>
      <c r="M52" s="17">
        <f> COUNTIF(AJ55:AJ64, G52)/COUNTA(AF55:AF64)</f>
        <v>1</v>
      </c>
      <c r="O52" s="10">
        <v>5.0</v>
      </c>
      <c r="P52" s="10">
        <v>3.0</v>
      </c>
      <c r="Q52" s="10">
        <v>4.0</v>
      </c>
      <c r="R52" s="10">
        <v>3.0</v>
      </c>
      <c r="S52" s="10">
        <v>5.0</v>
      </c>
      <c r="T52" s="10">
        <v>5.0</v>
      </c>
      <c r="U52" s="10">
        <v>5.0</v>
      </c>
      <c r="V52" s="11">
        <v>5.0</v>
      </c>
      <c r="W52" s="11">
        <v>4.0</v>
      </c>
      <c r="X52" s="10">
        <v>3.0</v>
      </c>
      <c r="Y52" s="10">
        <v>4.0</v>
      </c>
      <c r="Z52" s="10">
        <v>4.0</v>
      </c>
      <c r="AA52" s="10">
        <v>5.0</v>
      </c>
      <c r="AB52" s="10">
        <v>4.0</v>
      </c>
      <c r="AC52" s="10">
        <v>5.0</v>
      </c>
      <c r="AD52" s="10">
        <v>5.0</v>
      </c>
      <c r="AE52" s="9" t="s">
        <v>53</v>
      </c>
      <c r="AF52" s="19" t="s">
        <v>64</v>
      </c>
      <c r="AG52" s="9" t="s">
        <v>65</v>
      </c>
      <c r="AH52" s="9" t="s">
        <v>56</v>
      </c>
      <c r="AI52" s="9" t="s">
        <v>80</v>
      </c>
      <c r="AJ52" s="9" t="s">
        <v>58</v>
      </c>
      <c r="AK52" s="9" t="s">
        <v>119</v>
      </c>
      <c r="AL52" s="9" t="s">
        <v>125</v>
      </c>
      <c r="AM52" s="10">
        <v>2.0</v>
      </c>
      <c r="AN52" s="10">
        <v>4.0</v>
      </c>
      <c r="AO52" s="10">
        <v>1.0</v>
      </c>
      <c r="AP52" s="10">
        <v>1.0</v>
      </c>
      <c r="AQ52" s="10">
        <v>2.0</v>
      </c>
      <c r="AR52" s="10">
        <v>3.0</v>
      </c>
      <c r="AS52" s="10">
        <v>3.0</v>
      </c>
      <c r="AT52" s="11">
        <v>1.0</v>
      </c>
    </row>
    <row r="53">
      <c r="A53" s="18" t="s">
        <v>128</v>
      </c>
      <c r="B53" s="20">
        <f>AVERAGE(AA4:AD19)</f>
        <v>4.140625</v>
      </c>
      <c r="C53" s="20">
        <f>STDEV(AA4:AD19)</f>
        <v>0.8331845105</v>
      </c>
      <c r="D53" s="20">
        <f>AVERAGE(AA47:AD64)</f>
        <v>4.819444444</v>
      </c>
      <c r="E53" s="20">
        <f>STDEV(AA47:AD64)</f>
        <v>0.3873488397</v>
      </c>
      <c r="G53" s="3" t="s">
        <v>59</v>
      </c>
      <c r="H53" s="3" t="s">
        <v>129</v>
      </c>
      <c r="I53" s="13">
        <f> COUNTIF(AK4:AK10, G53)/COUNTA(AG8:AG14)</f>
        <v>1</v>
      </c>
      <c r="J53" s="13">
        <f> COUNTIF(AK11:AK19, G53)/COUNTA(AF11:AF19)</f>
        <v>0.6666666667</v>
      </c>
      <c r="L53" s="17">
        <f> COUNTIF(AK47:AK54, G53)/COUNTA(AE53:AE60)</f>
        <v>0.875</v>
      </c>
      <c r="M53" s="17">
        <f> COUNTIF(AK55:AK64, G53)/COUNTA(AK55:AK64)</f>
        <v>0.9</v>
      </c>
      <c r="O53" s="10">
        <v>5.0</v>
      </c>
      <c r="P53" s="10">
        <v>4.0</v>
      </c>
      <c r="Q53" s="10">
        <v>5.0</v>
      </c>
      <c r="R53" s="10">
        <v>5.0</v>
      </c>
      <c r="S53" s="10">
        <v>5.0</v>
      </c>
      <c r="T53" s="10">
        <v>3.0</v>
      </c>
      <c r="U53" s="10">
        <v>5.0</v>
      </c>
      <c r="V53" s="11">
        <v>5.0</v>
      </c>
      <c r="W53" s="11">
        <v>4.0</v>
      </c>
      <c r="X53" s="10">
        <v>5.0</v>
      </c>
      <c r="Y53" s="10">
        <v>4.0</v>
      </c>
      <c r="Z53" s="10">
        <v>4.0</v>
      </c>
      <c r="AA53" s="10">
        <v>5.0</v>
      </c>
      <c r="AB53" s="10">
        <v>5.0</v>
      </c>
      <c r="AC53" s="10">
        <v>5.0</v>
      </c>
      <c r="AD53" s="10">
        <v>5.0</v>
      </c>
      <c r="AE53" s="9" t="s">
        <v>53</v>
      </c>
      <c r="AF53" s="12" t="s">
        <v>64</v>
      </c>
      <c r="AG53" s="9" t="s">
        <v>55</v>
      </c>
      <c r="AH53" s="9" t="s">
        <v>56</v>
      </c>
      <c r="AI53" s="9" t="s">
        <v>57</v>
      </c>
      <c r="AJ53" s="9" t="s">
        <v>58</v>
      </c>
      <c r="AK53" s="9" t="s">
        <v>119</v>
      </c>
      <c r="AL53" s="9" t="s">
        <v>66</v>
      </c>
      <c r="AM53" s="10">
        <v>1.0</v>
      </c>
      <c r="AN53" s="10">
        <v>1.0</v>
      </c>
      <c r="AO53" s="10">
        <v>2.0</v>
      </c>
      <c r="AP53" s="10">
        <v>1.0</v>
      </c>
      <c r="AQ53" s="10">
        <v>4.0</v>
      </c>
      <c r="AR53" s="10">
        <v>5.0</v>
      </c>
      <c r="AS53" s="10">
        <v>4.0</v>
      </c>
      <c r="AT53" s="11">
        <v>2.0</v>
      </c>
    </row>
    <row r="54">
      <c r="A54" s="18" t="s">
        <v>130</v>
      </c>
      <c r="B54" s="6" t="s">
        <v>131</v>
      </c>
      <c r="C54" s="6" t="s">
        <v>132</v>
      </c>
      <c r="D54" s="20">
        <f>AVERAGE(AQ47:AT64)</f>
        <v>3.416666667</v>
      </c>
      <c r="E54" s="20">
        <f>STDEV(AR47:AU64)</f>
        <v>1.265159646</v>
      </c>
      <c r="G54" s="3" t="s">
        <v>66</v>
      </c>
      <c r="H54" s="3" t="s">
        <v>133</v>
      </c>
      <c r="I54" s="13">
        <f> COUNTIF(AL4:AL10, G54)/COUNTA(AG9:AG15)</f>
        <v>0.8571428571</v>
      </c>
      <c r="J54" s="13">
        <f> COUNTIF(AL11:AL19, G54)/COUNTA(AL11:AL19)</f>
        <v>1</v>
      </c>
      <c r="L54" s="17">
        <f> COUNTIF(AL47:AL54, G54)/COUNTA(AE47:AE54)</f>
        <v>0.625</v>
      </c>
      <c r="M54" s="17">
        <f> COUNTIF(AL55:AL64, G54)/COUNTA(AF55:AF64)</f>
        <v>0.8</v>
      </c>
      <c r="O54" s="10">
        <v>5.0</v>
      </c>
      <c r="P54" s="10">
        <v>4.0</v>
      </c>
      <c r="Q54" s="10">
        <v>4.0</v>
      </c>
      <c r="R54" s="10">
        <v>5.0</v>
      </c>
      <c r="S54" s="10">
        <v>4.0</v>
      </c>
      <c r="T54" s="10">
        <v>5.0</v>
      </c>
      <c r="U54" s="10">
        <v>5.0</v>
      </c>
      <c r="V54" s="11">
        <v>5.0</v>
      </c>
      <c r="W54" s="11">
        <v>4.0</v>
      </c>
      <c r="X54" s="10">
        <v>4.0</v>
      </c>
      <c r="Y54" s="10">
        <v>3.0</v>
      </c>
      <c r="Z54" s="10">
        <v>5.0</v>
      </c>
      <c r="AA54" s="10">
        <v>5.0</v>
      </c>
      <c r="AB54" s="10">
        <v>5.0</v>
      </c>
      <c r="AC54" s="10">
        <v>5.0</v>
      </c>
      <c r="AD54" s="10">
        <v>5.0</v>
      </c>
      <c r="AE54" s="9" t="s">
        <v>53</v>
      </c>
      <c r="AF54" s="12" t="s">
        <v>64</v>
      </c>
      <c r="AG54" s="9" t="s">
        <v>65</v>
      </c>
      <c r="AH54" s="9" t="s">
        <v>56</v>
      </c>
      <c r="AI54" s="9" t="s">
        <v>57</v>
      </c>
      <c r="AJ54" s="9" t="s">
        <v>58</v>
      </c>
      <c r="AK54" s="9" t="s">
        <v>119</v>
      </c>
      <c r="AL54" s="9" t="s">
        <v>66</v>
      </c>
      <c r="AM54" s="10">
        <v>1.0</v>
      </c>
      <c r="AN54" s="10">
        <v>1.0</v>
      </c>
      <c r="AO54" s="10">
        <v>1.0</v>
      </c>
      <c r="AP54" s="10">
        <v>1.0</v>
      </c>
      <c r="AQ54" s="10">
        <v>4.0</v>
      </c>
      <c r="AR54" s="10">
        <v>5.0</v>
      </c>
      <c r="AS54" s="10">
        <v>5.0</v>
      </c>
      <c r="AT54" s="10">
        <v>3.0</v>
      </c>
    </row>
    <row r="55">
      <c r="J55" s="21"/>
      <c r="L55" s="17"/>
      <c r="M55" s="17"/>
      <c r="O55" s="10">
        <v>3.0</v>
      </c>
      <c r="P55" s="10">
        <v>2.0</v>
      </c>
      <c r="Q55" s="10">
        <v>3.0</v>
      </c>
      <c r="R55" s="10">
        <v>2.0</v>
      </c>
      <c r="S55" s="10">
        <v>1.0</v>
      </c>
      <c r="T55" s="10">
        <v>4.0</v>
      </c>
      <c r="U55" s="10">
        <v>4.0</v>
      </c>
      <c r="V55" s="11">
        <v>4.0</v>
      </c>
      <c r="W55" s="10">
        <v>3.0</v>
      </c>
      <c r="X55" s="10">
        <v>1.0</v>
      </c>
      <c r="Y55" s="10">
        <v>3.0</v>
      </c>
      <c r="Z55" s="10">
        <v>5.0</v>
      </c>
      <c r="AA55" s="10">
        <v>5.0</v>
      </c>
      <c r="AB55" s="10">
        <v>5.0</v>
      </c>
      <c r="AC55" s="10">
        <v>4.0</v>
      </c>
      <c r="AD55" s="10">
        <v>4.0</v>
      </c>
      <c r="AE55" s="9" t="s">
        <v>53</v>
      </c>
      <c r="AF55" s="9" t="s">
        <v>70</v>
      </c>
      <c r="AG55" s="9" t="s">
        <v>65</v>
      </c>
      <c r="AH55" s="9" t="s">
        <v>56</v>
      </c>
      <c r="AI55" s="9" t="s">
        <v>80</v>
      </c>
      <c r="AJ55" s="9" t="s">
        <v>58</v>
      </c>
      <c r="AK55" s="9" t="s">
        <v>119</v>
      </c>
      <c r="AL55" s="9" t="s">
        <v>66</v>
      </c>
      <c r="AM55" s="10">
        <v>1.0</v>
      </c>
      <c r="AN55" s="10">
        <v>1.0</v>
      </c>
      <c r="AO55" s="10">
        <v>1.0</v>
      </c>
      <c r="AP55" s="10">
        <v>1.0</v>
      </c>
      <c r="AQ55" s="10">
        <v>3.0</v>
      </c>
      <c r="AR55" s="10">
        <v>4.0</v>
      </c>
      <c r="AS55" s="10">
        <v>4.0</v>
      </c>
      <c r="AT55" s="11">
        <v>4.0</v>
      </c>
    </row>
    <row r="56">
      <c r="B56" s="7"/>
      <c r="C56" s="7"/>
      <c r="D56" s="7"/>
      <c r="E56" s="7"/>
      <c r="G56" s="3" t="s">
        <v>134</v>
      </c>
      <c r="I56" s="17">
        <f t="shared" ref="I56:J56" si="1">AVERAGE(I47:I54)</f>
        <v>0.869047619</v>
      </c>
      <c r="J56" s="17">
        <f t="shared" si="1"/>
        <v>0.7777777778</v>
      </c>
      <c r="L56" s="17">
        <f t="shared" ref="L56:M56" si="2">AVERAGE(L47:L54)</f>
        <v>0.6875</v>
      </c>
      <c r="M56" s="17">
        <f t="shared" si="2"/>
        <v>0.8</v>
      </c>
      <c r="O56" s="10">
        <v>5.0</v>
      </c>
      <c r="P56" s="10">
        <v>3.0</v>
      </c>
      <c r="Q56" s="10">
        <v>4.0</v>
      </c>
      <c r="R56" s="10">
        <v>2.0</v>
      </c>
      <c r="S56" s="10">
        <v>4.0</v>
      </c>
      <c r="T56" s="10">
        <v>4.0</v>
      </c>
      <c r="U56" s="10">
        <v>5.0</v>
      </c>
      <c r="V56" s="11">
        <v>4.0</v>
      </c>
      <c r="W56" s="11">
        <v>5.0</v>
      </c>
      <c r="X56" s="10">
        <v>3.0</v>
      </c>
      <c r="Y56" s="10">
        <v>4.0</v>
      </c>
      <c r="Z56" s="10">
        <v>5.0</v>
      </c>
      <c r="AA56" s="10">
        <v>5.0</v>
      </c>
      <c r="AB56" s="10">
        <v>5.0</v>
      </c>
      <c r="AC56" s="10">
        <v>4.0</v>
      </c>
      <c r="AD56" s="10">
        <v>5.0</v>
      </c>
      <c r="AE56" s="9" t="s">
        <v>53</v>
      </c>
      <c r="AF56" s="9" t="s">
        <v>73</v>
      </c>
      <c r="AG56" s="9" t="s">
        <v>65</v>
      </c>
      <c r="AH56" s="9" t="s">
        <v>56</v>
      </c>
      <c r="AI56" s="9" t="s">
        <v>57</v>
      </c>
      <c r="AJ56" s="9" t="s">
        <v>58</v>
      </c>
      <c r="AK56" s="9" t="s">
        <v>119</v>
      </c>
      <c r="AL56" s="9" t="s">
        <v>66</v>
      </c>
      <c r="AM56" s="10">
        <v>1.0</v>
      </c>
      <c r="AN56" s="10">
        <v>1.0</v>
      </c>
      <c r="AO56" s="10">
        <v>1.0</v>
      </c>
      <c r="AP56" s="10">
        <v>1.0</v>
      </c>
      <c r="AQ56" s="10">
        <v>2.0</v>
      </c>
      <c r="AR56" s="10">
        <v>3.0</v>
      </c>
      <c r="AS56" s="10">
        <v>1.0</v>
      </c>
      <c r="AT56" s="11">
        <v>1.0</v>
      </c>
    </row>
    <row r="57">
      <c r="C57" s="3" t="s">
        <v>120</v>
      </c>
      <c r="D57" s="3" t="s">
        <v>121</v>
      </c>
      <c r="M57" s="17"/>
      <c r="O57" s="10">
        <v>3.0</v>
      </c>
      <c r="P57" s="10">
        <v>4.0</v>
      </c>
      <c r="Q57" s="10">
        <v>4.0</v>
      </c>
      <c r="R57" s="10">
        <v>2.0</v>
      </c>
      <c r="S57" s="10">
        <v>5.0</v>
      </c>
      <c r="T57" s="10">
        <v>4.0</v>
      </c>
      <c r="U57" s="10">
        <v>5.0</v>
      </c>
      <c r="V57" s="11">
        <v>4.0</v>
      </c>
      <c r="W57" s="10">
        <v>3.0</v>
      </c>
      <c r="X57" s="10">
        <v>4.0</v>
      </c>
      <c r="Y57" s="10">
        <v>4.0</v>
      </c>
      <c r="Z57" s="10">
        <v>5.0</v>
      </c>
      <c r="AA57" s="10">
        <v>5.0</v>
      </c>
      <c r="AB57" s="10">
        <v>5.0</v>
      </c>
      <c r="AC57" s="10">
        <v>5.0</v>
      </c>
      <c r="AD57" s="10">
        <v>5.0</v>
      </c>
      <c r="AE57" s="9" t="s">
        <v>53</v>
      </c>
      <c r="AF57" s="9" t="s">
        <v>73</v>
      </c>
      <c r="AG57" s="9" t="s">
        <v>65</v>
      </c>
      <c r="AH57" s="9" t="s">
        <v>56</v>
      </c>
      <c r="AI57" s="9" t="s">
        <v>57</v>
      </c>
      <c r="AJ57" s="9" t="s">
        <v>58</v>
      </c>
      <c r="AK57" s="9" t="s">
        <v>119</v>
      </c>
      <c r="AL57" s="9" t="s">
        <v>66</v>
      </c>
      <c r="AM57" s="10">
        <v>1.0</v>
      </c>
      <c r="AN57" s="10">
        <v>1.0</v>
      </c>
      <c r="AO57" s="10">
        <v>1.0</v>
      </c>
      <c r="AP57" s="10">
        <v>1.0</v>
      </c>
      <c r="AQ57" s="10">
        <v>5.0</v>
      </c>
      <c r="AR57" s="10">
        <v>5.0</v>
      </c>
      <c r="AS57" s="10">
        <v>5.0</v>
      </c>
      <c r="AT57" s="10">
        <v>3.0</v>
      </c>
    </row>
    <row r="58">
      <c r="A58" s="6" t="s">
        <v>135</v>
      </c>
      <c r="B58" s="7"/>
      <c r="C58" s="7">
        <f>AVERAGE(AM47:AM64)</f>
        <v>1.388888889</v>
      </c>
      <c r="D58" s="7">
        <f>STDEV(AM47:AM64)</f>
        <v>0.6076849889</v>
      </c>
      <c r="G58" s="3" t="s">
        <v>136</v>
      </c>
      <c r="H58" s="17">
        <f>(I56+J56)/2</f>
        <v>0.8234126984</v>
      </c>
      <c r="O58" s="10">
        <v>4.0</v>
      </c>
      <c r="P58" s="10">
        <v>4.0</v>
      </c>
      <c r="Q58" s="10">
        <v>4.0</v>
      </c>
      <c r="R58" s="10">
        <v>2.0</v>
      </c>
      <c r="S58" s="10">
        <v>5.0</v>
      </c>
      <c r="T58" s="10">
        <v>4.0</v>
      </c>
      <c r="U58" s="10">
        <v>4.0</v>
      </c>
      <c r="V58" s="11">
        <v>4.0</v>
      </c>
      <c r="W58" s="11">
        <v>4.0</v>
      </c>
      <c r="X58" s="10">
        <v>3.0</v>
      </c>
      <c r="Y58" s="10">
        <v>4.0</v>
      </c>
      <c r="Z58" s="10">
        <v>4.0</v>
      </c>
      <c r="AA58" s="10">
        <v>5.0</v>
      </c>
      <c r="AB58" s="10">
        <v>5.0</v>
      </c>
      <c r="AC58" s="10">
        <v>4.0</v>
      </c>
      <c r="AD58" s="10">
        <v>5.0</v>
      </c>
      <c r="AE58" s="9" t="s">
        <v>78</v>
      </c>
      <c r="AF58" s="12" t="s">
        <v>64</v>
      </c>
      <c r="AG58" s="9" t="s">
        <v>65</v>
      </c>
      <c r="AH58" s="9" t="s">
        <v>56</v>
      </c>
      <c r="AI58" s="9" t="s">
        <v>57</v>
      </c>
      <c r="AJ58" s="9" t="s">
        <v>58</v>
      </c>
      <c r="AK58" s="9" t="s">
        <v>119</v>
      </c>
      <c r="AL58" s="9" t="s">
        <v>66</v>
      </c>
      <c r="AM58" s="10">
        <v>2.0</v>
      </c>
      <c r="AN58" s="10">
        <v>1.0</v>
      </c>
      <c r="AO58" s="10">
        <v>1.0</v>
      </c>
      <c r="AP58" s="10">
        <v>1.0</v>
      </c>
      <c r="AQ58" s="10">
        <v>4.0</v>
      </c>
      <c r="AR58" s="10">
        <v>4.0</v>
      </c>
      <c r="AS58" s="10">
        <v>4.0</v>
      </c>
      <c r="AT58" s="11">
        <v>1.0</v>
      </c>
    </row>
    <row r="59">
      <c r="A59" s="6" t="s">
        <v>137</v>
      </c>
      <c r="B59" s="7"/>
      <c r="C59" s="7">
        <f>AVERAGE(AN47:AN64)</f>
        <v>1.277777778</v>
      </c>
      <c r="D59" s="7">
        <f>STDEV(AN47:AN64)</f>
        <v>0.7519039015</v>
      </c>
      <c r="G59" s="3" t="s">
        <v>138</v>
      </c>
      <c r="H59" s="17">
        <f>(L56+M56)/2</f>
        <v>0.74375</v>
      </c>
      <c r="O59" s="10">
        <v>5.0</v>
      </c>
      <c r="P59" s="10">
        <v>4.0</v>
      </c>
      <c r="Q59" s="10">
        <v>4.0</v>
      </c>
      <c r="R59" s="10">
        <v>3.0</v>
      </c>
      <c r="S59" s="10">
        <v>4.0</v>
      </c>
      <c r="T59" s="10">
        <v>3.0</v>
      </c>
      <c r="U59" s="10">
        <v>4.0</v>
      </c>
      <c r="V59" s="11">
        <v>4.0</v>
      </c>
      <c r="W59" s="11">
        <v>4.0</v>
      </c>
      <c r="X59" s="10">
        <v>4.0</v>
      </c>
      <c r="Y59" s="10">
        <v>3.0</v>
      </c>
      <c r="Z59" s="10">
        <v>4.0</v>
      </c>
      <c r="AA59" s="10">
        <v>4.0</v>
      </c>
      <c r="AB59" s="10">
        <v>4.0</v>
      </c>
      <c r="AC59" s="10">
        <v>4.0</v>
      </c>
      <c r="AD59" s="10">
        <v>5.0</v>
      </c>
      <c r="AE59" s="9" t="s">
        <v>78</v>
      </c>
      <c r="AF59" s="19" t="s">
        <v>64</v>
      </c>
      <c r="AG59" s="9" t="s">
        <v>65</v>
      </c>
      <c r="AH59" s="9" t="s">
        <v>139</v>
      </c>
      <c r="AI59" s="9" t="s">
        <v>57</v>
      </c>
      <c r="AJ59" s="9" t="s">
        <v>58</v>
      </c>
      <c r="AK59" s="9" t="s">
        <v>119</v>
      </c>
      <c r="AL59" s="9" t="s">
        <v>66</v>
      </c>
      <c r="AM59" s="10">
        <v>2.0</v>
      </c>
      <c r="AN59" s="10">
        <v>1.0</v>
      </c>
      <c r="AO59" s="10">
        <v>1.0</v>
      </c>
      <c r="AP59" s="10">
        <v>1.0</v>
      </c>
      <c r="AQ59" s="10">
        <v>4.0</v>
      </c>
      <c r="AR59" s="10">
        <v>4.0</v>
      </c>
      <c r="AS59" s="10">
        <v>4.0</v>
      </c>
      <c r="AT59" s="11">
        <v>1.0</v>
      </c>
    </row>
    <row r="60">
      <c r="A60" s="6" t="s">
        <v>140</v>
      </c>
      <c r="B60" s="7"/>
      <c r="C60" s="7">
        <f>AVERAGE(AO47:AO64)</f>
        <v>1.055555556</v>
      </c>
      <c r="D60" s="7">
        <f>STDEV(AO47:AO64)</f>
        <v>0.2357022604</v>
      </c>
      <c r="G60" s="3" t="s">
        <v>141</v>
      </c>
      <c r="H60" s="17">
        <f>(J56+M56)/2</f>
        <v>0.7888888889</v>
      </c>
      <c r="O60" s="10">
        <v>4.0</v>
      </c>
      <c r="P60" s="10">
        <v>3.0</v>
      </c>
      <c r="Q60" s="10">
        <v>2.0</v>
      </c>
      <c r="R60" s="10">
        <v>4.0</v>
      </c>
      <c r="S60" s="10">
        <v>2.0</v>
      </c>
      <c r="T60" s="10">
        <v>5.0</v>
      </c>
      <c r="U60" s="10">
        <v>5.0</v>
      </c>
      <c r="V60" s="11">
        <v>5.0</v>
      </c>
      <c r="W60" s="11">
        <v>5.0</v>
      </c>
      <c r="X60" s="10">
        <v>2.0</v>
      </c>
      <c r="Y60" s="10">
        <v>3.0</v>
      </c>
      <c r="Z60" s="10">
        <v>3.0</v>
      </c>
      <c r="AA60" s="10">
        <v>5.0</v>
      </c>
      <c r="AB60" s="10">
        <v>5.0</v>
      </c>
      <c r="AC60" s="10">
        <v>4.0</v>
      </c>
      <c r="AD60" s="10">
        <v>5.0</v>
      </c>
      <c r="AE60" s="9" t="s">
        <v>84</v>
      </c>
      <c r="AF60" s="19" t="s">
        <v>64</v>
      </c>
      <c r="AG60" s="9" t="s">
        <v>142</v>
      </c>
      <c r="AH60" s="9" t="s">
        <v>56</v>
      </c>
      <c r="AI60" s="9" t="s">
        <v>57</v>
      </c>
      <c r="AJ60" s="9" t="s">
        <v>58</v>
      </c>
      <c r="AK60" s="9" t="s">
        <v>119</v>
      </c>
      <c r="AL60" s="9" t="s">
        <v>60</v>
      </c>
      <c r="AM60" s="10">
        <v>1.0</v>
      </c>
      <c r="AN60" s="10">
        <v>2.0</v>
      </c>
      <c r="AO60" s="10">
        <v>1.0</v>
      </c>
      <c r="AP60" s="10">
        <v>1.0</v>
      </c>
      <c r="AQ60" s="10">
        <v>3.0</v>
      </c>
      <c r="AR60" s="10">
        <v>5.0</v>
      </c>
      <c r="AS60" s="10">
        <v>5.0</v>
      </c>
      <c r="AT60" s="11">
        <v>4.0</v>
      </c>
    </row>
    <row r="61">
      <c r="A61" s="6" t="s">
        <v>143</v>
      </c>
      <c r="B61" s="7"/>
      <c r="C61" s="7">
        <f>AVERAGE(AP47:AP64)</f>
        <v>1</v>
      </c>
      <c r="D61" s="7">
        <f>STDEV(AP47:AP64)</f>
        <v>0</v>
      </c>
      <c r="G61" s="3" t="s">
        <v>144</v>
      </c>
      <c r="H61" s="17">
        <f>(I56+L56)/2</f>
        <v>0.7782738095</v>
      </c>
      <c r="O61" s="10">
        <v>5.0</v>
      </c>
      <c r="P61" s="10">
        <v>5.0</v>
      </c>
      <c r="Q61" s="10">
        <v>5.0</v>
      </c>
      <c r="R61" s="10">
        <v>1.0</v>
      </c>
      <c r="S61" s="10">
        <v>3.0</v>
      </c>
      <c r="T61" s="10">
        <v>4.0</v>
      </c>
      <c r="U61" s="10">
        <v>4.0</v>
      </c>
      <c r="V61" s="11">
        <v>5.0</v>
      </c>
      <c r="W61" s="11">
        <v>4.0</v>
      </c>
      <c r="X61" s="10">
        <v>3.0</v>
      </c>
      <c r="Y61" s="10">
        <v>3.0</v>
      </c>
      <c r="Z61" s="10">
        <v>4.0</v>
      </c>
      <c r="AA61" s="10">
        <v>5.0</v>
      </c>
      <c r="AB61" s="10">
        <v>5.0</v>
      </c>
      <c r="AC61" s="10">
        <v>5.0</v>
      </c>
      <c r="AD61" s="10">
        <v>5.0</v>
      </c>
      <c r="AE61" s="9" t="s">
        <v>78</v>
      </c>
      <c r="AF61" s="12" t="s">
        <v>64</v>
      </c>
      <c r="AG61" s="9" t="s">
        <v>142</v>
      </c>
      <c r="AH61" s="9" t="s">
        <v>56</v>
      </c>
      <c r="AI61" s="9" t="s">
        <v>68</v>
      </c>
      <c r="AJ61" s="9" t="s">
        <v>58</v>
      </c>
      <c r="AK61" s="9" t="s">
        <v>87</v>
      </c>
      <c r="AL61" s="9" t="s">
        <v>66</v>
      </c>
      <c r="AM61" s="10">
        <v>1.0</v>
      </c>
      <c r="AN61" s="10">
        <v>1.0</v>
      </c>
      <c r="AO61" s="10">
        <v>1.0</v>
      </c>
      <c r="AP61" s="10">
        <v>1.0</v>
      </c>
      <c r="AQ61" s="10">
        <v>3.0</v>
      </c>
      <c r="AR61" s="10">
        <v>5.0</v>
      </c>
      <c r="AS61" s="10">
        <v>4.0</v>
      </c>
      <c r="AT61" s="10">
        <v>3.0</v>
      </c>
    </row>
    <row r="62">
      <c r="O62" s="10">
        <v>4.0</v>
      </c>
      <c r="P62" s="10">
        <v>4.0</v>
      </c>
      <c r="Q62" s="10">
        <v>3.0</v>
      </c>
      <c r="R62" s="10">
        <v>2.0</v>
      </c>
      <c r="S62" s="10">
        <v>5.0</v>
      </c>
      <c r="T62" s="10">
        <v>4.0</v>
      </c>
      <c r="U62" s="10">
        <v>4.0</v>
      </c>
      <c r="V62" s="11">
        <v>5.0</v>
      </c>
      <c r="W62" s="11">
        <v>5.0</v>
      </c>
      <c r="X62" s="10">
        <v>3.0</v>
      </c>
      <c r="Y62" s="10">
        <v>3.0</v>
      </c>
      <c r="Z62" s="10">
        <v>5.0</v>
      </c>
      <c r="AA62" s="10">
        <v>5.0</v>
      </c>
      <c r="AB62" s="10">
        <v>5.0</v>
      </c>
      <c r="AC62" s="10">
        <v>4.0</v>
      </c>
      <c r="AD62" s="10">
        <v>5.0</v>
      </c>
      <c r="AE62" s="9" t="s">
        <v>53</v>
      </c>
      <c r="AF62" s="19" t="s">
        <v>64</v>
      </c>
      <c r="AG62" s="9" t="s">
        <v>145</v>
      </c>
      <c r="AH62" s="9" t="s">
        <v>56</v>
      </c>
      <c r="AI62" s="9" t="s">
        <v>57</v>
      </c>
      <c r="AJ62" s="9" t="s">
        <v>58</v>
      </c>
      <c r="AK62" s="9" t="s">
        <v>119</v>
      </c>
      <c r="AL62" s="9" t="s">
        <v>60</v>
      </c>
      <c r="AM62" s="10">
        <v>1.0</v>
      </c>
      <c r="AN62" s="10">
        <v>1.0</v>
      </c>
      <c r="AO62" s="10">
        <v>1.0</v>
      </c>
      <c r="AP62" s="10">
        <v>1.0</v>
      </c>
      <c r="AQ62" s="10">
        <v>3.0</v>
      </c>
      <c r="AR62" s="10">
        <v>5.0</v>
      </c>
      <c r="AS62" s="10">
        <v>4.0</v>
      </c>
      <c r="AT62" s="10">
        <v>3.0</v>
      </c>
    </row>
    <row r="63">
      <c r="O63" s="10">
        <v>5.0</v>
      </c>
      <c r="P63" s="10">
        <v>5.0</v>
      </c>
      <c r="Q63" s="10">
        <v>5.0</v>
      </c>
      <c r="R63" s="10">
        <v>4.0</v>
      </c>
      <c r="S63" s="10">
        <v>4.0</v>
      </c>
      <c r="T63" s="10">
        <v>5.0</v>
      </c>
      <c r="U63" s="10">
        <v>5.0</v>
      </c>
      <c r="V63" s="11">
        <v>5.0</v>
      </c>
      <c r="W63" s="11">
        <v>5.0</v>
      </c>
      <c r="X63" s="10">
        <v>4.0</v>
      </c>
      <c r="Y63" s="10">
        <v>4.0</v>
      </c>
      <c r="Z63" s="10">
        <v>5.0</v>
      </c>
      <c r="AA63" s="10">
        <v>5.0</v>
      </c>
      <c r="AB63" s="10">
        <v>5.0</v>
      </c>
      <c r="AC63" s="10">
        <v>5.0</v>
      </c>
      <c r="AD63" s="10">
        <v>5.0</v>
      </c>
      <c r="AE63" s="9" t="s">
        <v>53</v>
      </c>
      <c r="AF63" s="19" t="s">
        <v>64</v>
      </c>
      <c r="AG63" s="9" t="s">
        <v>65</v>
      </c>
      <c r="AH63" s="9" t="s">
        <v>56</v>
      </c>
      <c r="AI63" s="9" t="s">
        <v>57</v>
      </c>
      <c r="AJ63" s="9" t="s">
        <v>58</v>
      </c>
      <c r="AK63" s="9" t="s">
        <v>119</v>
      </c>
      <c r="AL63" s="9" t="s">
        <v>66</v>
      </c>
      <c r="AM63" s="10">
        <v>2.0</v>
      </c>
      <c r="AN63" s="10">
        <v>1.0</v>
      </c>
      <c r="AO63" s="10">
        <v>1.0</v>
      </c>
      <c r="AP63" s="10">
        <v>1.0</v>
      </c>
      <c r="AQ63" s="10">
        <v>4.0</v>
      </c>
      <c r="AR63" s="10">
        <v>5.0</v>
      </c>
      <c r="AS63" s="10">
        <v>5.0</v>
      </c>
      <c r="AT63" s="10">
        <v>3.0</v>
      </c>
    </row>
    <row r="64">
      <c r="O64" s="10">
        <v>5.0</v>
      </c>
      <c r="P64" s="10">
        <v>2.0</v>
      </c>
      <c r="Q64" s="10">
        <v>2.0</v>
      </c>
      <c r="R64" s="10">
        <v>3.0</v>
      </c>
      <c r="S64" s="10">
        <v>4.0</v>
      </c>
      <c r="T64" s="10">
        <v>5.0</v>
      </c>
      <c r="U64" s="10">
        <v>3.0</v>
      </c>
      <c r="V64" s="11">
        <v>5.0</v>
      </c>
      <c r="W64" s="11">
        <v>5.0</v>
      </c>
      <c r="X64" s="10">
        <v>2.0</v>
      </c>
      <c r="Y64" s="10">
        <v>3.0</v>
      </c>
      <c r="Z64" s="10">
        <v>5.0</v>
      </c>
      <c r="AA64" s="10">
        <v>5.0</v>
      </c>
      <c r="AB64" s="10">
        <v>5.0</v>
      </c>
      <c r="AC64" s="10">
        <v>5.0</v>
      </c>
      <c r="AD64" s="10">
        <v>5.0</v>
      </c>
      <c r="AE64" s="9" t="s">
        <v>53</v>
      </c>
      <c r="AF64" s="9" t="s">
        <v>64</v>
      </c>
      <c r="AG64" s="9" t="s">
        <v>65</v>
      </c>
      <c r="AH64" s="9" t="s">
        <v>56</v>
      </c>
      <c r="AI64" s="9" t="s">
        <v>57</v>
      </c>
      <c r="AJ64" s="9" t="s">
        <v>58</v>
      </c>
      <c r="AK64" s="9" t="s">
        <v>119</v>
      </c>
      <c r="AL64" s="9" t="s">
        <v>66</v>
      </c>
      <c r="AM64" s="10">
        <v>2.0</v>
      </c>
      <c r="AN64" s="10">
        <v>1.0</v>
      </c>
      <c r="AO64" s="10">
        <v>1.0</v>
      </c>
      <c r="AP64" s="10">
        <v>1.0</v>
      </c>
      <c r="AQ64" s="10">
        <v>4.0</v>
      </c>
      <c r="AR64" s="10">
        <v>3.0</v>
      </c>
      <c r="AS64" s="10">
        <v>4.0</v>
      </c>
      <c r="AT64" s="11">
        <v>2.0</v>
      </c>
    </row>
  </sheetData>
  <drawing r:id="rId1"/>
</worksheet>
</file>