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tesi_magistrale\annex\"/>
    </mc:Choice>
  </mc:AlternateContent>
  <xr:revisionPtr revIDLastSave="0" documentId="13_ncr:1_{F29BF4FB-5C03-43CA-984C-8994010D55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E17" i="1" s="1"/>
  <c r="E3" i="1"/>
  <c r="F3" i="1" s="1"/>
  <c r="B10" i="1" s="1"/>
  <c r="B11" i="1" s="1"/>
  <c r="B13" i="1" s="1"/>
  <c r="D2" i="1"/>
  <c r="C2" i="1"/>
  <c r="E16" i="1" l="1"/>
</calcChain>
</file>

<file path=xl/sharedStrings.xml><?xml version="1.0" encoding="utf-8"?>
<sst xmlns="http://schemas.openxmlformats.org/spreadsheetml/2006/main" count="42" uniqueCount="40">
  <si>
    <t>POWER BUDGET</t>
  </si>
  <si>
    <t>Component</t>
  </si>
  <si>
    <t>Supply voltage [V]</t>
  </si>
  <si>
    <t>Min load current [A]</t>
  </si>
  <si>
    <t>Max load current [A]</t>
  </si>
  <si>
    <t>Output power [W]</t>
  </si>
  <si>
    <t>Output power max [W]</t>
  </si>
  <si>
    <t>Pump</t>
  </si>
  <si>
    <t>Actuator</t>
  </si>
  <si>
    <t>Battery</t>
  </si>
  <si>
    <t>voltage [V]</t>
  </si>
  <si>
    <t>Capacity [mAh]</t>
  </si>
  <si>
    <t>Energy [Wh]</t>
  </si>
  <si>
    <t>Estimated power[W]</t>
  </si>
  <si>
    <t>pump</t>
  </si>
  <si>
    <t>on</t>
  </si>
  <si>
    <t>off</t>
  </si>
  <si>
    <t>actuator</t>
  </si>
  <si>
    <t>time [s]</t>
  </si>
  <si>
    <t>number of batteries</t>
  </si>
  <si>
    <t>Pick power [W]</t>
  </si>
  <si>
    <t>shall be less than the estimated power of the battery</t>
  </si>
  <si>
    <t>flight time [min]</t>
  </si>
  <si>
    <t>Energy consumption [Wh]</t>
  </si>
  <si>
    <t>flight time [s]</t>
  </si>
  <si>
    <t>Injections number</t>
  </si>
  <si>
    <t>Total energy consumption [Wh]</t>
  </si>
  <si>
    <t>other payload</t>
  </si>
  <si>
    <t>name</t>
  </si>
  <si>
    <t>weight [g]</t>
  </si>
  <si>
    <t>power [W]</t>
  </si>
  <si>
    <t>ZENMUSE P1</t>
  </si>
  <si>
    <t>ZENMUSE H20N</t>
  </si>
  <si>
    <t>drone flight time [min]</t>
  </si>
  <si>
    <t>ZENMUSE L1</t>
  </si>
  <si>
    <t>Injection</t>
  </si>
  <si>
    <t>Nominal</t>
  </si>
  <si>
    <t>DJI m300 LiPo 12S</t>
  </si>
  <si>
    <t>DJI m350 Li-ion</t>
  </si>
  <si>
    <t>duty cycle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</si>
</sst>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3B3E4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1" fillId="0" borderId="1" xfId="0" applyFont="1" applyBorder="1"/>
    <xf numFmtId="0" fontId="0" fillId="0" borderId="2" xfId="0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0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zoomScale="80" zoomScaleNormal="80" workbookViewId="0">
      <selection activeCell="H26" sqref="H26"/>
    </sheetView>
  </sheetViews>
  <sheetFormatPr defaultRowHeight="15" x14ac:dyDescent="0.25"/>
  <cols>
    <col min="1" max="1" width="31.28515625" customWidth="1"/>
    <col min="2" max="2" width="19.42578125" customWidth="1"/>
    <col min="3" max="3" width="21.28515625" customWidth="1"/>
    <col min="4" max="4" width="20.7109375" customWidth="1"/>
    <col min="5" max="5" width="22.7109375" customWidth="1"/>
    <col min="6" max="6" width="22.5703125" customWidth="1"/>
    <col min="7" max="7" width="22.140625" customWidth="1"/>
    <col min="8" max="8" width="16.5703125" customWidth="1"/>
    <col min="9" max="9" width="13.85546875" customWidth="1"/>
    <col min="10" max="10" width="20.28515625" customWidth="1"/>
  </cols>
  <sheetData>
    <row r="1" spans="1:9" x14ac:dyDescent="0.25">
      <c r="A1" s="3" t="s">
        <v>1</v>
      </c>
      <c r="B1" s="8" t="s">
        <v>2</v>
      </c>
      <c r="C1" s="8" t="s">
        <v>3</v>
      </c>
      <c r="D1" s="8" t="s">
        <v>4</v>
      </c>
      <c r="E1" s="8" t="s">
        <v>5</v>
      </c>
      <c r="F1" s="8" t="s">
        <v>6</v>
      </c>
      <c r="I1" s="1" t="s">
        <v>0</v>
      </c>
    </row>
    <row r="2" spans="1:9" x14ac:dyDescent="0.25">
      <c r="A2" s="2" t="s">
        <v>7</v>
      </c>
      <c r="B2" s="2">
        <v>12</v>
      </c>
      <c r="C2" s="2">
        <f>E2/B2</f>
        <v>0.21666666666666667</v>
      </c>
      <c r="D2" s="2">
        <f>F2/B2</f>
        <v>0.79999999999999993</v>
      </c>
      <c r="E2" s="2">
        <v>2.6</v>
      </c>
      <c r="F2" s="2">
        <v>9.6</v>
      </c>
    </row>
    <row r="3" spans="1:9" x14ac:dyDescent="0.25">
      <c r="A3" s="2" t="s">
        <v>8</v>
      </c>
      <c r="B3" s="2">
        <v>12</v>
      </c>
      <c r="C3" s="2">
        <v>0.3</v>
      </c>
      <c r="D3" s="2">
        <v>0.3</v>
      </c>
      <c r="E3" s="2">
        <f>B3*D3</f>
        <v>3.5999999999999996</v>
      </c>
      <c r="F3" s="2">
        <f>E3</f>
        <v>3.5999999999999996</v>
      </c>
    </row>
    <row r="5" spans="1:9" x14ac:dyDescent="0.25">
      <c r="A5" s="3" t="s">
        <v>39</v>
      </c>
      <c r="B5" s="2" t="s">
        <v>35</v>
      </c>
      <c r="C5" s="2" t="s">
        <v>36</v>
      </c>
    </row>
    <row r="6" spans="1:9" x14ac:dyDescent="0.25">
      <c r="A6" s="2" t="s">
        <v>14</v>
      </c>
      <c r="B6" s="2" t="s">
        <v>15</v>
      </c>
      <c r="C6" s="2" t="s">
        <v>16</v>
      </c>
    </row>
    <row r="7" spans="1:9" x14ac:dyDescent="0.25">
      <c r="A7" s="2" t="s">
        <v>17</v>
      </c>
      <c r="B7" s="2" t="s">
        <v>15</v>
      </c>
      <c r="C7" s="2" t="s">
        <v>16</v>
      </c>
    </row>
    <row r="8" spans="1:9" x14ac:dyDescent="0.25">
      <c r="A8" s="2" t="s">
        <v>18</v>
      </c>
      <c r="B8" s="2">
        <v>30</v>
      </c>
      <c r="C8" s="2"/>
    </row>
    <row r="10" spans="1:9" ht="15" customHeight="1" x14ac:dyDescent="0.25">
      <c r="A10" s="6" t="s">
        <v>20</v>
      </c>
      <c r="B10" s="2">
        <f>F2+F3</f>
        <v>13.2</v>
      </c>
      <c r="C10" s="10" t="s">
        <v>21</v>
      </c>
      <c r="D10" s="10"/>
      <c r="E10" s="10"/>
    </row>
    <row r="11" spans="1:9" x14ac:dyDescent="0.25">
      <c r="A11" s="6" t="s">
        <v>23</v>
      </c>
      <c r="B11" s="5">
        <f>B10*B8/3600</f>
        <v>0.11</v>
      </c>
    </row>
    <row r="12" spans="1:9" x14ac:dyDescent="0.25">
      <c r="A12" s="6" t="s">
        <v>25</v>
      </c>
      <c r="B12" s="2">
        <v>10</v>
      </c>
    </row>
    <row r="13" spans="1:9" x14ac:dyDescent="0.25">
      <c r="A13" s="6" t="s">
        <v>26</v>
      </c>
      <c r="B13" s="2">
        <f>B11*B12</f>
        <v>1.1000000000000001</v>
      </c>
    </row>
    <row r="15" spans="1:9" x14ac:dyDescent="0.25">
      <c r="A15" s="3" t="s">
        <v>9</v>
      </c>
      <c r="B15" s="7" t="s">
        <v>10</v>
      </c>
      <c r="C15" s="7" t="s">
        <v>11</v>
      </c>
      <c r="D15" s="7" t="s">
        <v>12</v>
      </c>
      <c r="E15" s="7" t="s">
        <v>13</v>
      </c>
    </row>
    <row r="16" spans="1:9" x14ac:dyDescent="0.25">
      <c r="A16" s="2" t="s">
        <v>37</v>
      </c>
      <c r="B16" s="2">
        <v>52.8</v>
      </c>
      <c r="C16" s="2">
        <v>5935</v>
      </c>
      <c r="D16" s="2">
        <v>274</v>
      </c>
      <c r="E16" s="2">
        <f>D16/B21*3600</f>
        <v>298.90909090909088</v>
      </c>
    </row>
    <row r="17" spans="1:5" x14ac:dyDescent="0.25">
      <c r="A17" s="2" t="s">
        <v>38</v>
      </c>
      <c r="B17" s="2">
        <v>44.76</v>
      </c>
      <c r="C17" s="2">
        <v>5880</v>
      </c>
      <c r="D17" s="4">
        <v>263.2</v>
      </c>
      <c r="E17" s="2">
        <f>D17/B21*3600</f>
        <v>287.12727272727273</v>
      </c>
    </row>
    <row r="19" spans="1:5" x14ac:dyDescent="0.25">
      <c r="A19" s="9" t="s">
        <v>19</v>
      </c>
      <c r="B19" s="2">
        <v>2</v>
      </c>
    </row>
    <row r="20" spans="1:5" x14ac:dyDescent="0.25">
      <c r="A20" s="9" t="s">
        <v>22</v>
      </c>
      <c r="B20" s="2">
        <v>55</v>
      </c>
    </row>
    <row r="21" spans="1:5" x14ac:dyDescent="0.25">
      <c r="A21" s="9" t="s">
        <v>24</v>
      </c>
      <c r="B21" s="2">
        <f>60*B20</f>
        <v>3300</v>
      </c>
    </row>
    <row r="23" spans="1:5" x14ac:dyDescent="0.25">
      <c r="A23" s="3" t="s">
        <v>27</v>
      </c>
      <c r="B23" s="2" t="s">
        <v>28</v>
      </c>
      <c r="C23" s="2" t="s">
        <v>29</v>
      </c>
      <c r="D23" s="2" t="s">
        <v>30</v>
      </c>
      <c r="E23" s="2" t="s">
        <v>33</v>
      </c>
    </row>
    <row r="24" spans="1:5" x14ac:dyDescent="0.25">
      <c r="B24" s="2" t="s">
        <v>31</v>
      </c>
      <c r="C24" s="2">
        <v>800</v>
      </c>
      <c r="D24" s="2">
        <v>20</v>
      </c>
      <c r="E24" s="2">
        <v>45</v>
      </c>
    </row>
    <row r="25" spans="1:5" x14ac:dyDescent="0.25">
      <c r="B25" s="2" t="s">
        <v>32</v>
      </c>
      <c r="C25" s="2">
        <v>878</v>
      </c>
      <c r="D25" s="2"/>
      <c r="E25" s="2"/>
    </row>
    <row r="26" spans="1:5" x14ac:dyDescent="0.25">
      <c r="B26" s="2" t="s">
        <v>34</v>
      </c>
      <c r="C26" s="2">
        <v>930</v>
      </c>
      <c r="D26" s="2">
        <v>60</v>
      </c>
      <c r="E26" s="2"/>
    </row>
  </sheetData>
  <mergeCells count="1">
    <mergeCell ref="C10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 Manolio</dc:creator>
  <cp:lastModifiedBy>Filippo Manolio</cp:lastModifiedBy>
  <dcterms:created xsi:type="dcterms:W3CDTF">2015-06-05T18:17:20Z</dcterms:created>
  <dcterms:modified xsi:type="dcterms:W3CDTF">2023-12-03T01:24:42Z</dcterms:modified>
</cp:coreProperties>
</file>