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cci\Documents\università\Magistrale\Tesi\BOT\Travel_bot\"/>
    </mc:Choice>
  </mc:AlternateContent>
  <xr:revisionPtr revIDLastSave="0" documentId="13_ncr:1_{CCBE4567-FCF2-40AF-99A7-33A5EE392570}" xr6:coauthVersionLast="47" xr6:coauthVersionMax="47" xr10:uidLastSave="{00000000-0000-0000-0000-000000000000}"/>
  <bookViews>
    <workbookView xWindow="-120" yWindow="-120" windowWidth="20730" windowHeight="11160" firstSheet="3" activeTab="9" xr2:uid="{00000000-000D-0000-FFFF-FFFF00000000}"/>
  </bookViews>
  <sheets>
    <sheet name="Viaggio Internazionale" sheetId="1" r:id="rId1"/>
    <sheet name="Kayak" sheetId="2" r:id="rId2"/>
    <sheet name="GoogleFlight" sheetId="3" r:id="rId3"/>
    <sheet name="Internazionale" sheetId="4" r:id="rId4"/>
    <sheet name="Booking" sheetId="5" r:id="rId5"/>
    <sheet name="Viaggio nazionale" sheetId="6" r:id="rId6"/>
    <sheet name="Nazionale" sheetId="7" r:id="rId7"/>
    <sheet name="Statistiche" sheetId="8" r:id="rId8"/>
    <sheet name="Italo" sheetId="9" r:id="rId9"/>
    <sheet name="Trenitalia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4" l="1"/>
  <c r="M21" i="4" s="1"/>
  <c r="L20" i="4"/>
  <c r="F20" i="4" s="1"/>
  <c r="L19" i="4"/>
  <c r="N19" i="4" s="1"/>
  <c r="L18" i="4"/>
  <c r="N18" i="4" s="1"/>
  <c r="L17" i="4"/>
  <c r="J17" i="4" s="1"/>
  <c r="L16" i="4"/>
  <c r="F16" i="4" s="1"/>
  <c r="L15" i="4"/>
  <c r="N15" i="4" s="1"/>
  <c r="L14" i="4"/>
  <c r="J14" i="4" s="1"/>
  <c r="L13" i="4"/>
  <c r="J13" i="4" s="1"/>
  <c r="L12" i="4"/>
  <c r="J12" i="4" s="1"/>
  <c r="L11" i="4"/>
  <c r="N11" i="4" s="1"/>
  <c r="L10" i="4"/>
  <c r="M10" i="4" s="1"/>
  <c r="N9" i="4"/>
  <c r="L9" i="4"/>
  <c r="J9" i="4" s="1"/>
  <c r="L8" i="4"/>
  <c r="M8" i="4" s="1"/>
  <c r="L7" i="4"/>
  <c r="N7" i="4" s="1"/>
  <c r="L6" i="4"/>
  <c r="M6" i="4" s="1"/>
  <c r="L5" i="4"/>
  <c r="J5" i="4" s="1"/>
  <c r="L4" i="4"/>
  <c r="M4" i="4" s="1"/>
  <c r="L3" i="4"/>
  <c r="N3" i="4" s="1"/>
  <c r="L2" i="4"/>
  <c r="F2" i="4" s="1"/>
  <c r="F18" i="4" l="1"/>
  <c r="H18" i="4"/>
  <c r="F14" i="4"/>
  <c r="I14" i="4"/>
  <c r="J11" i="4"/>
  <c r="F10" i="4"/>
  <c r="H9" i="4"/>
  <c r="I9" i="4"/>
  <c r="I5" i="4"/>
  <c r="M13" i="4"/>
  <c r="N5" i="4"/>
  <c r="M14" i="4"/>
  <c r="M18" i="4"/>
  <c r="H21" i="4"/>
  <c r="H5" i="4"/>
  <c r="F6" i="4"/>
  <c r="F9" i="4"/>
  <c r="M9" i="4"/>
  <c r="F11" i="4"/>
  <c r="F13" i="4"/>
  <c r="H14" i="4"/>
  <c r="N14" i="4"/>
  <c r="J19" i="4"/>
  <c r="F3" i="4"/>
  <c r="F5" i="4"/>
  <c r="M5" i="4"/>
  <c r="I6" i="4"/>
  <c r="N6" i="4"/>
  <c r="I10" i="4"/>
  <c r="N10" i="4"/>
  <c r="F12" i="4"/>
  <c r="I13" i="4"/>
  <c r="J15" i="4"/>
  <c r="H17" i="4"/>
  <c r="N17" i="4"/>
  <c r="J18" i="4"/>
  <c r="K2" i="4"/>
  <c r="K18" i="4"/>
  <c r="K14" i="4"/>
  <c r="K10" i="4"/>
  <c r="K6" i="4"/>
  <c r="J2" i="4"/>
  <c r="J3" i="4"/>
  <c r="J6" i="4"/>
  <c r="J7" i="4"/>
  <c r="J10" i="4"/>
  <c r="I17" i="4"/>
  <c r="I21" i="4"/>
  <c r="K21" i="4"/>
  <c r="K17" i="4"/>
  <c r="K13" i="4"/>
  <c r="K9" i="4"/>
  <c r="K5" i="4"/>
  <c r="K20" i="4"/>
  <c r="K16" i="4"/>
  <c r="K12" i="4"/>
  <c r="K8" i="4"/>
  <c r="K4" i="4"/>
  <c r="N2" i="4"/>
  <c r="H6" i="4"/>
  <c r="H10" i="4"/>
  <c r="H13" i="4"/>
  <c r="N13" i="4"/>
  <c r="F15" i="4"/>
  <c r="F17" i="4"/>
  <c r="M17" i="4"/>
  <c r="I18" i="4"/>
  <c r="F21" i="4"/>
  <c r="N21" i="4"/>
  <c r="K19" i="4"/>
  <c r="K15" i="4"/>
  <c r="K11" i="4"/>
  <c r="K7" i="4"/>
  <c r="K3" i="4"/>
  <c r="F7" i="4"/>
  <c r="H8" i="4"/>
  <c r="M20" i="4"/>
  <c r="H2" i="4"/>
  <c r="M2" i="4"/>
  <c r="H3" i="4"/>
  <c r="M3" i="4"/>
  <c r="I4" i="4"/>
  <c r="N4" i="4"/>
  <c r="H7" i="4"/>
  <c r="M7" i="4"/>
  <c r="I8" i="4"/>
  <c r="N8" i="4"/>
  <c r="H11" i="4"/>
  <c r="M11" i="4"/>
  <c r="I12" i="4"/>
  <c r="N12" i="4"/>
  <c r="H15" i="4"/>
  <c r="M15" i="4"/>
  <c r="I16" i="4"/>
  <c r="N16" i="4"/>
  <c r="H19" i="4"/>
  <c r="M19" i="4"/>
  <c r="I20" i="4"/>
  <c r="N20" i="4"/>
  <c r="J21" i="4"/>
  <c r="H12" i="4"/>
  <c r="M12" i="4"/>
  <c r="H16" i="4"/>
  <c r="M16" i="4"/>
  <c r="F19" i="4"/>
  <c r="H20" i="4"/>
  <c r="I2" i="4"/>
  <c r="I3" i="4"/>
  <c r="J4" i="4"/>
  <c r="I7" i="4"/>
  <c r="J8" i="4"/>
  <c r="I11" i="4"/>
  <c r="I15" i="4"/>
  <c r="J16" i="4"/>
  <c r="I19" i="4"/>
  <c r="J20" i="4"/>
  <c r="F4" i="4"/>
  <c r="F8" i="4"/>
  <c r="H4" i="4"/>
</calcChain>
</file>

<file path=xl/sharedStrings.xml><?xml version="1.0" encoding="utf-8"?>
<sst xmlns="http://schemas.openxmlformats.org/spreadsheetml/2006/main" count="1654" uniqueCount="354">
  <si>
    <t>Nominativo</t>
  </si>
  <si>
    <t>Partenza</t>
  </si>
  <si>
    <t>Destinazione</t>
  </si>
  <si>
    <t>Tipo Viaggio</t>
  </si>
  <si>
    <t>Criterio</t>
  </si>
  <si>
    <t>Data partenza</t>
  </si>
  <si>
    <t>Ora partenza</t>
  </si>
  <si>
    <t>Data ritorno</t>
  </si>
  <si>
    <t>Ora ritorno</t>
  </si>
  <si>
    <t>Durata andata</t>
  </si>
  <si>
    <t>Durata ritorno</t>
  </si>
  <si>
    <t>Scali</t>
  </si>
  <si>
    <t>Stelle</t>
  </si>
  <si>
    <t>Giorno partenza</t>
  </si>
  <si>
    <t>mese partenza</t>
  </si>
  <si>
    <t>Giorno ritorno</t>
  </si>
  <si>
    <t>mese ritorno</t>
  </si>
  <si>
    <t>Mese partenza</t>
  </si>
  <si>
    <t>Mese ritorno</t>
  </si>
  <si>
    <t>Prezzo</t>
  </si>
  <si>
    <t>Compagnia</t>
  </si>
  <si>
    <t>Caleb Downs</t>
  </si>
  <si>
    <t>Napoli</t>
  </si>
  <si>
    <t>Roma</t>
  </si>
  <si>
    <t>Economy</t>
  </si>
  <si>
    <t>30/08/2023</t>
  </si>
  <si>
    <t>10/09/2023</t>
  </si>
  <si>
    <t>agosto</t>
  </si>
  <si>
    <t>settembre</t>
  </si>
  <si>
    <t>Agosto</t>
  </si>
  <si>
    <t>Brock Larson</t>
  </si>
  <si>
    <t>Firenze</t>
  </si>
  <si>
    <t>Barcellona</t>
  </si>
  <si>
    <t>24/08/2023</t>
  </si>
  <si>
    <t>ottobre</t>
  </si>
  <si>
    <t>Ottobre</t>
  </si>
  <si>
    <t>Rhea Olsen</t>
  </si>
  <si>
    <t>Milano</t>
  </si>
  <si>
    <t>Parigi</t>
  </si>
  <si>
    <t>31/07/2023</t>
  </si>
  <si>
    <t>19/09/2023</t>
  </si>
  <si>
    <t>luglio</t>
  </si>
  <si>
    <t>Luglio</t>
  </si>
  <si>
    <t>Settembre</t>
  </si>
  <si>
    <t>Elliott Hubbard</t>
  </si>
  <si>
    <t>Torino</t>
  </si>
  <si>
    <t>13/08/2023</t>
  </si>
  <si>
    <t>07/09/2023</t>
  </si>
  <si>
    <t>Leigh Best</t>
  </si>
  <si>
    <t xml:space="preserve"> Dublino</t>
  </si>
  <si>
    <t>25/08/2023</t>
  </si>
  <si>
    <t>18/09/2023</t>
  </si>
  <si>
    <t>Branden Mccormick</t>
  </si>
  <si>
    <t>Berlino</t>
  </si>
  <si>
    <t>Stoccolma</t>
  </si>
  <si>
    <t>11/08/2023</t>
  </si>
  <si>
    <t>26/09/2023</t>
  </si>
  <si>
    <t>Stacy Wolf</t>
  </si>
  <si>
    <t>Porto</t>
  </si>
  <si>
    <t>Madrid</t>
  </si>
  <si>
    <t>29/09/2023</t>
  </si>
  <si>
    <t>Farrah Stevens</t>
  </si>
  <si>
    <t>Francoforte</t>
  </si>
  <si>
    <t>19/08/2023</t>
  </si>
  <si>
    <t>Ahmed Jarvis</t>
  </si>
  <si>
    <t>Manchester</t>
  </si>
  <si>
    <t xml:space="preserve"> 09/08/2023</t>
  </si>
  <si>
    <t xml:space="preserve"> 07/09/2023</t>
  </si>
  <si>
    <t>Clio Bryant</t>
  </si>
  <si>
    <t>23/07/2023</t>
  </si>
  <si>
    <t>03/09/2023</t>
  </si>
  <si>
    <t>Miranda Castro</t>
  </si>
  <si>
    <t>Hadley Carney</t>
  </si>
  <si>
    <t>Londra</t>
  </si>
  <si>
    <t>03/08/2023</t>
  </si>
  <si>
    <t>15/09/2023</t>
  </si>
  <si>
    <t>Alice Brock</t>
  </si>
  <si>
    <t>08/08/2023</t>
  </si>
  <si>
    <t>John Munoz</t>
  </si>
  <si>
    <t>Vienna</t>
  </si>
  <si>
    <t>Dexter Combs</t>
  </si>
  <si>
    <t>Lisbona</t>
  </si>
  <si>
    <t>20/07/2023</t>
  </si>
  <si>
    <t>24/09/2023</t>
  </si>
  <si>
    <t>Yvette Hampton</t>
  </si>
  <si>
    <t>17/07/2023</t>
  </si>
  <si>
    <t>Lael Garrett</t>
  </si>
  <si>
    <t>Oprah Emerson</t>
  </si>
  <si>
    <t>22/07/2023</t>
  </si>
  <si>
    <t>Julian Collins</t>
  </si>
  <si>
    <t>16/08/2023</t>
  </si>
  <si>
    <t>16/09/2023</t>
  </si>
  <si>
    <t>Keaton Albert</t>
  </si>
  <si>
    <t>Dublino</t>
  </si>
  <si>
    <t>Url</t>
  </si>
  <si>
    <t>0h 50m</t>
  </si>
  <si>
    <t>ITA Airways</t>
  </si>
  <si>
    <t>https://www.kayak.it/flights/NAP-ROM/2023-08-30/2023-09-10?sort=price_a&amp;fs=stops=0;providers=UA,ONLY_DIRECT,IB,AZ,SN,BA</t>
  </si>
  <si>
    <t>1h 45m</t>
  </si>
  <si>
    <t>Vueling</t>
  </si>
  <si>
    <t>https://www.kayak.it/flights/FLR-BCN/2023-08-24/2023-10-15?sort=price_a&amp;fs=providers=-EDREAMSAIR,AIRTICKETS24DOTCOM,CTRIPAIR,SKYPICKER,EXPEDIAAIR,LOLTRAVEL,OPODO,LASTMINUTEBRAVOFLY,BUDGETAIR,BRAVOFLY,BOOKINGFLIGHTS,GOTOGATE</t>
  </si>
  <si>
    <t>1h 50m</t>
  </si>
  <si>
    <t>1h 25m</t>
  </si>
  <si>
    <t>easyJet</t>
  </si>
  <si>
    <t>https://www.kayak.it/flights/MIL-PAR/2023-07-31/2023-09-19?sort=price_a&amp;fs=stops=-2;providers=VY,LX,UA,2CSYN,SK,IB,SN,UX,OS,AF,ONLY_DIRECT,U2WORLDWIDE,AZ,LH,U2,BA</t>
  </si>
  <si>
    <t>1h 15m</t>
  </si>
  <si>
    <t>1h 10m</t>
  </si>
  <si>
    <t>https://www.kayak.it/flights/TRN-ROM/2023-08-13/2023-09-07?sort=price_a&amp;fs=stops=-2;providers=KL,ONLY_DIRECT,IB,AZ</t>
  </si>
  <si>
    <t>1h 55m</t>
  </si>
  <si>
    <t>https://www.kayak.it/flights/PAR-DUB/2023-08-25/2023-09-18?sort=price_a&amp;fs=stops=-2;providers=VY,LX,UA,SK,IB,KL,EI,OS,ONLY_DIRECT,TK,LH,BA</t>
  </si>
  <si>
    <t>https://www.kayak.it/flights/BER-STO/2023-08-11/2023-09-26?sort=price_a&amp;fs=stops=0;providers=LO,LX,DY,SK,IB,SN,KL,OS,AF,ONLY_DIRECT,EW,AY,LH,U2,BA</t>
  </si>
  <si>
    <t>1h 20m</t>
  </si>
  <si>
    <t>https://www.kayak.it/flights/OPO-MAD/2023-08-13/2023-09-29?sort=price_a&amp;fs=stops=0;providers=VY,LX,UA,IB,SN,KL,UX,AF,ONLY_DIRECT,TP,U2,BA</t>
  </si>
  <si>
    <t>2h 40m</t>
  </si>
  <si>
    <t>2h 45m</t>
  </si>
  <si>
    <t>Air Europa</t>
  </si>
  <si>
    <t>https://www.kayak.it/flights/MAD-FRA/2023-08-19/2023-10-25?sort=price_a&amp;fs=providers=-EDREAMSAIR,LO,AIRTICKETS24DOTCOM,SKYPICKER,EXPEDIAAIR,LOLTRAVEL,OPODO,LASTMINUTEBRAVOFLY,BUDGETAIR,FLIGHTTIX,BRAVOFLY,BOOKINGFLIGHTS,GOTOGATE</t>
  </si>
  <si>
    <t>09/08/2023</t>
  </si>
  <si>
    <t>2h 10m</t>
  </si>
  <si>
    <t>2h 15m</t>
  </si>
  <si>
    <t>https://www.kayak.it/flights/MIL-MAN/2023-08-09/2023-09-07?sort=price_a&amp;fs=stops=-2;providers=VY,LX,SK,IB,SN,KL,OS,AF,ONLY_DIRECT,U2WORLDWIDE,TK,AZ,LH,U2,BA</t>
  </si>
  <si>
    <t>10h 55m</t>
  </si>
  <si>
    <t>10h 30m</t>
  </si>
  <si>
    <t>https://www.kayak.it/flights/ROM-MAD/2023-07-23/2023-09-03?sort=price_a&amp;fs=stops=-2;providers=-EDREAMSAIR,AIRTICKETS24DOTCOM,FR,HV,CTRIPAIR,SKYPICKER,DY,EXPEDIAAIR,LOLTRAVEL,OPODO,LASTMINUTEBRAVOFLY,BUDGETAIR,BRAVOFLY,BOOKINGFLIGHTS,TICTACTRIP,GOTOGATE</t>
  </si>
  <si>
    <t>2h 00m</t>
  </si>
  <si>
    <t>https://www.kayak.it/flights/NAP-BCN/2023-08-30/2023-09-26?sort=price_a&amp;fs=stops=-2;providers=-EDREAMSAIR,AIRTICKETS24DOTCOM,FR,CTRIPAIR,SKYPICKER,EXPEDIAAIR,LOLTRAVEL,OPODO,LASTMINUTEBRAVOFLY,FLIGHTTIX,BRAVOFLY,BOOKINGFLIGHTS,TICTACTRIP,U2,GOTOGATE</t>
  </si>
  <si>
    <t>3h 55m</t>
  </si>
  <si>
    <t>4h 15m</t>
  </si>
  <si>
    <t>Lufthansa</t>
  </si>
  <si>
    <t>https://www.kayak.it/flights/LON-BER/2023-08-03/2023-09-15?sort=price_a&amp;fs=stops=-2;providers=LO,LX,UA,BT,SK,IB,SN,KL,OS,ONLY_DIRECT,EW,U2WORLDWIDE,TK,LH,U2,BA</t>
  </si>
  <si>
    <t>4h 00m</t>
  </si>
  <si>
    <t>3h 50m</t>
  </si>
  <si>
    <t>Turkish Airlines</t>
  </si>
  <si>
    <t>https://www.kayak.it/flights/IST-LON/2023-08-08/2023-09-10?sort=price_a&amp;fs=stops=-2;providers=-EDREAMSAIR,AIRTICKETS24DOTCOM,CTRIPAIR,SKYPICKER,EXPEDIAAIR,LOLTRAVEL,OPODO,KU,LASTMINUTEBRAVOFLY,BUDGETAIR,BRAVOFLY,BOOKINGFLIGHTS,GOTOGATE</t>
  </si>
  <si>
    <t>Austrian Airlines</t>
  </si>
  <si>
    <t>https://www.kayak.it/flights/VIE-MIL/2023-08-24/2023-10-11?sort=price_a&amp;fs=providers=LX,UA,A3,SK,IB,SN,KL,OS,AF,ONLY_DIRECT,TK,LH,BA</t>
  </si>
  <si>
    <t>7h 05m</t>
  </si>
  <si>
    <t>15h 40m</t>
  </si>
  <si>
    <t>https://www.kayak.it/flights/LIS-VIE/2023-07-20/2023-09-24?sort=price_a&amp;fs=stops=-2;providers=VY,LX,UA,IB,SN,KL,OS,AF,ONLY_DIRECT,TK,LH,TP,BA</t>
  </si>
  <si>
    <t>3h 35m</t>
  </si>
  <si>
    <t>14h 55m</t>
  </si>
  <si>
    <t>https://www.kayak.it/flights/FRA-NAP/2023-07-17/2023-09-03?sort=price_a&amp;fs=stops=-2;providers=SK,KL,UX,OS,AF,ONLY_DIRECT,AZ,LH</t>
  </si>
  <si>
    <t>https://www.kayak.it/flights/ROM-NAP/2023-08-11/2023-10-08?sort=price_a&amp;fs=providers=KL,UA,ONLY_DIRECT,IB,AZ,SN,BA</t>
  </si>
  <si>
    <t>2h 50m</t>
  </si>
  <si>
    <t>TAP AIR PORTUGAL</t>
  </si>
  <si>
    <t>https://www.kayak.it/flights/MIL-LIS/2023-07-22/2023-09-24?sort=price_a&amp;fs=stops=0;providers=-EDREAMSAIR,AIRTICKETS24DOTCOM,FR,A3,SKYPICKER,EXPEDIAAIR,LOLTRAVEL,EK,OPODO,LASTMINUTEBRAVOFLY,BRAVOFLY,BOOKINGFLIGHTS,U2,GOTOGATE</t>
  </si>
  <si>
    <t>2h 55m</t>
  </si>
  <si>
    <t>3h 00m</t>
  </si>
  <si>
    <t>https://www.kayak.it/flights/MAN-LIS/2023-08-16/2023-09-16?sort=price_a&amp;fs=providers=VY,LX,UA,IB,SN,KL,OS,AF,ONLY_DIRECT,U2WORLDWIDE,LH,TP,U2,BA</t>
  </si>
  <si>
    <t>7h 50m</t>
  </si>
  <si>
    <t>7h 25m</t>
  </si>
  <si>
    <t>Air France, KLM</t>
  </si>
  <si>
    <t>https://www.kayak.it/flights/DUB-IST/2023-08-24/2023-09-07?sort=price_a&amp;fs=providers=KL,AF,ONLY_DIRECT,5F,LH</t>
  </si>
  <si>
    <t>Aereo</t>
  </si>
  <si>
    <t>URL</t>
  </si>
  <si>
    <t>50 min</t>
  </si>
  <si>
    <t>ITA</t>
  </si>
  <si>
    <t>Diretto</t>
  </si>
  <si>
    <t>1 h 45 min</t>
  </si>
  <si>
    <t>1 h 30 min</t>
  </si>
  <si>
    <t>Ryanair</t>
  </si>
  <si>
    <t>4 h 41 min</t>
  </si>
  <si>
    <t>5 h 5 min</t>
  </si>
  <si>
    <t>Trenitalia</t>
  </si>
  <si>
    <t>1 h 50 min</t>
  </si>
  <si>
    <t>1 h 25 min</t>
  </si>
  <si>
    <t>2 h 40 min</t>
  </si>
  <si>
    <t>2 h 45 min</t>
  </si>
  <si>
    <t>2 h 15 min</t>
  </si>
  <si>
    <t>2 h 10 min</t>
  </si>
  <si>
    <t>2 h 35 min</t>
  </si>
  <si>
    <t>2 h 30 min</t>
  </si>
  <si>
    <t>Wizz Air</t>
  </si>
  <si>
    <t>2 h</t>
  </si>
  <si>
    <t>3 h 55 min</t>
  </si>
  <si>
    <t>1 h 20 min</t>
  </si>
  <si>
    <t>55 min</t>
  </si>
  <si>
    <t>2 h 55 min</t>
  </si>
  <si>
    <t>3 h</t>
  </si>
  <si>
    <t>Nome</t>
  </si>
  <si>
    <t>Durata viaggio</t>
  </si>
  <si>
    <t>Budget viaggio</t>
  </si>
  <si>
    <t>Durata</t>
  </si>
  <si>
    <t>Bologna</t>
  </si>
  <si>
    <t>Verona</t>
  </si>
  <si>
    <t>Veicolo</t>
  </si>
  <si>
    <t>Orario Partenza</t>
  </si>
  <si>
    <t>Orario Ritorno</t>
  </si>
  <si>
    <t>Treno_Italo</t>
  </si>
  <si>
    <t>05:40 &gt; 06:54</t>
  </si>
  <si>
    <t>08:06 &gt; 09:20</t>
  </si>
  <si>
    <t>52,80 €</t>
  </si>
  <si>
    <t>07:22 &gt; 10:35</t>
  </si>
  <si>
    <t>07:25 &gt; 10:38</t>
  </si>
  <si>
    <t>06:00 &gt; 06:57</t>
  </si>
  <si>
    <t>07:30 &gt; 08:30</t>
  </si>
  <si>
    <t>21,80 €</t>
  </si>
  <si>
    <t>06:57 &gt; 07:35</t>
  </si>
  <si>
    <t>07:25 &gt; 08:03</t>
  </si>
  <si>
    <t>30,80 €</t>
  </si>
  <si>
    <t>09:05 &gt; 10:38</t>
  </si>
  <si>
    <t>07:22 &gt; 08:54</t>
  </si>
  <si>
    <t>18:22 &gt; 23:18</t>
  </si>
  <si>
    <t>05:50 &gt; 10:38</t>
  </si>
  <si>
    <t>05:14 &gt; 06:30</t>
  </si>
  <si>
    <t>06:00 &gt; 07:12</t>
  </si>
  <si>
    <t>28,80 €</t>
  </si>
  <si>
    <t>05:40 &gt; 09:20</t>
  </si>
  <si>
    <t>05:40 &gt; 09:19</t>
  </si>
  <si>
    <t>07:35 &gt; 08:47</t>
  </si>
  <si>
    <t>07:12 &gt; 08:25</t>
  </si>
  <si>
    <t>25,80 €</t>
  </si>
  <si>
    <t>06:57 &gt; 10:27</t>
  </si>
  <si>
    <t>05:14 &gt; 09:03</t>
  </si>
  <si>
    <t>76,80 €</t>
  </si>
  <si>
    <t>Parma</t>
  </si>
  <si>
    <t>Risultati dal confronto</t>
  </si>
  <si>
    <t>N_item</t>
  </si>
  <si>
    <t>T_bot</t>
  </si>
  <si>
    <t>T_umano</t>
  </si>
  <si>
    <t>Sleep</t>
  </si>
  <si>
    <t>Booking</t>
  </si>
  <si>
    <t>45s</t>
  </si>
  <si>
    <t>16s</t>
  </si>
  <si>
    <t>Italo</t>
  </si>
  <si>
    <t>01m 22s</t>
  </si>
  <si>
    <t>03min 21s</t>
  </si>
  <si>
    <t>39s</t>
  </si>
  <si>
    <t>01min 51s</t>
  </si>
  <si>
    <t>93s</t>
  </si>
  <si>
    <t>Google flight</t>
  </si>
  <si>
    <t>1min 09</t>
  </si>
  <si>
    <t>02min 48s</t>
  </si>
  <si>
    <t>4min 40</t>
  </si>
  <si>
    <t>12min 14s</t>
  </si>
  <si>
    <t>23min 17s</t>
  </si>
  <si>
    <t>Kayak</t>
  </si>
  <si>
    <t>58s</t>
  </si>
  <si>
    <t>1min 28s</t>
  </si>
  <si>
    <t>38s</t>
  </si>
  <si>
    <t>4min 51</t>
  </si>
  <si>
    <t>11min 09s</t>
  </si>
  <si>
    <t>18 min</t>
  </si>
  <si>
    <t>105,80 €</t>
  </si>
  <si>
    <t>33,80 €</t>
  </si>
  <si>
    <t>41,80 €</t>
  </si>
  <si>
    <t>87,90 €</t>
  </si>
  <si>
    <t>64,90 €</t>
  </si>
  <si>
    <t>59,80 €</t>
  </si>
  <si>
    <t>63,80 €</t>
  </si>
  <si>
    <t>73,80 €</t>
  </si>
  <si>
    <t>34,80 €</t>
  </si>
  <si>
    <t>37,80 €</t>
  </si>
  <si>
    <t>38,80 €</t>
  </si>
  <si>
    <t xml:space="preserve">Risultati di Italo </t>
  </si>
  <si>
    <t>Risultati di Trenitalia</t>
  </si>
  <si>
    <t>29min 41s</t>
  </si>
  <si>
    <t>"08:36-10:08"</t>
  </si>
  <si>
    <t>"17:52-19:24"</t>
  </si>
  <si>
    <t>"08:09-09:25"</t>
  </si>
  <si>
    <t>"17:00-18:53"</t>
  </si>
  <si>
    <t>"08:10-11:50"</t>
  </si>
  <si>
    <t>"17:04-20:35"</t>
  </si>
  <si>
    <t>"08:00-09:04"</t>
  </si>
  <si>
    <t>"17:18-18:55"</t>
  </si>
  <si>
    <t>"08:02-08:39"</t>
  </si>
  <si>
    <t>"17:10-17:48"</t>
  </si>
  <si>
    <t>"08:52-12:10"</t>
  </si>
  <si>
    <t>"17:00-20:08"</t>
  </si>
  <si>
    <t>"08:25-10:10"</t>
  </si>
  <si>
    <t>"17:02-18:39"</t>
  </si>
  <si>
    <t>"08:52-14:03"</t>
  </si>
  <si>
    <t>"17:25-22:08"</t>
  </si>
  <si>
    <t>"08:00-11:10"</t>
  </si>
  <si>
    <t>"17:10-20:50"</t>
  </si>
  <si>
    <t>"08:00-09:13"</t>
  </si>
  <si>
    <t>"17:05-18:15"</t>
  </si>
  <si>
    <t>"08:15-09:28"</t>
  </si>
  <si>
    <t>"17:02-18:15"</t>
  </si>
  <si>
    <t>"08:02-11:48"</t>
  </si>
  <si>
    <t>"17:05-21:18"</t>
  </si>
  <si>
    <t>"08:20-08:58"</t>
  </si>
  <si>
    <t>"17:02-17:39"</t>
  </si>
  <si>
    <t>"08:27-09:04"</t>
  </si>
  <si>
    <t>34min 23s</t>
  </si>
  <si>
    <t>12min 22s</t>
  </si>
  <si>
    <t>https://www.booking.com/hotel/it/hotelseiler.it.html?aid=304142&amp;label=gen173nr-1FCAEoggI46AdIM1gEaHGIAQGYARS4ARfIAQzYAQHoAQH4AQyIAgGoAgO4AsaQlaUGwAIB0gIkZWM4YWI4N2YtYmYwNC00MDE4LTk1NmEtYjdkZjU0ZThhNjBl2AIG4AIB&amp;sid=66cb4e7952ee86c05101674d79aaa884&amp;all_sr_blocks=8057908_367638729_0_1_0;checkin=2023-08-30;checkout=2023-09-10;dest_id=2282;dest_type=district;dist=0;group_adults=1;group_children=0;hapos=1;highlighted_blocks=8057908_367638729_0_1_0;hpos=1;matching_block_id=8057908_367638729_0_1_0;nflt=ht_id%3D204%3Bclass%3D3%3Bmealplan%3D1;no_rooms=1;req_adults=1;req_children=0;room1=A;sb_price_type=total;sr_order=class;sr_pri_blocks=8057908_367638729_0_1_0__129600;srepoch=1689023449;srpvid=2f5594e440d1006b;type=total;ucfs=1&amp;#hotelTmpl</t>
  </si>
  <si>
    <t>https://www.booking.com/hotel/it/fioralba.it.html?aid=304142&amp;label=gen173nr-1FCAEoggI46AdIM1gEaHGIAQGYARS4ARfIAQzYAQHoAQH4AQyIAgGoAgO4AsaQlaUGwAIB0gIkZWM4YWI4N2YtYmYwNC00MDE4LTk1NmEtYjdkZjU0ZThhNjBl2AIG4AIB&amp;sid=66cb4e7952ee86c05101674d79aaa884&amp;all_sr_blocks=820810204_347109109_0_1_0;checkin=2023-08-24;checkout=2023-10-15;dest_id=-121726;dest_type=city;dist=0;group_adults=1;group_children=0;hapos=1;highlighted_blocks=820810204_347109109_0_1_0;hpos=1;matching_block_id=820810204_347109109_0_1_0;nflt=ht_id%3D204%3Bmealplan%3D1;no_rooms=1;req_adults=1;req_children=0;room1=A;sb_price_type=total;sr_order=price;sr_pri_blocks=820810204_347109109_0_1_0__779684;srepoch=1689023485;srpvid=d67394f7bd420099;type=total;ucfs=1&amp;#hotelTmpl</t>
  </si>
  <si>
    <t>https://www.booking.com/hotel/it/persico-s.it.html?aid=304142&amp;label=gen173nr-1FCAEoggI46AdIM1gEaHGIAQGYARS4ARfIAQzYAQHoAQH4AQyIAgGoAgO4AsaQlaUGwAIB0gIkZWM4YWI4N2YtYmYwNC00MDE4LTk1NmEtYjdkZjU0ZThhNjBl2AIG4AIB&amp;sid=66cb4e7952ee86c05101674d79aaa884&amp;all_sr_blocks=72949402_364230727_1_1_0;checkin=2023-07-31;checkout=2023-09-19;dest_id=-111742;dest_type=city;dist=0;group_adults=1;group_children=0;hapos=1;highlighted_blocks=72949402_364230727_1_1_0;hpos=1;matching_block_id=72949402_364230727_1_1_0;nflt=ht_id%3D204%3Bclass%3D4%3Bmealplan%3D1;no_rooms=1;req_adults=1;req_children=0;room1=A;sb_price_type=total;sr_order=class;sr_pri_blocks=72949402_364230727_1_1_0__456500;srepoch=1689023520;srpvid=dfd79509bd7a029d;type=total;ucfs=1&amp;#hotelTmpl</t>
  </si>
  <si>
    <t>https://www.booking.com/hotel/it/youth-firenze-2000.it.html?aid=304142&amp;label=gen173nr-1FCAEoggI46AdIM1gEaHGIAQGYARS4ARfIAQzYAQHoAQH4AQyIAgGoAgO4AsaQlaUGwAIB0gIkZWM4YWI4N2YtYmYwNC00MDE4LTk1NmEtYjdkZjU0ZThhNjBl2AIG4AIB&amp;sid=66cb4e7952ee86c05101674d79aaa884&amp;all_sr_blocks=106367210_205057744_1_1_0;checkin=2023-08-13;checkout=2023-09-07;dest_id=-117543;dest_type=city;dist=0;group_adults=1;group_children=0;hapos=1;highlighted_blocks=106367210_205057744_1_1_0;hpos=1;matching_block_id=106367210_205057744_1_1_0;nflt=ht_id%3D204%3Bclass%3D2%3Bclass%3D1%3Bmealplan%3D1;no_rooms=1;req_adults=1;req_children=0;room1=A;sb_price_type=total;sr_order=price;sr_pri_blocks=106367210_205057744_1_1_0__244483;srepoch=1689023557;srpvid=6771951a96820150;type=total;ucfs=1&amp;#hotelTmpl</t>
  </si>
  <si>
    <t>https://www.booking.com/hotel/it/vista-palazzo.it.html?aid=304142&amp;label=gen173nr-1FCAEoggI46AdIM1gEaHGIAQGYARS4ARfIAQzYAQHoAQH4AQyIAgGoAgO4AsaQlaUGwAIB0gIkZWM4YWI4N2YtYmYwNC00MDE4LTk1NmEtYjdkZjU0ZThhNjBl2AIG4AIB&amp;sid=66cb4e7952ee86c05101674d79aaa884&amp;all_sr_blocks=743087404_329495765_2_1_0;checkin=2023-08-25;checkout=2023-09-18;dest_id=-132092;dest_type=city;dist=0;group_adults=1;group_children=0;hapos=1;highlighted_blocks=743087404_329495765_2_1_0;hpos=1;matching_block_id=743087404_329495765_2_1_0;nflt=ht_id%3D204%3Bclass%3D5%3Bmealplan%3D1;no_rooms=1;req_adults=1;req_children=0;room1=A;sb_price_type=total;sr_order=price;sr_pri_blocks=743087404_329495765_2_1_0__5240500;srepoch=1689023593;srpvid=42c5952df23102f1;type=total;ucfs=1&amp;#hotelTmpl</t>
  </si>
  <si>
    <t>https://www.booking.com/hotel/it/dolce-vita-residence.it.html?aid=304142&amp;label=gen173nr-1FCAEoggI46AdIM1gEaHGIAQGYARS4ARfIAQzYAQHoAQH4AQyIAgGoAgO4AsaQlaUGwAIB0gIkZWM4YWI4N2YtYmYwNC00MDE4LTk1NmEtYjdkZjU0ZThhNjBl2AIG4AIB&amp;sid=66cb4e7952ee86c05101674d79aaa884&amp;all_sr_blocks=18645316_90112119_1_1_0;checkin=2023-08-11;checkout=2023-09-26;dest_id=2282;dest_type=district;dist=0;group_adults=1;group_children=0;hapos=1;highlighted_blocks=18645316_90112119_1_1_0;hpos=1;matching_block_id=18645316_90112119_1_1_0;nflt=ht_id%3D204%3Bmealplan%3D1;no_rooms=1;req_adults=1;req_children=0;room1=A;sb_price_type=total;sr_order=class;sr_pri_blocks=18645316_90112119_1_1_0__1766400;srepoch=1689023629;srpvid=8e0a953fa6c4030f;type=total;ucfs=1&amp;#hotelTmpl</t>
  </si>
  <si>
    <t>https://www.booking.com/hotel/it/hotel-concorde.it.html?aid=304142&amp;label=gen173nr-1FCAEoggI46AdIM1gEaHGIAQGYARS4ARfIAQzYAQHoAQH4AQyIAgGoAgO4AsaQlaUGwAIB0gIkZWM4YWI4N2YtYmYwNC00MDE4LTk1NmEtYjdkZjU0ZThhNjBl2AIG4AIB&amp;sid=66cb4e7952ee86c05101674d79aaa884&amp;all_sr_blocks=8064016_367827477_2_1_0;checkin=2023-08-13;checkout=2023-09-29;dest_id=-121726;dest_type=city;dist=0;group_adults=1;group_children=0;hapos=1;highlighted_blocks=8064016_367827477_2_1_0;hpos=1;matching_block_id=8064016_367827477_2_1_0;nflt=ht_id%3D204%3Bclass%3D4%3Bmealplan%3D1;no_rooms=1;req_adults=1;req_children=0;room1=A;sb_price_type=total;sr_order=class;sr_pri_blocks=8064016_367827477_2_1_0__452115;srepoch=1689023666;srpvid=0b5c955183610145;type=total;ucfs=1&amp;#hotelTmpl</t>
  </si>
  <si>
    <t>https://www.booking.com/hotel/it/albergogiardinettobologna.it.html?aid=304142&amp;label=gen173nr-1FCAEoggI46AdIM1gEaHGIAQGYARS4ARfIAQzYAQHoAQH4AQyIAgGoAgO4AsaQlaUGwAIB0gIkZWM4YWI4N2YtYmYwNC00MDE4LTk1NmEtYjdkZjU0ZThhNjBl2AIG4AIB&amp;sid=66cb4e7952ee86c05101674d79aaa884&amp;all_sr_blocks=8125901_309098480_0_1_0;checkin=2023-08-19;checkout=2023-10-25;dest_id=-111742;dest_type=city;dist=0;group_adults=1;group_children=0;hapos=1;highlighted_blocks=8125901_309098480_0_1_0;hpos=1;matching_block_id=8125901_309098480_0_1_0;nflt=ht_id%3D204%3Bclass%3D2%3Bmealplan%3D1;no_rooms=1;req_adults=1;req_children=0;room1=A;sb_price_type=total;sr_order=price;sr_pri_blocks=8125901_309098480_0_1_0__740000;srepoch=1689023703;srpvid=89cd95644047016b;type=total;ucfs=1&amp;#hotelTmpl</t>
  </si>
  <si>
    <t>https://www.booking.com/hotel/it/youth-firenze-2000.it.html?aid=304142&amp;label=gen173nr-1FCAEoggI46AdIM1gEaHGIAQGYARS4ARfIAQzYAQHoAQH4AQyIAgGoAgO4AsaQlaUGwAIB0gIkZWM4YWI4N2YtYmYwNC00MDE4LTk1NmEtYjdkZjU0ZThhNjBl2AIG4AIB&amp;sid=66cb4e7952ee86c05101674d79aaa884&amp;all_sr_blocks=106367210_205057744_1_1_0;checkin=2023-08-09;checkout=2023-09-07;dest_id=-117543;dest_type=city;dist=0;group_adults=1;group_children=0;hapos=1;highlighted_blocks=106367210_205057744_1_1_0;hpos=1;matching_block_id=106367210_205057744_1_1_0;nflt=class%3D2%3Bht_id%3D204%3Bmealplan%3D1;no_rooms=1;req_adults=1;req_children=0;room1=A;sb_price_type=total;sr_order=price;sr_pri_blocks=106367210_205057744_1_1_0__310298;srepoch=1689023740;srpvid=d38b9576b2d000a6;type=total;ucfs=1&amp;#hotelTmpl</t>
  </si>
  <si>
    <t>https://www.booking.com/hotel/it/holidayinnveronacongresscentre.it.html?aid=304142&amp;label=gen173nr-1FCAEoggI46AdIM1gEaHGIAQGYARS4ARfIAQzYAQHoAQH4AQyIAgGoAgO4AsaQlaUGwAIB0gIkZWM4YWI4N2YtYmYwNC00MDE4LTk1NmEtYjdkZjU0ZThhNjBl2AIG4AIB&amp;sid=66cb4e7952ee86c05101674d79aaa884&amp;all_sr_blocks=8066211_363289716_0_1_0;checkin=2023-07-23;checkout=2023-09-03;dest_id=-132092;dest_type=city;dist=0;group_adults=1;group_children=0;hapos=1;highlighted_blocks=8066211_363289716_0_1_0;hpos=1;matching_block_id=8066211_363289716_0_1_0;nflt=ht_id%3D204%3Bmealplan%3D1;no_rooms=1;req_adults=1;req_children=0;room1=A;sb_price_type=total;sr_order=class;sr_pri_blocks=8066211_363289716_0_1_0__644044;srepoch=1689023777;srpvid=7a4e9589ce6202f1;type=total;ucfs=1&amp;#hotelTmpl</t>
  </si>
  <si>
    <t>https://www.booking.com/hotel/it/romeo.it.html?aid=304142&amp;label=gen173nr-1FCAEoggI46AdIM1gEaHGIAQGYARS4ARfIAQzYAQHoAQH4AQyIAgGoAgO4AsaQlaUGwAIB0gIkZWM4YWI4N2YtYmYwNC00MDE4LTk1NmEtYjdkZjU0ZThhNjBl2AIG4AIB&amp;sid=66cb4e7952ee86c05101674d79aaa884&amp;all_sr_blocks=4885323_367194710_0_1_0;checkin=2023-08-30;checkout=2023-09-26;dest_id=-122902;dest_type=city;dist=0;group_adults=1;group_children=0;hapos=1;highlighted_blocks=4885323_367194710_0_1_0;hpos=1;matching_block_id=4885323_367194710_0_1_0;nflt=class%3D5%3Bmealplan%3D1;no_rooms=1;req_adults=1;req_children=0;room1=A;sb_price_type=total;sr_order=class;sr_pri_blocks=4885323_367194710_0_1_0__2059000;srepoch=1689023814;srpvid=4b96959b4d890058;type=total;ucfs=1&amp;#hotelTmpl</t>
  </si>
  <si>
    <t>https://www.booking.com/hotel/it/fenicia.it.html?aid=304142&amp;label=gen173nr-1FCAEoggI46AdIM1gEaHGIAQGYARS4ARfIAQzYAQHoAQH4AQyIAgGoAgO4AsaQlaUGwAIB0gIkZWM4YWI4N2YtYmYwNC00MDE4LTk1NmEtYjdkZjU0ZThhNjBl2AIG4AIB&amp;sid=66cb4e7952ee86c05101674d79aaa884&amp;all_sr_blocks=8324602_88436611_0_0_0;checkin=2023-08-03;checkout=2023-09-15;dest_id=2282;dest_type=district;dist=0;group_adults=1;group_children=0;hapos=1;highlighted_blocks=8324602_88436611_0_0_0;hpos=1;matching_block_id=8324602_88436611_0_0_0;nflt=ht_id%3D204%3Bclass%3D2;no_rooms=1;req_adults=1;req_children=0;room1=A;sb_price_type=total;sr_order=price;sr_pri_blocks=8324602_88436611_0_0_0__507084;srepoch=1689023851;srpvid=6eda95ae4f320032;type=total;ucfs=1&amp;#hotelTmpl</t>
  </si>
  <si>
    <t>https://www.booking.com/hotel/it/elizabeth-lifestyle-milan.it.html?aid=304142&amp;label=gen173nr-1FCAEoggI46AdIM1gEaHGIAQGYARS4ARfIAQzYAQHoAQH4AQyIAgGoAgO4AsaQlaUGwAIB0gIkZWM4YWI4N2YtYmYwNC00MDE4LTk1NmEtYjdkZjU0ZThhNjBl2AIG4AIB&amp;sid=66cb4e7952ee86c05101674d79aaa884&amp;all_sr_blocks=442959012_132546930_2_1_0;checkin=2023-08-08;checkout=2023-09-10;dest_id=-121726;dest_type=city;dist=0;group_adults=1;group_children=0;hapos=1;highlighted_blocks=442959012_132546930_2_1_0;hpos=1;matching_block_id=442959012_132546930_2_1_0;nflt=ht_id%3D204%3Bclass%3D4%3Bmealplan%3D1;no_rooms=1;req_adults=1;req_children=0;room1=A;sb_price_type=total;sr_order=class;sr_pri_blocks=442959012_132546930_2_1_0__872977;srepoch=1689023887;srpvid=6d7995c0e28002fa;type=total;ucfs=1&amp;#hotelTmpl</t>
  </si>
  <si>
    <t>https://www.booking.com/hotel/it/numa-i-tullo-rooms.it.html?aid=304142&amp;label=gen173nr-1FCAEoggI46AdIM1gEaHGIAQGYARS4ARfIAQzYAQHoAQH4AQyIAgGoAgO4AsaQlaUGwAIB0gIkZWM4YWI4N2YtYmYwNC00MDE4LTk1NmEtYjdkZjU0ZThhNjBl2AIG4AIB&amp;sid=66cb4e7952ee86c05101674d79aaa884&amp;all_sr_blocks=831846906_348383182_1_1_0;checkin=2023-08-24;checkout=2023-10-11;dest_id=2282;dest_type=district;dist=0;group_adults=1;group_children=0;hapos=1;highlighted_blocks=831846906_348383182_1_1_0;hpos=1;matching_block_id=831846906_348383182_1_1_0;nflt=ht_id%3D204%3Bmealplan%3D1;no_rooms=1;req_adults=1;req_children=0;room1=A;sb_price_type=total;sr_order=price;sr_pri_blocks=831846906_348383182_1_1_0__1195100;srepoch=1689023924;srpvid=3fe495d24cbf01fc;type=total;ucfs=1&amp;#hotelTmpl</t>
  </si>
  <si>
    <t>https://www.booking.com/hotel/it/millenniumgoldnaples.it.html?aid=304142&amp;label=gen173nr-1FCAEoggI46AdIM1gEaHGIAQGYARS4ARfIAQzYAQHoAQH4AQyIAgGoAgO4AsaQlaUGwAIB0gIkZWM4YWI4N2YtYmYwNC00MDE4LTk1NmEtYjdkZjU0ZThhNjBl2AIG4AIB&amp;sid=66cb4e7952ee86c05101674d79aaa884&amp;all_sr_blocks=8167703_88435927_1_33_0;checkin=2023-07-20;checkout=2023-09-24;dest_id=-122902;dest_type=city;dist=0;group_adults=1;group_children=0;hapos=1;highlighted_blocks=8167703_88435927_1_33_0;hpos=1;matching_block_id=8167703_88435927_1_33_0;nflt=ht_id%3D204%3Bclass%3D4%3Bmealplan%3D1;no_rooms=1;req_adults=1;req_children=0;room1=A;sb_price_type=total;sr_order=price;sr_pri_blocks=8167703_88435927_1_33_0__696060;srepoch=1689023961;srpvid=08ed95e4973b0077;type=total;ucfs=1&amp;#hotelTmpl</t>
  </si>
  <si>
    <t>https://www.booking.com/hotel/it/krystal.it.html?aid=304142&amp;label=gen173nr-1FCAEoggI46AdIM1gEaHGIAQGYARS4ARfIAQzYAQHoAQH4AQyIAgGoAgO4AsaQlaUGwAIB0gIkZWM4YWI4N2YtYmYwNC00MDE4LTk1NmEtYjdkZjU0ZThhNjBl2AIG4AIB&amp;sid=66cb4e7952ee86c05101674d79aaa884&amp;all_sr_blocks=4667205_95166530_1_1_0;checkin=2023-07-17;checkout=2023-09-03;dest_id=-132092;dest_type=city;dist=0;group_adults=1;group_children=0;hapos=1;highlighted_blocks=4667205_95166530_1_1_0;hpos=1;matching_block_id=4667205_95166530_1_1_0;nflt=ht_id%3D204%3Bclass%3D3%3Bmealplan%3D1;no_rooms=1;req_adults=1;req_children=0;room1=A;sb_price_type=total;sr_order=class;sr_pri_blocks=4667205_95166530_1_1_0__492509;srepoch=1689023998;srpvid=4e5995f72f3904fd;type=total;ucfs=1&amp;#hotelTmpl</t>
  </si>
  <si>
    <t>https://www.booking.com/hotel/it/neapolitan-rooms.it.html?aid=304142&amp;label=gen173nr-1FCAEoggI46AdIM1gEaHGIAQGYARS4ARfIAQzYAQHoAQH4AQyIAgGoAgO4AsaQlaUGwAIB0gIkZWM4YWI4N2YtYmYwNC00MDE4LTk1NmEtYjdkZjU0ZThhNjBl2AIG4AIB&amp;sid=66cb4e7952ee86c05101674d79aaa884&amp;all_sr_blocks=814999401_343915986_2_1_0;checkin=2023-08-11;checkout=2023-10-08;dest_id=-122902;dest_type=city;dist=0;group_adults=1;group_children=0;hapos=1;highlighted_blocks=814999401_343915986_2_1_0;hpos=1;matching_block_id=814999401_343915986_2_1_0;nflt=mealplan%3D1;no_rooms=1;req_adults=1;req_children=0;room1=A;sb_price_type=total;sr_order=price;sr_pri_blocks=814999401_343915986_2_1_0__242808;srepoch=1689024036;srpvid=4760960aa3b702c6;type=total;ucfs=1&amp;#hotelTmpl</t>
  </si>
  <si>
    <t>https://www.booking.com/hotel/it/albergogiardinettobologna.it.html?aid=304142&amp;label=gen173nr-1FCAEoggI46AdIM1gEaHGIAQGYARS4ARfIAQzYAQHoAQH4AQyIAgGoAgO4AsaQlaUGwAIB0gIkZWM4YWI4N2YtYmYwNC00MDE4LTk1NmEtYjdkZjU0ZThhNjBl2AIG4AIB&amp;sid=66cb4e7952ee86c05101674d79aaa884&amp;all_sr_blocks=8125901_88919884_0_2_0;checkin=2023-07-22;checkout=2023-09-24;dest_id=-111742;dest_type=city;dist=0;group_adults=1;group_children=0;hapos=1;highlighted_blocks=8125901_88919884_0_2_0;hpos=1;matching_block_id=8125901_88919884_0_2_0;nflt=ht_id%3D204%3Bclass%3D2;no_rooms=1;req_adults=1;req_children=0;room1=A;sb_price_type=total;sr_order=price;sr_pri_blocks=8125901_88919884_0_2_0__917000;srepoch=1689024072;srpvid=61bd961c855500d4;type=total;ucfs=1&amp;#hotelTmpl</t>
  </si>
  <si>
    <t>https://www.booking.com/hotel/it/lavagnini-residence-florence.it.html?aid=304142&amp;label=gen173nr-1FCAEoggI46AdIM1gEaHGIAQGYARS4ARfIAQzYAQHoAQH4AQyIAgGoAgO4AsaQlaUGwAIB0gIkZWM4YWI4N2YtYmYwNC00MDE4LTk1NmEtYjdkZjU0ZThhNjBl2AIG4AIB&amp;sid=66cb4e7952ee86c05101674d79aaa884&amp;all_sr_blocks=133259301_183714489_2_1_0;checkin=2023-08-16;checkout=2023-09-16;dest_id=-117543;dest_type=city;dist=0;group_adults=1;group_children=0;hapos=1;highlighted_blocks=133259301_183714489_2_1_0;hpos=1;matching_block_id=133259301_183714489_2_1_0;nflt=class%3D2%3Bht_id%3D204%3Bclass%3D1%3Bmealplan%3D1;no_rooms=1;req_adults=1;req_children=0;room1=A;sb_price_type=total;sr_order=class;sr_pri_blocks=133259301_183714489_2_1_0__689793;srepoch=1689024109;srpvid=0fc6962e877102d0;type=total;ucfs=1&amp;#hotelTmpl</t>
  </si>
  <si>
    <t>https://www.booking.com/hotel/it/residence-all-adige.it.html?aid=304142&amp;label=gen173nr-1FCAEoggI46AdIM1gEaHGIAQGYARS4ARfIAQzYAQHoAQH4AQyIAgGoAgO4AsaQlaUGwAIB0gIkZWM4YWI4N2YtYmYwNC00MDE4LTk1NmEtYjdkZjU0ZThhNjBl2AIG4AIB&amp;sid=66cb4e7952ee86c05101674d79aaa884&amp;all_sr_blocks=24915207_374028590_1_1_0;checkin=2023-08-24;checkout=2023-09-07;dest_id=-132092;dest_type=city;dist=0;group_adults=1;group_children=0;hapos=1;highlighted_blocks=24915207_374028590_1_1_0;hpos=1;matching_block_id=24915207_374028590_1_1_0;nflt=ht_id%3D204%3Bclass%3D4%3Bmealplan%3D1;no_rooms=1;req_adults=1;req_children=0;room1=A;sb_price_type=total;sr_order=price;sr_pri_blocks=24915207_374028590_1_1_0__160360;srepoch=1689024147;srpvid=69059641baac009b;type=total;ucfs=1&amp;#hotelTmpl</t>
  </si>
  <si>
    <t>2min 30s</t>
  </si>
  <si>
    <t>41min</t>
  </si>
  <si>
    <t>67min</t>
  </si>
  <si>
    <t>03min 03s</t>
  </si>
  <si>
    <t>61min</t>
  </si>
  <si>
    <t>14min</t>
  </si>
  <si>
    <t>28min</t>
  </si>
  <si>
    <t>56min</t>
  </si>
  <si>
    <t>07min 19s</t>
  </si>
  <si>
    <t>14min 38s</t>
  </si>
  <si>
    <t>29min 16s</t>
  </si>
  <si>
    <t>Istanbul</t>
  </si>
  <si>
    <t>1 h 55 min</t>
  </si>
  <si>
    <t>6 h 20 min</t>
  </si>
  <si>
    <t>1 scalo</t>
  </si>
  <si>
    <t>10 h 40 min</t>
  </si>
  <si>
    <t>4 h 45 min</t>
  </si>
  <si>
    <t>11 h 25 min</t>
  </si>
  <si>
    <t>7 h 5 min</t>
  </si>
  <si>
    <t>7 h 30 min</t>
  </si>
  <si>
    <t>Lufthansa, Austrian</t>
  </si>
  <si>
    <t>3 h 35 min</t>
  </si>
  <si>
    <t>14 h 55 min</t>
  </si>
  <si>
    <t>11 h 40 min</t>
  </si>
  <si>
    <t>6 h 30 min</t>
  </si>
  <si>
    <t>https://www.gotogate.it/rf/meta-entry?selectionKey=AZ1268-30Aug23-F_AZ1269-10Sep23-F%2C17kryr6%2Cl_FCONAP%3Ak_NAPFCO%3Ag_0.0%3Ah_0.1%3A%3Ab_6Q%3Ac_71%3Ad_1e726%3Ae_0%3Af_2%3Ai_1.0.0%3Aj_K7%3Az_1wvp9l1&amp;utm_medium=organic&amp;gclsrc=gf&amp;utm_source=gfs&amp;gclid=ACO7Af3u66KXtcY63lseJJVEVqDlIzNjRoLRcRoe1rrvaSTdSnULIkymTRch3jwNKJBCho_ZdU5GLO-1XC7L8aymXs8hSk0QOxi3F82oq06usReI6ZXU</t>
  </si>
  <si>
    <t>https://tickets.vueling.com/ScheduleSelectNew.aspx?flow=SB&amp;step=select&amp;culture=it-IT&amp;marketstructure=RoundTrip&amp;adt=1&amp;chd=0&amp;infant=0&amp;marketorigin1=FLR&amp;marketdestination1=BCN&amp;marketday1=24&amp;marketmonth1=2023-8&amp;marketorigin2=BCN&amp;marketdestination2=FLR&amp;marketday2=15&amp;marketmonth2=2023-10&amp;currency=EUR&amp;ofn=VY6002&amp;ofb=XOWVYLB&amp;opc=BA&amp;rfn=VY6005&amp;rfb=JOWVYLB&amp;rpc=BA&amp;utm_source=GFL&amp;utm_campaign=google+flights_gfl_alwon_it_it_pro_p_all_na_core_img_des&amp;utm_medium=google+flights&amp;utm_content=All&amp;GFL=GFL1001&amp;gclid=ACO7Af25xFo2AANDlFvMDhapVUCwnNXpURd4Ew7KC34GmX2U-WyAUfJtri_3dOmzNHZqMkDES0zhs1xceFbq-IPsR1DItAmPlJEKGJRmNxwlPChZYfc&amp;gclsrc=gf</t>
  </si>
  <si>
    <t>https://tickets.vueling.com/ScheduleSelectNew.aspx?flow=SB&amp;step=select&amp;culture=it-IT&amp;marketstructure=RoundTrip&amp;adt=1&amp;chd=0&amp;infant=0&amp;marketorigin1=MXP&amp;marketdestination1=ORY&amp;marketday1=31&amp;marketmonth1=2023-7&amp;marketorigin2=ORY&amp;marketdestination2=MXP&amp;marketday2=19&amp;marketmonth2=2023-9&amp;currency=EUR&amp;ofn=VY8431&amp;ofb=POWVYLB&amp;opc=BA&amp;rfn=VY8428&amp;rfb=DOWVYLB&amp;rpc=BA&amp;utm_source=GFL&amp;utm_campaign=google+flights_gfl_alwon_it_it_pro_p_all_na_core_img_des&amp;utm_medium=google+flights&amp;utm_content=All&amp;GFL=GFL1001&amp;gclid=ACO7Af1z4CuT38_PinPNFSG-eXwQPPV-Wc0JS_yAlsK5asqgcFBrnGm5CNJdoSjC4_gWfh39DCDHzoaoufhjLqOkY2ZcoO4YId8meWoCuFDAPn1DOrg&amp;gclsrc=gf</t>
  </si>
  <si>
    <t>https://www.lefrecce.it/Channels.Website.WEB/#/search-results?handoff=true</t>
  </si>
  <si>
    <t>https://tickets.vueling.com/ScheduleSelectNew.aspx?flow=SB&amp;step=select&amp;culture=it-IT&amp;marketstructure=RoundTrip&amp;adt=1&amp;chd=0&amp;infant=0&amp;marketorigin1=ORY&amp;marketdestination1=DUB&amp;marketday1=25&amp;marketmonth1=2023-8&amp;marketorigin2=DUB&amp;marketdestination2=ORY&amp;marketday2=18&amp;marketmonth2=2023-9&amp;currency=EUR&amp;ofn=VY8578&amp;ofb=DOWLPB&amp;opc=BA&amp;rfn=VY8579&amp;rfb=DFLASHB&amp;rpc=BA&amp;utm_source=GFL&amp;utm_campaign=google+flights_gfl_alwon_it_it_pro_p_all_na_core_img_des&amp;utm_medium=google+flights&amp;utm_content=All&amp;GFL=GFL1001&amp;gclid=ACO7Af0l2Le5JgBaBHTsKEMsmDqFPunqgD1JVYJWJazraEf0qbreeSRF5uHTKqAL1Fgxz0uCj0fbyOMecdQumF2CvsZ3d3fmHrKEDUWdnQFlqIaTqVc&amp;gclsrc=gf</t>
  </si>
  <si>
    <t>https://www.easyjet.com/it/buy/flights?utm_source=google&amp;utm_medium=flight_search&amp;utm_campaign=IT_BERARN-ARNBER</t>
  </si>
  <si>
    <t>https://www.easyjet.com/it/buy/flights?utm_source=google&amp;utm_medium=flight_search&amp;utm_campaign=IT_LISMAD-MADLIS</t>
  </si>
  <si>
    <t>https://www.aireuropa.com/es/en/deeplink?departure_airport=MAD&amp;arrival_airport=FRA&amp;departure_date=20230819&amp;arrival_date=20231025&amp;trip_type=R&amp;adults=1&amp;children=0&amp;infants=0&amp;config_ext=ext&amp;channel=GOG&amp;etf-publisher=googleflights-ES&amp;etf-name=googleflights-ES-AlwaysOn-Europa_ES_en&amp;etf-prdref=MAD-FRA&amp;etf-mediaplan=metasearches&amp;utm_source=googleflights-ES&amp;utm_campaign=AlwaysOn-Europa&amp;utm_medium=metasearches&amp;utm_term=MAD-FRA&amp;utm_content=core</t>
  </si>
  <si>
    <t>https://www.ryanair.com/it/it/trip/flights/select?adults=1&amp;tpAdults=1&amp;dateOut=2023-08-09&amp;tpStartDate=2023-08-09&amp;destinationIata=MAN&amp;tpDestinationIata=MAN&amp;originIata=BGY&amp;tpOriginIata=BGY&amp;dateIn=2023-09-07&amp;tpEndDate=2023-09-07&amp;isReturn=true&amp;tpIsReturn=true</t>
  </si>
  <si>
    <t>https://wizzair.com/it-it?ref=gfs#/booking/select-flight/FCO/MAD/2023-07-23/2023-09-03/1/0/0</t>
  </si>
  <si>
    <t>https://worldwide.easyjet.com/?combo=0-1-2&amp;curr=EUR&amp;fares=31.49-EUR-1341--32.99-EUR-1341--40.99-EUR-1341&amp;fee=18.55-EUR&amp;home=BCNNAP202309261345015450200U24214&amp;lang=it&amp;mbs_partner=easyJet&amp;n_adults=1&amp;out=NAPMXP202308301100012300130U23580---MXPBCN202308301545017200135U27162&amp;res=IT&amp;ticketing-partner=google-flights&amp;utm_source=google-flights.it&amp;version=3&amp;gclid=ACO7Af1l4PTAqv8soAbuZBWF--l15sIrHCK-8JZ2xU218XH6OnLTpY6SPrNSXqNjYAonIDwVCS4GGuphTPXkh_0S-XuArXFgdDXsGuJq-Ze-1FnlRJVd&amp;gclsrc=gf</t>
  </si>
  <si>
    <t>https://shop.swiss.com/booking/availability?lang=it-IT&amp;portalCountry=GB&amp;utm_term=google&amp;utm_campaign=lx_IT_it_LHR-BER_desktop&amp;utm_medium=fse&amp;utm_source=google</t>
  </si>
  <si>
    <t>https://www.kiwi.com/it/booking?activeStep=0&amp;affilid=gflights-feed_tr&amp;currency=eur&amp;deeplinkId=28697291728&amp;flightsId=170f231a4c7900002258bc74_0-231a18ff4c7a0000b2200707_0-18ff170f4c9a00008062dc55_0&amp;gclid=ACO7Af0Hjh76jXMxr0pTI8iAvxxtFojRrduUrpg7bxH8YVAyLDSq5ooA62AGA0aAHrmTRXwKTZYlNzdLBHh2lg8YYhppGdGLFBf4BQZRvV_IrApkRv3M&amp;gclsrc=gf&amp;handBags=null&amp;holdBags=null&amp;lang=it&amp;passengers=1&amp;price=207&amp;price_local=207.00&amp;session_identifier=YbBk9Zoa8kzQyPJPaEDvG9ds5%2Bazz9t8vsNCU5jE5sg%3D&amp;session_token=X%2Bgiw2RU%2Fhin7Q%2FmuoZUSxmd6UW0deY92Xtrt7z1hlTySwyaIzT3mb%2Bq%2Fj3IsRJchE3WrLezFEeNu%2F1FR5gmPbHaglYT8wpmYTBHIbupvCPzIxRjmqlCbnOZjW0PQN9gYsE18mUzTHhgsXViRvxB9Gld8aNjR4%2FRsaPWufzI%2Bg7hjsJ%2BA3zMwdm9YLWbkwG3RkQpZ8nXA3C9o7dGIOtnXimKETT2y4tX584jh%2BxdoxipdvDRWUhBsivvyWHT%2FQxSWDB7hN3ppfVN0kM3CXblyA%3D%3D&amp;sig=AQKsHgUqbc5eUqVHY_3AyoOCgYp99Wj3bwkfsa9NaaH7QzGuqyIoKNrQ6wfsG3QBL2yGHANP_dnmZonlvuLYDbGhb5uOhuAv88sXxC-gvJNiDN10NKJ0PTnQPz0goJnZD7_hMLAvOg3-VkpribHoOxaOcc8c8sedsXI2ygGjzo29s9-VqceS1xMuEa5TfQqSH8i94AAFnVHc-1FZCs-zKOshkVuLdDvtR-PW3nB9pIy5AdTJ-IbH4biHXDhk8jxfGi9nbY2q26pfh64Bvcvb8U0APqMAPPRaROBMUXOPFCdn18gfeti4h7vRN242YnIiweZ82kEfcFvu7vTuHRRS67Xph_vOiY_RJPG_qFIbSpU03c7zEaFV_2SC7jSkrfLjJ6BUrXlf1OaOR3UK9un3KRhxBE2lYLpY5ISkegHCmItmYn4RMz9sNr7rnbxV3LglGBlCEHWlt183hb31_YQg5NZNCcd7qVIMP_BHw949FO1sDfZVBtkFTM55aNFAilMWgdQe_ko%3D&amp;t=1689161258&amp;token=EKMVBTaLP99n1ybrwQ7KgOpnExr1HQ8F-TZEk48Nt4l8mBeN3gmBwqD_sGAOfL27GfLnNb0lP4k1PBX9xn20LPRKtvJfrSHquI-M6LUIuFFEDoZokfTNFSdiRiYn7ui5zH6mVJDNZPbQyQuEcTGcP29rZJNd5WfdlKqowQCra-LygiAZyJgEo8IKo59iHtVDTK3pQWXhEohW24wo4asu9GbgnKVcFWm8NWJFKSfj9wN3sqak3v_S3M4C4fMn4jt136LWH3YfnqEmFU-mg3vp12awAmI9lSRjpzj5DqI_jvfQn3fXaHNuxbHrORtIV_ftW8arkMMbChiv-UWFW7EWFqy7ix3QgpIheEOlsGKmJxca8Xo87bkCm8A-caDGIqGcn6qcVDRyJewKXdADZV0zY9QOJ0PPlp6PPjLnHNqYhIWsf9Uuz_CDHiTeuc4keB4kyRkfiSgUSqpaYlM0F9S6_ZBOsTMRWvQUfam5XM4pLHlKHK2R0xO1breD1lNJAeZf91C-cf0fv8bp0ldxwSmQ9GhiBaf-qpwO5f14RVlQ5xssOE0sMObso192m6hZioo7RbtYDBVYipNOCs60kONsC4wCovCkefpyDg9mi_L0YbAEOm11Bk0AWPSD0OJCJULNqUEEmt6TGmMHnw15Bj_1FhYT27zooN-NtmmkWiwzOINr6ovUrE73fpG4nNBHhZvnT-6tGnSVPL9JGUzUqVbae_4ybqjNF-7E_eVV5Q5G98Zb5A0uK7XlHRPKO0NoEbMgpuANAvyj8uXjBF2utsxPv-42MKtk9YaG8ofy7QU_KBhI%3D&amp;user_id=54cccc47-0900-45af-8451-54a9a8f114ba</t>
  </si>
  <si>
    <t>https://www.ryanair.com/it/it/trip/flights/select?adults=1&amp;tpAdults=1&amp;dateOut=2023-08-24&amp;tpStartDate=2023-08-24&amp;destinationIata=BGY&amp;tpDestinationIata=BGY&amp;originIata=VIE&amp;tpOriginIata=VIE&amp;dateIn=2023-11-10&amp;tpEndDate=2023-11-10&amp;isReturn=true&amp;tpIsReturn=true</t>
  </si>
  <si>
    <t>https://shop.swiss.com/booking/cart</t>
  </si>
  <si>
    <t>https://fly.ita-airways.com/booking?metasearch=%7B%22itineraries%22:%5B%7B%22originLocationCode%22:%22FRA%22,%22destinationLocationCode%22:%22NAP%22,%22flights%22:%5B%7B%22marketingAirlineCode%22:%22AZ%22,%22operatingAirlineCode%22:%22AZ%22,%22marketingFlightNumber%22:419,%22departure%22:%7B%22locationCode%22:%22FRA%22,%22dateTime%22:%222023-07-17T19:20:00.000Z%22%7D,%22arrival%22:%7B%22locationCode%22:%22LIN%22,%22dateTime%22:%222023-07-17T20:35:00.000Z%22%7D,%22aircraftCode%22:%22CRK%22,%22cabin%22:%22eco%22%7D,%7B%22marketingAirlineCode%22:%22AZ%22,%22operatingAirlineCode%22:%22AZ%22,%22marketingFlightNumber%22:1297,%22departure%22:%7B%22locationCode%22:%22LIN%22,%22dateTime%22:%222023-07-17T21:40:00.000Z%22%7D,%22arrival%22:%7B%22locationCode%22:%22NAP%22,%22dateTime%22:%222023-07-17T22:55:00.000Z%22%7D,%22aircraftCode%22:%2232S%22,%22cabin%22:%22eco%22%7D%5D%7D,%7B%22originLocationCode%22:%22NAP%22,%22destinationLocationCode%22:%22FRA%22,%22flights%22:%5B%7B%22marketingAirlineCode%22:%22AZ%22,%22operatingAirlineCode%22:%22AZ%22,%22marketingFlightNumber%22:1274,%22departure%22:%7B%22locationCode%22:%22NAP%22,%22dateTime%22:%222023-09-03T19:50:00.000Z%22%7D,%22arrival%22:%7B%22locationCode%22:%22FCO%22,%22dateTime%22:%222023-09-03T20:45:00.000Z%22%7D,%22aircraftCode%22:%2232S%22,%22cabin%22:%22eco%22%7D,%7B%22marketingAirlineCode%22:%22AZ%22,%22operatingAirlineCode%22:%22AZ%22,%22marketingFlightNumber%22:400,%22departure%22:%7B%22locationCode%22:%22FCO%22,%22dateTime%22:%222023-09-04T08:40:00.000Z%22%7D,%22arrival%22:%7B%22locationCode%22:%22FRA%22,%22dateTime%22:%222023-09-04T10:45:00.000Z%22%7D,%22aircraftCode%22:%22319%22,%22cabin%22:%22eco%22%7D%5D%7D%5D,%22commercialFareFamilies%22:%5B%22CFFITA%22%5D,%22offerPrice%22:%7B%22value%22:30807,%22currencyCode%22:%22EUR%22%7D,%22travelers%22:%5B%7B%22passengerTypeCode%22:%22ADT%22%7D%5D,%22source%22:%7B%22owner%22:%7B%22name%22:%22GoogleFlights%22%7D%7D%7D&amp;portalFacts=%5B%7B%22key%22:%22countryCode%22,%22value%22:%22IT%22%7D,%7B%22key%22:%22metacode%22,%22value%22:%22GoogleFlights%22%7D%5D&amp;utm_medium=affiliate&amp;utm_source=GoogleFlights&amp;utm_campaign=MetaSearch&amp;lang=it&amp;dclid=CKar3O-IiYADFcHsuwgdN3IO0g</t>
  </si>
  <si>
    <t>https://fly.ita-airways.com/booking?metasearch=%7B%22itineraries%22:%5B%7B%22originLocationCode%22:%22ROM%22,%22destinationLocationCode%22:%22NAP%22,%22flights%22:%5B%7B%22marketingAirlineCode%22:%22AZ%22,%22operatingAirlineCode%22:%22AZ%22,%22marketingFlightNumber%22:1271,%22departure%22:%7B%22locationCode%22:%22FCO%22,%22dateTime%22:%222023-08-11T18:05:00.000Z%22%7D,%22arrival%22:%7B%22locationCode%22:%22NAP%22,%22dateTime%22:%222023-08-11T18:55:00.000Z%22%7D,%22aircraftCode%22:%2232S%22,%22cabin%22:%22eco%22%7D%5D%7D,%7B%22originLocationCode%22:%22NAP%22,%22destinationLocationCode%22:%22ROM%22,%22flights%22:%5B%7B%22marketingAirlineCode%22:%22AZ%22,%22operatingAirlineCode%22:%22AZ%22,%22marketingFlightNumber%22:1274,%22departure%22:%7B%22locationCode%22:%22NAP%22,%22dateTime%22:%222023-08-11T19:45:00.000Z%22%7D,%22arrival%22:%7B%22locationCode%22:%22FCO%22,%22dateTime%22:%222023-08-11T20:40:00.000Z%22%7D,%22aircraftCode%22:%2232S%22,%22cabin%22:%22eco%22%7D%5D%7D%5D,%22commercialFareFamilies%22:%5B%22CFFITA%22%5D,%22offerPrice%22:%7B%22value%22:14447,%22currencyCode%22:%22EUR%22%7D,%22travelers%22:%5B%7B%22passengerTypeCode%22:%22ADT%22%7D%5D,%22source%22:%7B%22owner%22:%7B%22name%22:%22GoogleFlights%22%7D%7D%7D&amp;portalFacts=%5B%7B%22key%22:%22countryCode%22,%22value%22:%22IT%22%7D,%7B%22key%22:%22metacode%22,%22value%22:%22GoogleFlights%22%7D%5D&amp;utm_medium=affiliate&amp;utm_source=GoogleFlights&amp;utm_campaign=MetaSearch&amp;lang=it&amp;dclid=COPNs5OJiYADFbSQ_QcdSqoCMg</t>
  </si>
  <si>
    <t>https://www.ryanair.com/it/it/trip/flights/select?adults=1&amp;tpAdults=1&amp;dateOut=2023-07-22&amp;tpStartDate=2023-07-22&amp;destinationIata=LIS&amp;tpDestinationIata=LIS&amp;originIata=BGY&amp;tpOriginIata=BGY&amp;dateIn=2023-09-24&amp;tpEndDate=2023-09-24&amp;isReturn=true&amp;tpIsReturn=true</t>
  </si>
  <si>
    <t>Biglietto da prenotare con due compagnie</t>
  </si>
  <si>
    <t>10 h 5 min</t>
  </si>
  <si>
    <t>05min 20s</t>
  </si>
  <si>
    <t>13min</t>
  </si>
  <si>
    <t>31min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</si>
</sst>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[$-F400]h:mm:ss\ AM/PM"/>
    <numFmt numFmtId="165" formatCode="#,##0.00\ &quot;€&quot;"/>
    <numFmt numFmtId="166" formatCode="[$-F800]dddd\,\ mmmm\ dd\,\ yyyy"/>
    <numFmt numFmtId="167" formatCode="0.00_ ;\-0.00\ "/>
  </numFmts>
  <fonts count="12" x14ac:knownFonts="1">
    <font>
      <sz val="11"/>
      <color theme="1"/>
      <name val="Calibri"/>
      <family val="2"/>
      <scheme val="minor"/>
    </font>
    <font>
      <sz val="8"/>
      <color rgb="FF333333"/>
      <name val="Open Sans"/>
      <family val="2"/>
    </font>
    <font>
      <sz val="11"/>
      <color rgb="FF000000"/>
      <name val="Calibri"/>
    </font>
    <font>
      <sz val="10"/>
      <color rgb="FF000000"/>
      <name val="Tahoma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</font>
    <font>
      <sz val="9"/>
      <color rgb="FF000000"/>
      <name val="Tahoma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333333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8" fillId="0" borderId="0"/>
    <xf numFmtId="44" fontId="9" fillId="0" borderId="0"/>
  </cellStyleXfs>
  <cellXfs count="191">
    <xf numFmtId="0" fontId="0" fillId="0" borderId="0" xfId="0"/>
    <xf numFmtId="2" fontId="0" fillId="0" borderId="0" xfId="0" applyNumberFormat="1"/>
    <xf numFmtId="0" fontId="3" fillId="0" borderId="0" xfId="0" applyFont="1" applyAlignment="1">
      <alignment horizontal="left" vertical="center" wrapText="1" indent="1"/>
    </xf>
    <xf numFmtId="0" fontId="2" fillId="0" borderId="5" xfId="1" applyBorder="1"/>
    <xf numFmtId="0" fontId="5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4" fontId="6" fillId="0" borderId="0" xfId="1" applyNumberFormat="1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4" xfId="1" applyBorder="1"/>
    <xf numFmtId="0" fontId="2" fillId="0" borderId="16" xfId="1" applyBorder="1"/>
    <xf numFmtId="14" fontId="2" fillId="0" borderId="17" xfId="1" applyNumberFormat="1" applyBorder="1" applyAlignment="1">
      <alignment horizontal="left" vertical="top"/>
    </xf>
    <xf numFmtId="0" fontId="2" fillId="0" borderId="17" xfId="1" applyBorder="1" applyAlignment="1">
      <alignment horizontal="left" vertical="top"/>
    </xf>
    <xf numFmtId="0" fontId="2" fillId="0" borderId="18" xfId="1" applyBorder="1"/>
    <xf numFmtId="0" fontId="2" fillId="0" borderId="19" xfId="1" applyBorder="1"/>
    <xf numFmtId="0" fontId="2" fillId="0" borderId="20" xfId="1" applyBorder="1" applyAlignment="1">
      <alignment horizontal="left" vertical="top"/>
    </xf>
    <xf numFmtId="0" fontId="0" fillId="0" borderId="8" xfId="0" applyBorder="1"/>
    <xf numFmtId="0" fontId="0" fillId="0" borderId="9" xfId="0" applyBorder="1"/>
    <xf numFmtId="2" fontId="1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left" vertical="top" wrapText="1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164" fontId="1" fillId="2" borderId="9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6" fillId="0" borderId="12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/>
    <xf numFmtId="0" fontId="8" fillId="2" borderId="7" xfId="2" applyFill="1" applyBorder="1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13" xfId="0" applyFill="1" applyBorder="1"/>
    <xf numFmtId="0" fontId="0" fillId="2" borderId="2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8" fillId="2" borderId="13" xfId="2" applyFill="1" applyBorder="1"/>
    <xf numFmtId="0" fontId="0" fillId="0" borderId="23" xfId="0" applyBorder="1"/>
    <xf numFmtId="0" fontId="0" fillId="0" borderId="32" xfId="0" applyBorder="1"/>
    <xf numFmtId="0" fontId="0" fillId="0" borderId="33" xfId="0" applyBorder="1"/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0" fontId="0" fillId="0" borderId="26" xfId="0" applyNumberForma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2" borderId="2" xfId="3" applyNumberFormat="1" applyFont="1" applyFill="1" applyBorder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0" fillId="0" borderId="33" xfId="0" applyFont="1" applyBorder="1"/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5" xfId="0" applyBorder="1"/>
    <xf numFmtId="0" fontId="6" fillId="0" borderId="11" xfId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2" fontId="1" fillId="2" borderId="9" xfId="0" applyNumberFormat="1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top" wrapText="1"/>
    </xf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14" fontId="4" fillId="2" borderId="6" xfId="0" applyNumberFormat="1" applyFont="1" applyFill="1" applyBorder="1" applyAlignment="1">
      <alignment horizontal="center" vertical="center"/>
    </xf>
    <xf numFmtId="0" fontId="2" fillId="2" borderId="4" xfId="1" applyFill="1" applyBorder="1" applyAlignment="1">
      <alignment horizontal="center" vertical="center"/>
    </xf>
    <xf numFmtId="14" fontId="2" fillId="2" borderId="15" xfId="1" applyNumberFormat="1" applyFill="1" applyBorder="1" applyAlignment="1">
      <alignment horizontal="center" vertical="center"/>
    </xf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22" fontId="4" fillId="2" borderId="0" xfId="0" applyNumberFormat="1" applyFont="1" applyFill="1" applyAlignment="1">
      <alignment horizontal="center" vertical="center"/>
    </xf>
    <xf numFmtId="0" fontId="2" fillId="2" borderId="5" xfId="1" applyFill="1" applyBorder="1" applyAlignment="1">
      <alignment horizontal="center" vertical="center"/>
    </xf>
    <xf numFmtId="14" fontId="2" fillId="2" borderId="17" xfId="1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17" xfId="1" applyFill="1" applyBorder="1" applyAlignment="1">
      <alignment horizontal="center" vertical="center"/>
    </xf>
    <xf numFmtId="14" fontId="3" fillId="2" borderId="0" xfId="0" applyNumberFormat="1" applyFont="1" applyFill="1" applyAlignment="1">
      <alignment horizontal="center" vertical="center" wrapText="1"/>
    </xf>
    <xf numFmtId="14" fontId="2" fillId="2" borderId="5" xfId="1" applyNumberFormat="1" applyFill="1" applyBorder="1" applyAlignment="1">
      <alignment horizontal="center" vertical="center"/>
    </xf>
    <xf numFmtId="22" fontId="7" fillId="2" borderId="0" xfId="0" applyNumberFormat="1" applyFont="1" applyFill="1" applyAlignment="1">
      <alignment horizontal="center" vertical="center" wrapText="1"/>
    </xf>
    <xf numFmtId="14" fontId="7" fillId="2" borderId="0" xfId="0" applyNumberFormat="1" applyFont="1" applyFill="1" applyAlignment="1">
      <alignment horizontal="center" vertical="center" wrapText="1"/>
    </xf>
    <xf numFmtId="22" fontId="3" fillId="2" borderId="0" xfId="0" applyNumberFormat="1" applyFont="1" applyFill="1" applyAlignment="1">
      <alignment horizontal="center" vertical="center" wrapText="1"/>
    </xf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14" fontId="3" fillId="2" borderId="2" xfId="0" applyNumberFormat="1" applyFont="1" applyFill="1" applyBorder="1" applyAlignment="1">
      <alignment horizontal="center" vertical="center" wrapText="1"/>
    </xf>
    <xf numFmtId="0" fontId="2" fillId="2" borderId="19" xfId="1" applyFill="1" applyBorder="1" applyAlignment="1">
      <alignment horizontal="center" vertical="center"/>
    </xf>
    <xf numFmtId="14" fontId="2" fillId="2" borderId="20" xfId="1" applyNumberFormat="1" applyFill="1" applyBorder="1" applyAlignment="1">
      <alignment horizontal="center" vertical="center"/>
    </xf>
    <xf numFmtId="164" fontId="0" fillId="0" borderId="6" xfId="0" applyNumberFormat="1" applyBorder="1"/>
    <xf numFmtId="0" fontId="0" fillId="0" borderId="6" xfId="0" applyBorder="1"/>
    <xf numFmtId="164" fontId="0" fillId="0" borderId="2" xfId="0" applyNumberFormat="1" applyBorder="1"/>
    <xf numFmtId="0" fontId="0" fillId="0" borderId="2" xfId="0" applyBorder="1"/>
    <xf numFmtId="0" fontId="0" fillId="2" borderId="21" xfId="0" applyFill="1" applyBorder="1"/>
    <xf numFmtId="167" fontId="0" fillId="2" borderId="5" xfId="0" applyNumberFormat="1" applyFill="1" applyBorder="1" applyAlignment="1">
      <alignment horizontal="center"/>
    </xf>
    <xf numFmtId="0" fontId="2" fillId="2" borderId="5" xfId="1" applyFill="1" applyBorder="1"/>
    <xf numFmtId="0" fontId="2" fillId="2" borderId="17" xfId="1" applyFill="1" applyBorder="1" applyAlignment="1">
      <alignment horizontal="left" vertical="top"/>
    </xf>
    <xf numFmtId="14" fontId="2" fillId="2" borderId="17" xfId="1" applyNumberFormat="1" applyFill="1" applyBorder="1" applyAlignment="1">
      <alignment horizontal="left" vertical="top"/>
    </xf>
    <xf numFmtId="167" fontId="0" fillId="2" borderId="19" xfId="0" applyNumberForma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19" xfId="1" applyFill="1" applyBorder="1"/>
    <xf numFmtId="0" fontId="2" fillId="2" borderId="20" xfId="1" applyFill="1" applyBorder="1" applyAlignment="1">
      <alignment horizontal="left" vertical="top"/>
    </xf>
    <xf numFmtId="0" fontId="0" fillId="2" borderId="5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20" fontId="0" fillId="2" borderId="5" xfId="0" applyNumberFormat="1" applyFill="1" applyBorder="1" applyAlignment="1">
      <alignment horizontal="center" vertical="center"/>
    </xf>
    <xf numFmtId="167" fontId="0" fillId="2" borderId="5" xfId="0" applyNumberFormat="1" applyFill="1" applyBorder="1" applyAlignment="1">
      <alignment horizontal="center" vertical="center"/>
    </xf>
    <xf numFmtId="167" fontId="0" fillId="2" borderId="19" xfId="0" applyNumberFormat="1" applyFill="1" applyBorder="1" applyAlignment="1">
      <alignment horizontal="center" vertical="center"/>
    </xf>
    <xf numFmtId="167" fontId="0" fillId="2" borderId="9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164" fontId="0" fillId="0" borderId="0" xfId="0" applyNumberFormat="1" applyBorder="1"/>
    <xf numFmtId="14" fontId="6" fillId="0" borderId="0" xfId="1" applyNumberFormat="1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/>
    <xf numFmtId="164" fontId="4" fillId="2" borderId="6" xfId="0" applyNumberFormat="1" applyFon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2" borderId="6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164" fontId="11" fillId="2" borderId="0" xfId="0" applyNumberFormat="1" applyFont="1" applyFill="1" applyBorder="1" applyAlignment="1">
      <alignment horizontal="center"/>
    </xf>
    <xf numFmtId="14" fontId="6" fillId="0" borderId="0" xfId="1" applyNumberFormat="1" applyFont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0" fillId="2" borderId="0" xfId="3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8" fillId="0" borderId="13" xfId="2" applyBorder="1"/>
    <xf numFmtId="0" fontId="7" fillId="0" borderId="0" xfId="0" applyFont="1" applyBorder="1" applyAlignment="1">
      <alignment horizontal="center"/>
    </xf>
    <xf numFmtId="0" fontId="0" fillId="2" borderId="34" xfId="0" applyFill="1" applyBorder="1" applyAlignment="1">
      <alignment horizontal="center" vertical="center"/>
    </xf>
    <xf numFmtId="167" fontId="0" fillId="2" borderId="34" xfId="0" applyNumberForma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0" fontId="0" fillId="2" borderId="34" xfId="0" applyNumberFormat="1" applyFill="1" applyBorder="1" applyAlignment="1">
      <alignment horizontal="center" vertical="center"/>
    </xf>
  </cellXfs>
  <cellStyles count="4">
    <cellStyle name="Collegamento ipertestuale" xfId="2" builtinId="8"/>
    <cellStyle name="Normale" xfId="0" builtinId="0"/>
    <cellStyle name="Normale 2" xfId="1" xr:uid="{00000000-0005-0000-0000-000001000000}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kayak.it/flights/PAR-DUB/2023-08-25/2023-09-18?sort=price_a&amp;fs=stops=-2;providers=VY,LX,UA,SK,IB,KL,EI,OS,ONLY_DIRECT,TK,LH,B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togate.it/rf/your-selected-tr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3"/>
  <sheetViews>
    <sheetView workbookViewId="0">
      <selection activeCell="A2" sqref="A2:S21"/>
    </sheetView>
  </sheetViews>
  <sheetFormatPr defaultRowHeight="15" x14ac:dyDescent="0.25"/>
  <cols>
    <col min="1" max="1" width="18.5703125" bestFit="1" customWidth="1"/>
    <col min="2" max="2" width="11.42578125" bestFit="1" customWidth="1"/>
    <col min="3" max="3" width="10.28515625" bestFit="1" customWidth="1"/>
    <col min="4" max="4" width="17.85546875" bestFit="1" customWidth="1"/>
    <col min="5" max="5" width="6.85546875" bestFit="1" customWidth="1"/>
    <col min="6" max="6" width="10.7109375" style="1" bestFit="1" customWidth="1"/>
    <col min="7" max="7" width="7.85546875" style="93" bestFit="1" customWidth="1"/>
    <col min="8" max="8" width="10.7109375" bestFit="1" customWidth="1"/>
    <col min="9" max="9" width="7.85546875" style="93" bestFit="1" customWidth="1"/>
    <col min="10" max="11" width="6.28515625" bestFit="1" customWidth="1"/>
    <col min="12" max="13" width="5.7109375" customWidth="1"/>
    <col min="14" max="14" width="11.85546875" bestFit="1" customWidth="1"/>
    <col min="15" max="15" width="11" bestFit="1" customWidth="1"/>
    <col min="16" max="16" width="10.5703125" bestFit="1" customWidth="1"/>
    <col min="17" max="17" width="9.7109375" bestFit="1" customWidth="1"/>
    <col min="18" max="18" width="11" bestFit="1" customWidth="1"/>
    <col min="19" max="19" width="9.7109375" bestFit="1" customWidth="1"/>
  </cols>
  <sheetData>
    <row r="1" spans="1:21" ht="26.25" customHeight="1" thickBot="1" x14ac:dyDescent="0.3">
      <c r="A1" s="47" t="s">
        <v>0</v>
      </c>
      <c r="B1" s="46" t="s">
        <v>1</v>
      </c>
      <c r="C1" s="46" t="s">
        <v>2</v>
      </c>
      <c r="D1" s="46" t="s">
        <v>3</v>
      </c>
      <c r="E1" s="46" t="s">
        <v>4</v>
      </c>
      <c r="F1" s="48" t="s">
        <v>5</v>
      </c>
      <c r="G1" s="153" t="s">
        <v>6</v>
      </c>
      <c r="H1" s="46" t="s">
        <v>7</v>
      </c>
      <c r="I1" s="153" t="s">
        <v>8</v>
      </c>
      <c r="J1" s="48" t="s">
        <v>9</v>
      </c>
      <c r="K1" s="154" t="s">
        <v>10</v>
      </c>
      <c r="L1" s="48" t="s">
        <v>11</v>
      </c>
      <c r="M1" s="48" t="s">
        <v>12</v>
      </c>
      <c r="N1" s="155" t="s">
        <v>13</v>
      </c>
      <c r="O1" s="155" t="s">
        <v>14</v>
      </c>
      <c r="P1" s="155" t="s">
        <v>15</v>
      </c>
      <c r="Q1" s="155" t="s">
        <v>16</v>
      </c>
      <c r="R1" s="155" t="s">
        <v>17</v>
      </c>
      <c r="S1" s="156" t="s">
        <v>18</v>
      </c>
      <c r="T1" s="87"/>
      <c r="U1" s="94"/>
    </row>
    <row r="2" spans="1:21" x14ac:dyDescent="0.25">
      <c r="A2" s="11" t="s">
        <v>21</v>
      </c>
      <c r="B2" s="12" t="s">
        <v>22</v>
      </c>
      <c r="C2" s="12" t="s">
        <v>23</v>
      </c>
      <c r="D2" s="12" t="s">
        <v>24</v>
      </c>
      <c r="E2" s="12" t="s">
        <v>19</v>
      </c>
      <c r="F2" s="13" t="s">
        <v>25</v>
      </c>
      <c r="G2" s="129"/>
      <c r="H2" s="13" t="s">
        <v>26</v>
      </c>
      <c r="I2" s="129"/>
      <c r="J2" s="130"/>
      <c r="K2" s="130"/>
      <c r="L2" s="13">
        <v>0</v>
      </c>
      <c r="M2" s="13">
        <v>3</v>
      </c>
      <c r="N2" s="12">
        <v>30</v>
      </c>
      <c r="O2" s="12" t="s">
        <v>27</v>
      </c>
      <c r="P2" s="12">
        <v>10</v>
      </c>
      <c r="Q2" s="12" t="s">
        <v>28</v>
      </c>
      <c r="R2" s="12" t="s">
        <v>29</v>
      </c>
      <c r="S2" s="14" t="s">
        <v>29</v>
      </c>
    </row>
    <row r="3" spans="1:21" x14ac:dyDescent="0.25">
      <c r="A3" s="15" t="s">
        <v>30</v>
      </c>
      <c r="B3" s="157" t="s">
        <v>31</v>
      </c>
      <c r="C3" s="157" t="s">
        <v>32</v>
      </c>
      <c r="D3" s="157" t="s">
        <v>24</v>
      </c>
      <c r="E3" s="157" t="s">
        <v>19</v>
      </c>
      <c r="F3" s="158" t="s">
        <v>33</v>
      </c>
      <c r="G3" s="159"/>
      <c r="H3" s="160">
        <v>45214</v>
      </c>
      <c r="I3" s="159"/>
      <c r="J3" s="161"/>
      <c r="K3" s="161"/>
      <c r="L3" s="158">
        <v>2</v>
      </c>
      <c r="M3" s="158">
        <v>5</v>
      </c>
      <c r="N3" s="157">
        <v>24</v>
      </c>
      <c r="O3" s="157" t="s">
        <v>27</v>
      </c>
      <c r="P3" s="157">
        <v>15</v>
      </c>
      <c r="Q3" s="157" t="s">
        <v>34</v>
      </c>
      <c r="R3" s="157" t="s">
        <v>29</v>
      </c>
      <c r="S3" s="19" t="s">
        <v>35</v>
      </c>
    </row>
    <row r="4" spans="1:21" x14ac:dyDescent="0.25">
      <c r="A4" s="15" t="s">
        <v>36</v>
      </c>
      <c r="B4" s="157" t="s">
        <v>37</v>
      </c>
      <c r="C4" s="162" t="s">
        <v>38</v>
      </c>
      <c r="D4" s="157" t="s">
        <v>24</v>
      </c>
      <c r="E4" s="157" t="s">
        <v>19</v>
      </c>
      <c r="F4" s="158" t="s">
        <v>39</v>
      </c>
      <c r="G4" s="159"/>
      <c r="H4" s="158" t="s">
        <v>40</v>
      </c>
      <c r="I4" s="159"/>
      <c r="J4" s="161"/>
      <c r="K4" s="161"/>
      <c r="L4" s="158">
        <v>1</v>
      </c>
      <c r="M4" s="158">
        <v>4</v>
      </c>
      <c r="N4" s="157">
        <v>31</v>
      </c>
      <c r="O4" s="163" t="s">
        <v>41</v>
      </c>
      <c r="P4" s="157">
        <v>19</v>
      </c>
      <c r="Q4" s="157" t="s">
        <v>28</v>
      </c>
      <c r="R4" s="163" t="s">
        <v>42</v>
      </c>
      <c r="S4" s="19" t="s">
        <v>43</v>
      </c>
    </row>
    <row r="5" spans="1:21" x14ac:dyDescent="0.25">
      <c r="A5" s="15" t="s">
        <v>44</v>
      </c>
      <c r="B5" s="157" t="s">
        <v>45</v>
      </c>
      <c r="C5" s="162" t="s">
        <v>23</v>
      </c>
      <c r="D5" s="157" t="s">
        <v>24</v>
      </c>
      <c r="E5" s="157" t="s">
        <v>19</v>
      </c>
      <c r="F5" s="158" t="s">
        <v>46</v>
      </c>
      <c r="G5" s="159"/>
      <c r="H5" s="158" t="s">
        <v>47</v>
      </c>
      <c r="I5" s="159"/>
      <c r="J5" s="161"/>
      <c r="K5" s="161"/>
      <c r="L5" s="158">
        <v>1</v>
      </c>
      <c r="M5" s="158">
        <v>1</v>
      </c>
      <c r="N5" s="157">
        <v>13</v>
      </c>
      <c r="O5" s="157" t="s">
        <v>27</v>
      </c>
      <c r="P5" s="157">
        <v>7</v>
      </c>
      <c r="Q5" s="157" t="s">
        <v>28</v>
      </c>
      <c r="R5" s="157" t="s">
        <v>29</v>
      </c>
      <c r="S5" s="19" t="s">
        <v>43</v>
      </c>
    </row>
    <row r="6" spans="1:21" x14ac:dyDescent="0.25">
      <c r="A6" s="15" t="s">
        <v>48</v>
      </c>
      <c r="B6" s="157" t="s">
        <v>38</v>
      </c>
      <c r="C6" s="162" t="s">
        <v>49</v>
      </c>
      <c r="D6" s="157" t="s">
        <v>24</v>
      </c>
      <c r="E6" s="157" t="s">
        <v>19</v>
      </c>
      <c r="F6" s="158" t="s">
        <v>50</v>
      </c>
      <c r="G6" s="159"/>
      <c r="H6" s="158" t="s">
        <v>51</v>
      </c>
      <c r="I6" s="159"/>
      <c r="J6" s="161"/>
      <c r="K6" s="161"/>
      <c r="L6" s="158">
        <v>1</v>
      </c>
      <c r="M6" s="158">
        <v>5</v>
      </c>
      <c r="N6" s="157">
        <v>25</v>
      </c>
      <c r="O6" s="157" t="s">
        <v>27</v>
      </c>
      <c r="P6" s="157">
        <v>18</v>
      </c>
      <c r="Q6" s="157" t="s">
        <v>28</v>
      </c>
      <c r="R6" s="157" t="s">
        <v>29</v>
      </c>
      <c r="S6" s="19" t="s">
        <v>43</v>
      </c>
    </row>
    <row r="7" spans="1:21" x14ac:dyDescent="0.25">
      <c r="A7" s="15" t="s">
        <v>52</v>
      </c>
      <c r="B7" s="157" t="s">
        <v>53</v>
      </c>
      <c r="C7" s="162" t="s">
        <v>54</v>
      </c>
      <c r="D7" s="157" t="s">
        <v>24</v>
      </c>
      <c r="E7" s="157" t="s">
        <v>19</v>
      </c>
      <c r="F7" s="158" t="s">
        <v>55</v>
      </c>
      <c r="G7" s="159"/>
      <c r="H7" s="158" t="s">
        <v>56</v>
      </c>
      <c r="I7" s="159"/>
      <c r="J7" s="161"/>
      <c r="K7" s="161"/>
      <c r="L7" s="158">
        <v>0</v>
      </c>
      <c r="M7" s="158">
        <v>5</v>
      </c>
      <c r="N7" s="157">
        <v>11</v>
      </c>
      <c r="O7" s="157" t="s">
        <v>27</v>
      </c>
      <c r="P7" s="157">
        <v>26</v>
      </c>
      <c r="Q7" s="157" t="s">
        <v>28</v>
      </c>
      <c r="R7" s="157" t="s">
        <v>29</v>
      </c>
      <c r="S7" s="19" t="s">
        <v>43</v>
      </c>
    </row>
    <row r="8" spans="1:21" x14ac:dyDescent="0.25">
      <c r="A8" s="15" t="s">
        <v>57</v>
      </c>
      <c r="B8" s="157" t="s">
        <v>58</v>
      </c>
      <c r="C8" s="162" t="s">
        <v>59</v>
      </c>
      <c r="D8" s="157" t="s">
        <v>24</v>
      </c>
      <c r="E8" s="157" t="s">
        <v>19</v>
      </c>
      <c r="F8" s="158" t="s">
        <v>46</v>
      </c>
      <c r="G8" s="159"/>
      <c r="H8" s="158" t="s">
        <v>60</v>
      </c>
      <c r="I8" s="159"/>
      <c r="J8" s="161"/>
      <c r="K8" s="161"/>
      <c r="L8" s="158">
        <v>0</v>
      </c>
      <c r="M8" s="158">
        <v>4</v>
      </c>
      <c r="N8" s="157">
        <v>13</v>
      </c>
      <c r="O8" s="157" t="s">
        <v>27</v>
      </c>
      <c r="P8" s="157">
        <v>29</v>
      </c>
      <c r="Q8" s="157" t="s">
        <v>28</v>
      </c>
      <c r="R8" s="157" t="s">
        <v>29</v>
      </c>
      <c r="S8" s="19" t="s">
        <v>43</v>
      </c>
    </row>
    <row r="9" spans="1:21" x14ac:dyDescent="0.25">
      <c r="A9" s="15" t="s">
        <v>61</v>
      </c>
      <c r="B9" s="157" t="s">
        <v>59</v>
      </c>
      <c r="C9" s="164" t="s">
        <v>62</v>
      </c>
      <c r="D9" s="157" t="s">
        <v>24</v>
      </c>
      <c r="E9" s="157" t="s">
        <v>19</v>
      </c>
      <c r="F9" s="158" t="s">
        <v>63</v>
      </c>
      <c r="G9" s="159"/>
      <c r="H9" s="160">
        <v>45224</v>
      </c>
      <c r="I9" s="159"/>
      <c r="J9" s="161"/>
      <c r="K9" s="161"/>
      <c r="L9" s="158">
        <v>2</v>
      </c>
      <c r="M9" s="158">
        <v>2</v>
      </c>
      <c r="N9" s="157">
        <v>19</v>
      </c>
      <c r="O9" s="157" t="s">
        <v>27</v>
      </c>
      <c r="P9" s="157">
        <v>25</v>
      </c>
      <c r="Q9" s="157" t="s">
        <v>34</v>
      </c>
      <c r="R9" s="157" t="s">
        <v>29</v>
      </c>
      <c r="S9" s="19" t="s">
        <v>35</v>
      </c>
    </row>
    <row r="10" spans="1:21" x14ac:dyDescent="0.25">
      <c r="A10" s="15" t="s">
        <v>64</v>
      </c>
      <c r="B10" s="157" t="s">
        <v>37</v>
      </c>
      <c r="C10" s="164" t="s">
        <v>65</v>
      </c>
      <c r="D10" s="157" t="s">
        <v>24</v>
      </c>
      <c r="E10" s="157" t="s">
        <v>19</v>
      </c>
      <c r="F10" s="158" t="s">
        <v>66</v>
      </c>
      <c r="G10" s="159"/>
      <c r="H10" s="158" t="s">
        <v>67</v>
      </c>
      <c r="I10" s="159"/>
      <c r="J10" s="161"/>
      <c r="K10" s="161"/>
      <c r="L10" s="158">
        <v>1</v>
      </c>
      <c r="M10" s="158">
        <v>2</v>
      </c>
      <c r="N10" s="157">
        <v>9</v>
      </c>
      <c r="O10" s="157" t="s">
        <v>27</v>
      </c>
      <c r="P10" s="157">
        <v>7</v>
      </c>
      <c r="Q10" s="157" t="s">
        <v>28</v>
      </c>
      <c r="R10" s="157" t="s">
        <v>29</v>
      </c>
      <c r="S10" s="19" t="s">
        <v>43</v>
      </c>
    </row>
    <row r="11" spans="1:21" x14ac:dyDescent="0.25">
      <c r="A11" s="15" t="s">
        <v>68</v>
      </c>
      <c r="B11" s="157" t="s">
        <v>23</v>
      </c>
      <c r="C11" s="162" t="s">
        <v>59</v>
      </c>
      <c r="D11" s="157" t="s">
        <v>24</v>
      </c>
      <c r="E11" s="157" t="s">
        <v>19</v>
      </c>
      <c r="F11" s="158" t="s">
        <v>69</v>
      </c>
      <c r="G11" s="159"/>
      <c r="H11" s="158" t="s">
        <v>70</v>
      </c>
      <c r="I11" s="159"/>
      <c r="J11" s="161"/>
      <c r="K11" s="161"/>
      <c r="L11" s="158">
        <v>1</v>
      </c>
      <c r="M11" s="158">
        <v>2</v>
      </c>
      <c r="N11" s="157">
        <v>23</v>
      </c>
      <c r="O11" s="157" t="s">
        <v>41</v>
      </c>
      <c r="P11" s="157">
        <v>3</v>
      </c>
      <c r="Q11" s="157" t="s">
        <v>28</v>
      </c>
      <c r="R11" s="157" t="s">
        <v>42</v>
      </c>
      <c r="S11" s="19" t="s">
        <v>43</v>
      </c>
    </row>
    <row r="12" spans="1:21" x14ac:dyDescent="0.25">
      <c r="A12" s="15" t="s">
        <v>71</v>
      </c>
      <c r="B12" s="157" t="s">
        <v>22</v>
      </c>
      <c r="C12" s="162" t="s">
        <v>32</v>
      </c>
      <c r="D12" s="157" t="s">
        <v>24</v>
      </c>
      <c r="E12" s="157" t="s">
        <v>19</v>
      </c>
      <c r="F12" s="158" t="s">
        <v>25</v>
      </c>
      <c r="G12" s="159"/>
      <c r="H12" s="158" t="s">
        <v>56</v>
      </c>
      <c r="I12" s="159"/>
      <c r="J12" s="161"/>
      <c r="K12" s="161"/>
      <c r="L12" s="158">
        <v>1</v>
      </c>
      <c r="M12" s="158">
        <v>5</v>
      </c>
      <c r="N12" s="157">
        <v>30</v>
      </c>
      <c r="O12" s="157" t="s">
        <v>27</v>
      </c>
      <c r="P12" s="157">
        <v>26</v>
      </c>
      <c r="Q12" s="157" t="s">
        <v>28</v>
      </c>
      <c r="R12" s="157" t="s">
        <v>29</v>
      </c>
      <c r="S12" s="19" t="s">
        <v>43</v>
      </c>
    </row>
    <row r="13" spans="1:21" x14ac:dyDescent="0.25">
      <c r="A13" s="15" t="s">
        <v>72</v>
      </c>
      <c r="B13" s="157" t="s">
        <v>73</v>
      </c>
      <c r="C13" s="162" t="s">
        <v>53</v>
      </c>
      <c r="D13" s="157" t="s">
        <v>24</v>
      </c>
      <c r="E13" s="157" t="s">
        <v>19</v>
      </c>
      <c r="F13" s="158" t="s">
        <v>74</v>
      </c>
      <c r="G13" s="159"/>
      <c r="H13" s="158" t="s">
        <v>75</v>
      </c>
      <c r="I13" s="159"/>
      <c r="J13" s="161"/>
      <c r="K13" s="161"/>
      <c r="L13" s="158">
        <v>1</v>
      </c>
      <c r="M13" s="158">
        <v>1</v>
      </c>
      <c r="N13" s="157">
        <v>3</v>
      </c>
      <c r="O13" s="157" t="s">
        <v>27</v>
      </c>
      <c r="P13" s="157">
        <v>15</v>
      </c>
      <c r="Q13" s="157" t="s">
        <v>28</v>
      </c>
      <c r="R13" s="157" t="s">
        <v>29</v>
      </c>
      <c r="S13" s="19" t="s">
        <v>43</v>
      </c>
    </row>
    <row r="14" spans="1:21" x14ac:dyDescent="0.25">
      <c r="A14" s="15" t="s">
        <v>76</v>
      </c>
      <c r="B14" s="157" t="s">
        <v>317</v>
      </c>
      <c r="C14" s="162" t="s">
        <v>73</v>
      </c>
      <c r="D14" s="157" t="s">
        <v>24</v>
      </c>
      <c r="E14" s="157" t="s">
        <v>19</v>
      </c>
      <c r="F14" s="158" t="s">
        <v>77</v>
      </c>
      <c r="G14" s="159"/>
      <c r="H14" s="158" t="s">
        <v>26</v>
      </c>
      <c r="I14" s="159"/>
      <c r="J14" s="161"/>
      <c r="K14" s="161"/>
      <c r="L14" s="158">
        <v>1</v>
      </c>
      <c r="M14" s="158">
        <v>4</v>
      </c>
      <c r="N14" s="157">
        <v>8</v>
      </c>
      <c r="O14" s="157" t="s">
        <v>27</v>
      </c>
      <c r="P14" s="157">
        <v>10</v>
      </c>
      <c r="Q14" s="157" t="s">
        <v>28</v>
      </c>
      <c r="R14" s="157" t="s">
        <v>29</v>
      </c>
      <c r="S14" s="19" t="s">
        <v>43</v>
      </c>
    </row>
    <row r="15" spans="1:21" x14ac:dyDescent="0.25">
      <c r="A15" s="15" t="s">
        <v>78</v>
      </c>
      <c r="B15" s="157" t="s">
        <v>79</v>
      </c>
      <c r="C15" s="162" t="s">
        <v>37</v>
      </c>
      <c r="D15" s="157" t="s">
        <v>24</v>
      </c>
      <c r="E15" s="157" t="s">
        <v>19</v>
      </c>
      <c r="F15" s="158" t="s">
        <v>33</v>
      </c>
      <c r="G15" s="159"/>
      <c r="H15" s="160">
        <v>45210</v>
      </c>
      <c r="I15" s="159"/>
      <c r="J15" s="161"/>
      <c r="K15" s="161"/>
      <c r="L15" s="158">
        <v>2</v>
      </c>
      <c r="M15" s="158">
        <v>2</v>
      </c>
      <c r="N15" s="157">
        <v>24</v>
      </c>
      <c r="O15" s="157" t="s">
        <v>27</v>
      </c>
      <c r="P15" s="157">
        <v>11</v>
      </c>
      <c r="Q15" s="157" t="s">
        <v>34</v>
      </c>
      <c r="R15" s="157" t="s">
        <v>29</v>
      </c>
      <c r="S15" s="19" t="s">
        <v>35</v>
      </c>
    </row>
    <row r="16" spans="1:21" x14ac:dyDescent="0.25">
      <c r="A16" s="15" t="s">
        <v>80</v>
      </c>
      <c r="B16" s="157" t="s">
        <v>81</v>
      </c>
      <c r="C16" s="162" t="s">
        <v>79</v>
      </c>
      <c r="D16" s="157" t="s">
        <v>24</v>
      </c>
      <c r="E16" s="157" t="s">
        <v>19</v>
      </c>
      <c r="F16" s="158" t="s">
        <v>82</v>
      </c>
      <c r="G16" s="159"/>
      <c r="H16" s="158" t="s">
        <v>83</v>
      </c>
      <c r="I16" s="159"/>
      <c r="J16" s="161"/>
      <c r="K16" s="161"/>
      <c r="L16" s="158">
        <v>1</v>
      </c>
      <c r="M16" s="158">
        <v>4</v>
      </c>
      <c r="N16" s="157">
        <v>20</v>
      </c>
      <c r="O16" s="157" t="s">
        <v>41</v>
      </c>
      <c r="P16" s="157">
        <v>24</v>
      </c>
      <c r="Q16" s="157" t="s">
        <v>28</v>
      </c>
      <c r="R16" s="157" t="s">
        <v>42</v>
      </c>
      <c r="S16" s="19" t="s">
        <v>43</v>
      </c>
    </row>
    <row r="17" spans="1:19" x14ac:dyDescent="0.25">
      <c r="A17" s="15" t="s">
        <v>84</v>
      </c>
      <c r="B17" s="157" t="s">
        <v>62</v>
      </c>
      <c r="C17" s="162" t="s">
        <v>22</v>
      </c>
      <c r="D17" s="157" t="s">
        <v>24</v>
      </c>
      <c r="E17" s="157" t="s">
        <v>19</v>
      </c>
      <c r="F17" s="158" t="s">
        <v>85</v>
      </c>
      <c r="G17" s="159"/>
      <c r="H17" s="158" t="s">
        <v>70</v>
      </c>
      <c r="I17" s="159"/>
      <c r="J17" s="161"/>
      <c r="K17" s="161"/>
      <c r="L17" s="158">
        <v>1</v>
      </c>
      <c r="M17" s="158">
        <v>3</v>
      </c>
      <c r="N17" s="157">
        <v>17</v>
      </c>
      <c r="O17" s="157" t="s">
        <v>41</v>
      </c>
      <c r="P17" s="157">
        <v>3</v>
      </c>
      <c r="Q17" s="157" t="s">
        <v>28</v>
      </c>
      <c r="R17" s="157" t="s">
        <v>42</v>
      </c>
      <c r="S17" s="19" t="s">
        <v>43</v>
      </c>
    </row>
    <row r="18" spans="1:19" x14ac:dyDescent="0.25">
      <c r="A18" s="15" t="s">
        <v>86</v>
      </c>
      <c r="B18" s="157" t="s">
        <v>23</v>
      </c>
      <c r="C18" s="165" t="s">
        <v>22</v>
      </c>
      <c r="D18" s="157" t="s">
        <v>24</v>
      </c>
      <c r="E18" s="157" t="s">
        <v>19</v>
      </c>
      <c r="F18" s="158" t="s">
        <v>55</v>
      </c>
      <c r="G18" s="159"/>
      <c r="H18" s="160">
        <v>45207</v>
      </c>
      <c r="I18" s="159"/>
      <c r="J18" s="161"/>
      <c r="K18" s="161"/>
      <c r="L18" s="158">
        <v>2</v>
      </c>
      <c r="M18" s="158">
        <v>2</v>
      </c>
      <c r="N18" s="157">
        <v>11</v>
      </c>
      <c r="O18" s="157" t="s">
        <v>27</v>
      </c>
      <c r="P18" s="157">
        <v>8</v>
      </c>
      <c r="Q18" s="157" t="s">
        <v>34</v>
      </c>
      <c r="R18" s="157" t="s">
        <v>29</v>
      </c>
      <c r="S18" s="19" t="s">
        <v>35</v>
      </c>
    </row>
    <row r="19" spans="1:19" x14ac:dyDescent="0.25">
      <c r="A19" s="15" t="s">
        <v>87</v>
      </c>
      <c r="B19" s="157" t="s">
        <v>37</v>
      </c>
      <c r="C19" s="165" t="s">
        <v>81</v>
      </c>
      <c r="D19" s="157" t="s">
        <v>24</v>
      </c>
      <c r="E19" s="157" t="s">
        <v>19</v>
      </c>
      <c r="F19" s="158" t="s">
        <v>88</v>
      </c>
      <c r="G19" s="159"/>
      <c r="H19" s="158" t="s">
        <v>83</v>
      </c>
      <c r="I19" s="159"/>
      <c r="J19" s="161"/>
      <c r="K19" s="161"/>
      <c r="L19" s="158">
        <v>0</v>
      </c>
      <c r="M19" s="158">
        <v>2</v>
      </c>
      <c r="N19" s="157">
        <v>22</v>
      </c>
      <c r="O19" s="157" t="s">
        <v>41</v>
      </c>
      <c r="P19" s="157">
        <v>24</v>
      </c>
      <c r="Q19" s="157" t="s">
        <v>28</v>
      </c>
      <c r="R19" s="157" t="s">
        <v>42</v>
      </c>
      <c r="S19" s="19" t="s">
        <v>43</v>
      </c>
    </row>
    <row r="20" spans="1:19" x14ac:dyDescent="0.25">
      <c r="A20" s="15" t="s">
        <v>89</v>
      </c>
      <c r="B20" s="157" t="s">
        <v>65</v>
      </c>
      <c r="C20" s="165" t="s">
        <v>81</v>
      </c>
      <c r="D20" s="157" t="s">
        <v>24</v>
      </c>
      <c r="E20" s="157" t="s">
        <v>19</v>
      </c>
      <c r="F20" s="158" t="s">
        <v>90</v>
      </c>
      <c r="G20" s="159"/>
      <c r="H20" s="158" t="s">
        <v>91</v>
      </c>
      <c r="I20" s="159"/>
      <c r="J20" s="161"/>
      <c r="K20" s="161"/>
      <c r="L20" s="158">
        <v>1</v>
      </c>
      <c r="M20" s="158">
        <v>1</v>
      </c>
      <c r="N20" s="157">
        <v>16</v>
      </c>
      <c r="O20" s="157" t="s">
        <v>27</v>
      </c>
      <c r="P20" s="157">
        <v>16</v>
      </c>
      <c r="Q20" s="157" t="s">
        <v>28</v>
      </c>
      <c r="R20" s="157" t="s">
        <v>29</v>
      </c>
      <c r="S20" s="19" t="s">
        <v>43</v>
      </c>
    </row>
    <row r="21" spans="1:19" ht="15.75" customHeight="1" thickBot="1" x14ac:dyDescent="0.3">
      <c r="A21" s="22" t="s">
        <v>92</v>
      </c>
      <c r="B21" s="23" t="s">
        <v>93</v>
      </c>
      <c r="C21" s="23" t="s">
        <v>317</v>
      </c>
      <c r="D21" s="23" t="s">
        <v>24</v>
      </c>
      <c r="E21" s="23" t="s">
        <v>19</v>
      </c>
      <c r="F21" s="25" t="s">
        <v>33</v>
      </c>
      <c r="G21" s="131"/>
      <c r="H21" s="25" t="s">
        <v>47</v>
      </c>
      <c r="I21" s="131"/>
      <c r="J21" s="132"/>
      <c r="K21" s="132"/>
      <c r="L21" s="25">
        <v>1</v>
      </c>
      <c r="M21" s="25">
        <v>4</v>
      </c>
      <c r="N21" s="23">
        <v>24</v>
      </c>
      <c r="O21" s="23" t="s">
        <v>27</v>
      </c>
      <c r="P21" s="23">
        <v>7</v>
      </c>
      <c r="Q21" s="23" t="s">
        <v>28</v>
      </c>
      <c r="R21" s="23" t="s">
        <v>29</v>
      </c>
      <c r="S21" s="26" t="s">
        <v>43</v>
      </c>
    </row>
    <row r="22" spans="1:19" x14ac:dyDescent="0.25">
      <c r="C22" s="2"/>
    </row>
    <row r="23" spans="1:19" x14ac:dyDescent="0.25">
      <c r="C23" s="2"/>
    </row>
  </sheetData>
  <pageMargins left="0.7" right="0.7" top="0.75" bottom="0.75" header="0.3" footer="0.3"/>
  <pageSetup paperSize="9" orientation="portrait" horizontalDpi="1200" verticalDpi="12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2"/>
  <sheetViews>
    <sheetView tabSelected="1" workbookViewId="0">
      <selection activeCell="F17" sqref="F17"/>
    </sheetView>
  </sheetViews>
  <sheetFormatPr defaultRowHeight="15" x14ac:dyDescent="0.25"/>
  <cols>
    <col min="1" max="8" width="20.42578125" customWidth="1"/>
  </cols>
  <sheetData>
    <row r="1" spans="1:8" ht="15.75" customHeight="1" thickBot="1" x14ac:dyDescent="0.3">
      <c r="A1" s="35" t="s">
        <v>179</v>
      </c>
      <c r="B1" s="44" t="s">
        <v>185</v>
      </c>
      <c r="C1" s="44" t="s">
        <v>186</v>
      </c>
      <c r="D1" s="144" t="s">
        <v>187</v>
      </c>
      <c r="E1" s="44" t="s">
        <v>19</v>
      </c>
      <c r="F1" s="36" t="s">
        <v>2</v>
      </c>
      <c r="G1" s="37" t="s">
        <v>5</v>
      </c>
      <c r="H1" s="38" t="s">
        <v>7</v>
      </c>
    </row>
    <row r="2" spans="1:8" x14ac:dyDescent="0.25">
      <c r="A2" s="29" t="s">
        <v>21</v>
      </c>
      <c r="B2" s="142" t="s">
        <v>163</v>
      </c>
      <c r="C2" s="145" t="s">
        <v>259</v>
      </c>
      <c r="D2" s="145" t="s">
        <v>260</v>
      </c>
      <c r="E2" s="142">
        <v>45.8</v>
      </c>
      <c r="F2" s="16" t="s">
        <v>23</v>
      </c>
      <c r="G2" s="3" t="s">
        <v>25</v>
      </c>
      <c r="H2" s="31" t="s">
        <v>26</v>
      </c>
    </row>
    <row r="3" spans="1:8" x14ac:dyDescent="0.25">
      <c r="A3" s="29" t="s">
        <v>30</v>
      </c>
      <c r="B3" s="142" t="s">
        <v>163</v>
      </c>
      <c r="C3" s="145" t="s">
        <v>261</v>
      </c>
      <c r="D3" s="145" t="s">
        <v>262</v>
      </c>
      <c r="E3" s="142">
        <v>111.8</v>
      </c>
      <c r="F3" s="16" t="s">
        <v>37</v>
      </c>
      <c r="G3" s="3" t="s">
        <v>33</v>
      </c>
      <c r="H3" s="30">
        <v>45214</v>
      </c>
    </row>
    <row r="4" spans="1:8" x14ac:dyDescent="0.25">
      <c r="A4" s="29" t="s">
        <v>36</v>
      </c>
      <c r="B4" s="142" t="s">
        <v>163</v>
      </c>
      <c r="C4" s="145" t="s">
        <v>263</v>
      </c>
      <c r="D4" s="145" t="s">
        <v>264</v>
      </c>
      <c r="E4" s="142">
        <v>69.8</v>
      </c>
      <c r="F4" s="16" t="s">
        <v>183</v>
      </c>
      <c r="G4" s="3" t="s">
        <v>39</v>
      </c>
      <c r="H4" s="31" t="s">
        <v>40</v>
      </c>
    </row>
    <row r="5" spans="1:8" x14ac:dyDescent="0.25">
      <c r="A5" s="29" t="s">
        <v>44</v>
      </c>
      <c r="B5" s="142" t="s">
        <v>163</v>
      </c>
      <c r="C5" s="145" t="s">
        <v>265</v>
      </c>
      <c r="D5" s="145" t="s">
        <v>266</v>
      </c>
      <c r="E5" s="142">
        <v>30.8</v>
      </c>
      <c r="F5" s="16" t="s">
        <v>31</v>
      </c>
      <c r="G5" s="3" t="s">
        <v>46</v>
      </c>
      <c r="H5" s="31" t="s">
        <v>47</v>
      </c>
    </row>
    <row r="6" spans="1:8" x14ac:dyDescent="0.25">
      <c r="A6" s="29" t="s">
        <v>48</v>
      </c>
      <c r="B6" s="142" t="s">
        <v>163</v>
      </c>
      <c r="C6" s="145" t="s">
        <v>257</v>
      </c>
      <c r="D6" s="145" t="s">
        <v>258</v>
      </c>
      <c r="E6" s="142">
        <v>33.799999999999997</v>
      </c>
      <c r="F6" s="16" t="s">
        <v>184</v>
      </c>
      <c r="G6" s="3" t="s">
        <v>50</v>
      </c>
      <c r="H6" s="31" t="s">
        <v>51</v>
      </c>
    </row>
    <row r="7" spans="1:8" x14ac:dyDescent="0.25">
      <c r="A7" s="29" t="s">
        <v>52</v>
      </c>
      <c r="B7" s="142" t="s">
        <v>163</v>
      </c>
      <c r="C7" s="145" t="s">
        <v>267</v>
      </c>
      <c r="D7" s="145" t="s">
        <v>268</v>
      </c>
      <c r="E7" s="142">
        <v>110.9</v>
      </c>
      <c r="F7" s="16" t="s">
        <v>23</v>
      </c>
      <c r="G7" s="3" t="s">
        <v>55</v>
      </c>
      <c r="H7" s="31" t="s">
        <v>56</v>
      </c>
    </row>
    <row r="8" spans="1:8" x14ac:dyDescent="0.25">
      <c r="A8" s="29" t="s">
        <v>57</v>
      </c>
      <c r="B8" s="142" t="s">
        <v>163</v>
      </c>
      <c r="C8" s="145" t="s">
        <v>269</v>
      </c>
      <c r="D8" s="145" t="s">
        <v>270</v>
      </c>
      <c r="E8" s="142">
        <v>55.9</v>
      </c>
      <c r="F8" s="16" t="s">
        <v>37</v>
      </c>
      <c r="G8" s="3" t="s">
        <v>46</v>
      </c>
      <c r="H8" s="31" t="s">
        <v>60</v>
      </c>
    </row>
    <row r="9" spans="1:8" x14ac:dyDescent="0.25">
      <c r="A9" s="29" t="s">
        <v>61</v>
      </c>
      <c r="B9" s="142" t="s">
        <v>163</v>
      </c>
      <c r="C9" s="145" t="s">
        <v>263</v>
      </c>
      <c r="D9" s="145" t="s">
        <v>264</v>
      </c>
      <c r="E9" s="142">
        <v>66.8</v>
      </c>
      <c r="F9" s="16" t="s">
        <v>183</v>
      </c>
      <c r="G9" s="3" t="s">
        <v>63</v>
      </c>
      <c r="H9" s="30">
        <v>45224</v>
      </c>
    </row>
    <row r="10" spans="1:8" x14ac:dyDescent="0.25">
      <c r="A10" s="29" t="s">
        <v>64</v>
      </c>
      <c r="B10" s="142" t="s">
        <v>163</v>
      </c>
      <c r="C10" s="145" t="s">
        <v>265</v>
      </c>
      <c r="D10" s="145" t="s">
        <v>266</v>
      </c>
      <c r="E10" s="142">
        <v>36.799999999999997</v>
      </c>
      <c r="F10" s="16" t="s">
        <v>31</v>
      </c>
      <c r="G10" s="3" t="s">
        <v>117</v>
      </c>
      <c r="H10" s="31" t="s">
        <v>47</v>
      </c>
    </row>
    <row r="11" spans="1:8" x14ac:dyDescent="0.25">
      <c r="A11" s="29" t="s">
        <v>68</v>
      </c>
      <c r="B11" s="142" t="s">
        <v>163</v>
      </c>
      <c r="C11" s="145" t="s">
        <v>257</v>
      </c>
      <c r="D11" s="145" t="s">
        <v>258</v>
      </c>
      <c r="E11" s="142">
        <v>66.8</v>
      </c>
      <c r="F11" s="16" t="s">
        <v>184</v>
      </c>
      <c r="G11" s="3" t="s">
        <v>69</v>
      </c>
      <c r="H11" s="31" t="s">
        <v>70</v>
      </c>
    </row>
    <row r="12" spans="1:8" x14ac:dyDescent="0.25">
      <c r="A12" s="29" t="s">
        <v>71</v>
      </c>
      <c r="B12" s="142" t="s">
        <v>163</v>
      </c>
      <c r="C12" s="145" t="s">
        <v>271</v>
      </c>
      <c r="D12" s="145" t="s">
        <v>272</v>
      </c>
      <c r="E12" s="142">
        <v>113.6</v>
      </c>
      <c r="F12" s="16" t="s">
        <v>22</v>
      </c>
      <c r="G12" s="3" t="s">
        <v>25</v>
      </c>
      <c r="H12" s="31" t="s">
        <v>56</v>
      </c>
    </row>
    <row r="13" spans="1:8" x14ac:dyDescent="0.25">
      <c r="A13" s="29" t="s">
        <v>72</v>
      </c>
      <c r="B13" s="142" t="s">
        <v>163</v>
      </c>
      <c r="C13" s="145" t="s">
        <v>259</v>
      </c>
      <c r="D13" s="145" t="s">
        <v>260</v>
      </c>
      <c r="E13" s="142">
        <v>57.8</v>
      </c>
      <c r="F13" s="16" t="s">
        <v>23</v>
      </c>
      <c r="G13" s="3" t="s">
        <v>74</v>
      </c>
      <c r="H13" s="31" t="s">
        <v>75</v>
      </c>
    </row>
    <row r="14" spans="1:8" x14ac:dyDescent="0.25">
      <c r="A14" s="29" t="s">
        <v>76</v>
      </c>
      <c r="B14" s="142" t="s">
        <v>163</v>
      </c>
      <c r="C14" s="145" t="s">
        <v>261</v>
      </c>
      <c r="D14" s="145" t="s">
        <v>262</v>
      </c>
      <c r="E14" s="142">
        <v>90.8</v>
      </c>
      <c r="F14" s="16" t="s">
        <v>37</v>
      </c>
      <c r="G14" s="3" t="s">
        <v>77</v>
      </c>
      <c r="H14" s="31" t="s">
        <v>26</v>
      </c>
    </row>
    <row r="15" spans="1:8" x14ac:dyDescent="0.25">
      <c r="A15" s="29" t="s">
        <v>78</v>
      </c>
      <c r="B15" s="142" t="s">
        <v>163</v>
      </c>
      <c r="C15" s="145" t="s">
        <v>273</v>
      </c>
      <c r="D15" s="145" t="s">
        <v>274</v>
      </c>
      <c r="E15" s="142">
        <v>90.8</v>
      </c>
      <c r="F15" s="16" t="s">
        <v>23</v>
      </c>
      <c r="G15" s="3" t="s">
        <v>33</v>
      </c>
      <c r="H15" s="30">
        <v>45210</v>
      </c>
    </row>
    <row r="16" spans="1:8" x14ac:dyDescent="0.25">
      <c r="A16" s="29" t="s">
        <v>80</v>
      </c>
      <c r="B16" s="142" t="s">
        <v>163</v>
      </c>
      <c r="C16" s="145" t="s">
        <v>275</v>
      </c>
      <c r="D16" s="145" t="s">
        <v>276</v>
      </c>
      <c r="E16" s="142">
        <v>71.8</v>
      </c>
      <c r="F16" s="16" t="s">
        <v>22</v>
      </c>
      <c r="G16" s="3" t="s">
        <v>82</v>
      </c>
      <c r="H16" s="31" t="s">
        <v>83</v>
      </c>
    </row>
    <row r="17" spans="1:8" x14ac:dyDescent="0.25">
      <c r="A17" s="29" t="s">
        <v>84</v>
      </c>
      <c r="B17" s="67" t="s">
        <v>163</v>
      </c>
      <c r="C17" s="190" t="s">
        <v>277</v>
      </c>
      <c r="D17" s="145" t="s">
        <v>278</v>
      </c>
      <c r="E17" s="187">
        <v>55</v>
      </c>
      <c r="F17" s="189" t="s">
        <v>184</v>
      </c>
      <c r="G17" s="3" t="s">
        <v>85</v>
      </c>
      <c r="H17" s="31" t="s">
        <v>70</v>
      </c>
    </row>
    <row r="18" spans="1:8" x14ac:dyDescent="0.25">
      <c r="A18" s="29" t="s">
        <v>86</v>
      </c>
      <c r="B18" s="142" t="s">
        <v>163</v>
      </c>
      <c r="C18" s="145" t="s">
        <v>279</v>
      </c>
      <c r="D18" s="145" t="s">
        <v>280</v>
      </c>
      <c r="E18" s="142">
        <v>135.80000000000001</v>
      </c>
      <c r="F18" s="16" t="s">
        <v>215</v>
      </c>
      <c r="G18" s="3" t="s">
        <v>55</v>
      </c>
      <c r="H18" s="30">
        <v>45207</v>
      </c>
    </row>
    <row r="19" spans="1:8" x14ac:dyDescent="0.25">
      <c r="A19" s="29" t="s">
        <v>87</v>
      </c>
      <c r="B19" s="142" t="s">
        <v>163</v>
      </c>
      <c r="C19" s="145" t="s">
        <v>281</v>
      </c>
      <c r="D19" s="145" t="s">
        <v>282</v>
      </c>
      <c r="E19" s="142">
        <v>48.9</v>
      </c>
      <c r="F19" s="16" t="s">
        <v>183</v>
      </c>
      <c r="G19" s="3" t="s">
        <v>88</v>
      </c>
      <c r="H19" s="31" t="s">
        <v>83</v>
      </c>
    </row>
    <row r="20" spans="1:8" x14ac:dyDescent="0.25">
      <c r="A20" s="29" t="s">
        <v>89</v>
      </c>
      <c r="B20" s="142" t="s">
        <v>163</v>
      </c>
      <c r="C20" s="145" t="s">
        <v>283</v>
      </c>
      <c r="D20" s="145" t="s">
        <v>266</v>
      </c>
      <c r="E20" s="142">
        <v>39.799999999999997</v>
      </c>
      <c r="F20" s="16" t="s">
        <v>31</v>
      </c>
      <c r="G20" s="3" t="s">
        <v>90</v>
      </c>
      <c r="H20" s="31" t="s">
        <v>91</v>
      </c>
    </row>
    <row r="21" spans="1:8" ht="15.75" customHeight="1" thickBot="1" x14ac:dyDescent="0.3">
      <c r="A21" s="32" t="s">
        <v>92</v>
      </c>
      <c r="B21" s="143" t="s">
        <v>163</v>
      </c>
      <c r="C21" s="143" t="s">
        <v>257</v>
      </c>
      <c r="D21" s="143" t="s">
        <v>258</v>
      </c>
      <c r="E21" s="143">
        <v>25.8</v>
      </c>
      <c r="F21" s="24" t="s">
        <v>184</v>
      </c>
      <c r="G21" s="33" t="s">
        <v>33</v>
      </c>
      <c r="H21" s="34" t="s">
        <v>47</v>
      </c>
    </row>
    <row r="22" spans="1:8" x14ac:dyDescent="0.25">
      <c r="C22" t="s">
        <v>255</v>
      </c>
      <c r="E22" s="27"/>
      <c r="F22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"/>
  <sheetViews>
    <sheetView workbookViewId="0">
      <selection activeCell="A2" sqref="A2:N21"/>
    </sheetView>
  </sheetViews>
  <sheetFormatPr defaultRowHeight="15" x14ac:dyDescent="0.25"/>
  <cols>
    <col min="1" max="1" width="18.5703125" bestFit="1" customWidth="1"/>
    <col min="2" max="2" width="11.42578125" bestFit="1" customWidth="1"/>
    <col min="3" max="3" width="10.28515625" bestFit="1" customWidth="1"/>
    <col min="4" max="4" width="17.85546875" bestFit="1" customWidth="1"/>
    <col min="5" max="5" width="10.7109375" style="1" bestFit="1" customWidth="1"/>
    <col min="6" max="6" width="7.85546875" bestFit="1" customWidth="1"/>
    <col min="7" max="7" width="10.7109375" bestFit="1" customWidth="1"/>
    <col min="8" max="8" width="7.85546875" bestFit="1" customWidth="1"/>
    <col min="9" max="10" width="6.28515625" bestFit="1" customWidth="1"/>
    <col min="11" max="11" width="5.7109375" customWidth="1"/>
    <col min="13" max="13" width="14.42578125" customWidth="1"/>
    <col min="14" max="14" width="53.28515625" customWidth="1"/>
  </cols>
  <sheetData>
    <row r="1" spans="1:14" ht="26.25" customHeight="1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6" t="s">
        <v>5</v>
      </c>
      <c r="F1" s="41" t="s">
        <v>6</v>
      </c>
      <c r="G1" s="5" t="s">
        <v>7</v>
      </c>
      <c r="H1" s="41" t="s">
        <v>8</v>
      </c>
      <c r="I1" s="42" t="s">
        <v>9</v>
      </c>
      <c r="J1" s="43" t="s">
        <v>10</v>
      </c>
      <c r="K1" s="6" t="s">
        <v>11</v>
      </c>
      <c r="L1" s="44" t="s">
        <v>19</v>
      </c>
      <c r="M1" s="44" t="s">
        <v>20</v>
      </c>
      <c r="N1" s="45" t="s">
        <v>94</v>
      </c>
    </row>
    <row r="2" spans="1:14" x14ac:dyDescent="0.25">
      <c r="A2" s="11" t="s">
        <v>21</v>
      </c>
      <c r="B2" s="12" t="s">
        <v>22</v>
      </c>
      <c r="C2" s="12" t="s">
        <v>23</v>
      </c>
      <c r="D2" s="12" t="s">
        <v>24</v>
      </c>
      <c r="E2" s="13" t="s">
        <v>25</v>
      </c>
      <c r="F2" s="88">
        <v>0.27430555555555558</v>
      </c>
      <c r="G2" s="13" t="s">
        <v>26</v>
      </c>
      <c r="H2" s="88">
        <v>0.91319444444444442</v>
      </c>
      <c r="I2" s="61" t="s">
        <v>95</v>
      </c>
      <c r="J2" s="61" t="s">
        <v>95</v>
      </c>
      <c r="K2" s="13">
        <v>0</v>
      </c>
      <c r="L2" s="64">
        <v>147</v>
      </c>
      <c r="M2" s="65" t="s">
        <v>96</v>
      </c>
      <c r="N2" s="66" t="s">
        <v>97</v>
      </c>
    </row>
    <row r="3" spans="1:14" x14ac:dyDescent="0.25">
      <c r="A3" s="15" t="s">
        <v>30</v>
      </c>
      <c r="B3" s="157" t="s">
        <v>31</v>
      </c>
      <c r="C3" s="157" t="s">
        <v>32</v>
      </c>
      <c r="D3" s="157" t="s">
        <v>24</v>
      </c>
      <c r="E3" s="158" t="s">
        <v>33</v>
      </c>
      <c r="F3" s="166">
        <v>0.76736111111111116</v>
      </c>
      <c r="G3" s="160">
        <v>45214</v>
      </c>
      <c r="H3" s="166">
        <v>0.81597222222222221</v>
      </c>
      <c r="I3" s="167" t="s">
        <v>98</v>
      </c>
      <c r="J3" s="167" t="s">
        <v>98</v>
      </c>
      <c r="K3" s="158">
        <v>2</v>
      </c>
      <c r="L3" s="168">
        <v>145</v>
      </c>
      <c r="M3" s="169" t="s">
        <v>99</v>
      </c>
      <c r="N3" s="69" t="s">
        <v>100</v>
      </c>
    </row>
    <row r="4" spans="1:14" x14ac:dyDescent="0.25">
      <c r="A4" s="15" t="s">
        <v>36</v>
      </c>
      <c r="B4" s="157" t="s">
        <v>37</v>
      </c>
      <c r="C4" s="162" t="s">
        <v>38</v>
      </c>
      <c r="D4" s="157" t="s">
        <v>24</v>
      </c>
      <c r="E4" s="158" t="s">
        <v>39</v>
      </c>
      <c r="F4" s="166">
        <v>0.27083333333333331</v>
      </c>
      <c r="G4" s="158" t="s">
        <v>40</v>
      </c>
      <c r="H4" s="166">
        <v>0.45833333333333331</v>
      </c>
      <c r="I4" s="167" t="s">
        <v>101</v>
      </c>
      <c r="J4" s="167" t="s">
        <v>102</v>
      </c>
      <c r="K4" s="158">
        <v>1</v>
      </c>
      <c r="L4" s="168">
        <v>68</v>
      </c>
      <c r="M4" s="169" t="s">
        <v>103</v>
      </c>
      <c r="N4" s="69" t="s">
        <v>104</v>
      </c>
    </row>
    <row r="5" spans="1:14" x14ac:dyDescent="0.25">
      <c r="A5" s="15" t="s">
        <v>44</v>
      </c>
      <c r="B5" s="157" t="s">
        <v>45</v>
      </c>
      <c r="C5" s="162" t="s">
        <v>23</v>
      </c>
      <c r="D5" s="157" t="s">
        <v>24</v>
      </c>
      <c r="E5" s="158" t="s">
        <v>46</v>
      </c>
      <c r="F5" s="166">
        <v>0.63541666666666663</v>
      </c>
      <c r="G5" s="158" t="s">
        <v>47</v>
      </c>
      <c r="H5" s="166">
        <v>0.72222222222222221</v>
      </c>
      <c r="I5" s="167" t="s">
        <v>105</v>
      </c>
      <c r="J5" s="167" t="s">
        <v>106</v>
      </c>
      <c r="K5" s="158">
        <v>1</v>
      </c>
      <c r="L5" s="168">
        <v>153</v>
      </c>
      <c r="M5" s="169" t="s">
        <v>96</v>
      </c>
      <c r="N5" s="69" t="s">
        <v>107</v>
      </c>
    </row>
    <row r="6" spans="1:14" x14ac:dyDescent="0.25">
      <c r="A6" s="15" t="s">
        <v>48</v>
      </c>
      <c r="B6" s="157" t="s">
        <v>38</v>
      </c>
      <c r="C6" s="162" t="s">
        <v>49</v>
      </c>
      <c r="D6" s="157" t="s">
        <v>24</v>
      </c>
      <c r="E6" s="158" t="s">
        <v>50</v>
      </c>
      <c r="F6" s="166">
        <v>0.52083333333333337</v>
      </c>
      <c r="G6" s="158" t="s">
        <v>51</v>
      </c>
      <c r="H6" s="166">
        <v>0.59027777777777779</v>
      </c>
      <c r="I6" s="167" t="s">
        <v>101</v>
      </c>
      <c r="J6" s="167" t="s">
        <v>108</v>
      </c>
      <c r="K6" s="158">
        <v>1</v>
      </c>
      <c r="L6" s="168">
        <v>68</v>
      </c>
      <c r="M6" s="169" t="s">
        <v>99</v>
      </c>
      <c r="N6" s="73" t="s">
        <v>109</v>
      </c>
    </row>
    <row r="7" spans="1:14" x14ac:dyDescent="0.25">
      <c r="A7" s="15" t="s">
        <v>52</v>
      </c>
      <c r="B7" s="157" t="s">
        <v>53</v>
      </c>
      <c r="C7" s="162" t="s">
        <v>54</v>
      </c>
      <c r="D7" s="157" t="s">
        <v>24</v>
      </c>
      <c r="E7" s="158" t="s">
        <v>55</v>
      </c>
      <c r="F7" s="166">
        <v>0.71527777777777779</v>
      </c>
      <c r="G7" s="158" t="s">
        <v>56</v>
      </c>
      <c r="H7" s="166">
        <v>0.79166666666666663</v>
      </c>
      <c r="I7" s="167" t="s">
        <v>101</v>
      </c>
      <c r="J7" s="167" t="s">
        <v>98</v>
      </c>
      <c r="K7" s="158">
        <v>0</v>
      </c>
      <c r="L7" s="168">
        <v>130</v>
      </c>
      <c r="M7" s="169" t="s">
        <v>103</v>
      </c>
      <c r="N7" s="69" t="s">
        <v>110</v>
      </c>
    </row>
    <row r="8" spans="1:14" x14ac:dyDescent="0.25">
      <c r="A8" s="15" t="s">
        <v>57</v>
      </c>
      <c r="B8" s="157" t="s">
        <v>58</v>
      </c>
      <c r="C8" s="162" t="s">
        <v>59</v>
      </c>
      <c r="D8" s="157" t="s">
        <v>24</v>
      </c>
      <c r="E8" s="158" t="s">
        <v>46</v>
      </c>
      <c r="F8" s="166">
        <v>0.2986111111111111</v>
      </c>
      <c r="G8" s="158" t="s">
        <v>60</v>
      </c>
      <c r="H8" s="166">
        <v>0.6875</v>
      </c>
      <c r="I8" s="167" t="s">
        <v>102</v>
      </c>
      <c r="J8" s="167" t="s">
        <v>111</v>
      </c>
      <c r="K8" s="158">
        <v>0</v>
      </c>
      <c r="L8" s="168">
        <v>85</v>
      </c>
      <c r="M8" s="169" t="s">
        <v>103</v>
      </c>
      <c r="N8" s="69" t="s">
        <v>112</v>
      </c>
    </row>
    <row r="9" spans="1:14" x14ac:dyDescent="0.25">
      <c r="A9" s="15" t="s">
        <v>61</v>
      </c>
      <c r="B9" s="157" t="s">
        <v>59</v>
      </c>
      <c r="C9" s="164" t="s">
        <v>62</v>
      </c>
      <c r="D9" s="157" t="s">
        <v>24</v>
      </c>
      <c r="E9" s="158" t="s">
        <v>63</v>
      </c>
      <c r="F9" s="166">
        <v>0.63194444444444442</v>
      </c>
      <c r="G9" s="160">
        <v>45224</v>
      </c>
      <c r="H9" s="166">
        <v>0.79861111111111116</v>
      </c>
      <c r="I9" s="167" t="s">
        <v>113</v>
      </c>
      <c r="J9" s="167" t="s">
        <v>114</v>
      </c>
      <c r="K9" s="158">
        <v>2</v>
      </c>
      <c r="L9" s="168">
        <v>195</v>
      </c>
      <c r="M9" s="169" t="s">
        <v>115</v>
      </c>
      <c r="N9" s="69" t="s">
        <v>116</v>
      </c>
    </row>
    <row r="10" spans="1:14" x14ac:dyDescent="0.25">
      <c r="A10" s="15" t="s">
        <v>64</v>
      </c>
      <c r="B10" s="157" t="s">
        <v>37</v>
      </c>
      <c r="C10" s="164" t="s">
        <v>65</v>
      </c>
      <c r="D10" s="157" t="s">
        <v>24</v>
      </c>
      <c r="E10" s="158" t="s">
        <v>117</v>
      </c>
      <c r="F10" s="166">
        <v>0.90625</v>
      </c>
      <c r="G10" s="158" t="s">
        <v>47</v>
      </c>
      <c r="H10" s="166">
        <v>0.76041666666666663</v>
      </c>
      <c r="I10" s="167" t="s">
        <v>118</v>
      </c>
      <c r="J10" s="167" t="s">
        <v>119</v>
      </c>
      <c r="K10" s="158">
        <v>1</v>
      </c>
      <c r="L10" s="168">
        <v>139</v>
      </c>
      <c r="M10" s="169" t="s">
        <v>103</v>
      </c>
      <c r="N10" s="69" t="s">
        <v>120</v>
      </c>
    </row>
    <row r="11" spans="1:14" x14ac:dyDescent="0.25">
      <c r="A11" s="15" t="s">
        <v>68</v>
      </c>
      <c r="B11" s="157" t="s">
        <v>23</v>
      </c>
      <c r="C11" s="162" t="s">
        <v>59</v>
      </c>
      <c r="D11" s="157" t="s">
        <v>24</v>
      </c>
      <c r="E11" s="158" t="s">
        <v>69</v>
      </c>
      <c r="F11" s="166">
        <v>0.91666666666666663</v>
      </c>
      <c r="G11" s="158" t="s">
        <v>70</v>
      </c>
      <c r="H11" s="166">
        <v>0.94444444444444442</v>
      </c>
      <c r="I11" s="167" t="s">
        <v>121</v>
      </c>
      <c r="J11" s="167" t="s">
        <v>122</v>
      </c>
      <c r="K11" s="158">
        <v>1</v>
      </c>
      <c r="L11" s="168">
        <v>313</v>
      </c>
      <c r="M11" s="169" t="s">
        <v>99</v>
      </c>
      <c r="N11" s="69" t="s">
        <v>123</v>
      </c>
    </row>
    <row r="12" spans="1:14" x14ac:dyDescent="0.25">
      <c r="A12" s="15" t="s">
        <v>71</v>
      </c>
      <c r="B12" s="157" t="s">
        <v>22</v>
      </c>
      <c r="C12" s="162" t="s">
        <v>32</v>
      </c>
      <c r="D12" s="157" t="s">
        <v>24</v>
      </c>
      <c r="E12" s="158" t="s">
        <v>25</v>
      </c>
      <c r="F12" s="166">
        <v>0.90277777777777779</v>
      </c>
      <c r="G12" s="158" t="s">
        <v>56</v>
      </c>
      <c r="H12" s="166">
        <v>0.30555555555555558</v>
      </c>
      <c r="I12" s="167" t="s">
        <v>124</v>
      </c>
      <c r="J12" s="167" t="s">
        <v>124</v>
      </c>
      <c r="K12" s="158">
        <v>1</v>
      </c>
      <c r="L12" s="168">
        <v>120</v>
      </c>
      <c r="M12" s="169" t="s">
        <v>99</v>
      </c>
      <c r="N12" s="69" t="s">
        <v>125</v>
      </c>
    </row>
    <row r="13" spans="1:14" x14ac:dyDescent="0.25">
      <c r="A13" s="15" t="s">
        <v>72</v>
      </c>
      <c r="B13" s="157" t="s">
        <v>73</v>
      </c>
      <c r="C13" s="162" t="s">
        <v>53</v>
      </c>
      <c r="D13" s="157" t="s">
        <v>24</v>
      </c>
      <c r="E13" s="158" t="s">
        <v>74</v>
      </c>
      <c r="F13" s="166">
        <v>0.28819444444444442</v>
      </c>
      <c r="G13" s="158" t="s">
        <v>75</v>
      </c>
      <c r="H13" s="166">
        <v>0.65972222222222221</v>
      </c>
      <c r="I13" s="167" t="s">
        <v>126</v>
      </c>
      <c r="J13" s="167" t="s">
        <v>127</v>
      </c>
      <c r="K13" s="158">
        <v>1</v>
      </c>
      <c r="L13" s="168">
        <v>204</v>
      </c>
      <c r="M13" s="169" t="s">
        <v>128</v>
      </c>
      <c r="N13" s="69" t="s">
        <v>129</v>
      </c>
    </row>
    <row r="14" spans="1:14" x14ac:dyDescent="0.25">
      <c r="A14" s="15" t="s">
        <v>76</v>
      </c>
      <c r="B14" s="157" t="s">
        <v>317</v>
      </c>
      <c r="C14" s="162" t="s">
        <v>73</v>
      </c>
      <c r="D14" s="157" t="s">
        <v>24</v>
      </c>
      <c r="E14" s="158" t="s">
        <v>77</v>
      </c>
      <c r="F14" s="166">
        <v>0.33333333333333331</v>
      </c>
      <c r="G14" s="158" t="s">
        <v>26</v>
      </c>
      <c r="H14" s="166">
        <v>0.4548611111111111</v>
      </c>
      <c r="I14" s="167" t="s">
        <v>130</v>
      </c>
      <c r="J14" s="167" t="s">
        <v>131</v>
      </c>
      <c r="K14" s="158">
        <v>1</v>
      </c>
      <c r="L14" s="168">
        <v>335</v>
      </c>
      <c r="M14" s="169" t="s">
        <v>132</v>
      </c>
      <c r="N14" s="69" t="s">
        <v>133</v>
      </c>
    </row>
    <row r="15" spans="1:14" x14ac:dyDescent="0.25">
      <c r="A15" s="15" t="s">
        <v>78</v>
      </c>
      <c r="B15" s="157" t="s">
        <v>79</v>
      </c>
      <c r="C15" s="162" t="s">
        <v>37</v>
      </c>
      <c r="D15" s="157" t="s">
        <v>24</v>
      </c>
      <c r="E15" s="158" t="s">
        <v>33</v>
      </c>
      <c r="F15" s="166">
        <v>0.76736111111111116</v>
      </c>
      <c r="G15" s="160">
        <v>45210</v>
      </c>
      <c r="H15" s="166">
        <v>0.85763888888888884</v>
      </c>
      <c r="I15" s="167" t="s">
        <v>102</v>
      </c>
      <c r="J15" s="167" t="s">
        <v>102</v>
      </c>
      <c r="K15" s="158">
        <v>2</v>
      </c>
      <c r="L15" s="168">
        <v>111</v>
      </c>
      <c r="M15" s="169" t="s">
        <v>134</v>
      </c>
      <c r="N15" s="69" t="s">
        <v>135</v>
      </c>
    </row>
    <row r="16" spans="1:14" x14ac:dyDescent="0.25">
      <c r="A16" s="15" t="s">
        <v>80</v>
      </c>
      <c r="B16" s="157" t="s">
        <v>81</v>
      </c>
      <c r="C16" s="162" t="s">
        <v>79</v>
      </c>
      <c r="D16" s="157" t="s">
        <v>24</v>
      </c>
      <c r="E16" s="158" t="s">
        <v>82</v>
      </c>
      <c r="F16" s="166">
        <v>0.21180555555555561</v>
      </c>
      <c r="G16" s="158" t="s">
        <v>83</v>
      </c>
      <c r="H16" s="166">
        <v>0.375</v>
      </c>
      <c r="I16" s="167" t="s">
        <v>136</v>
      </c>
      <c r="J16" s="167" t="s">
        <v>137</v>
      </c>
      <c r="K16" s="158">
        <v>1</v>
      </c>
      <c r="L16" s="168">
        <v>199</v>
      </c>
      <c r="M16" s="169" t="s">
        <v>134</v>
      </c>
      <c r="N16" s="69" t="s">
        <v>138</v>
      </c>
    </row>
    <row r="17" spans="1:14" x14ac:dyDescent="0.25">
      <c r="A17" s="15" t="s">
        <v>84</v>
      </c>
      <c r="B17" s="157" t="s">
        <v>62</v>
      </c>
      <c r="C17" s="162" t="s">
        <v>22</v>
      </c>
      <c r="D17" s="157" t="s">
        <v>24</v>
      </c>
      <c r="E17" s="158" t="s">
        <v>85</v>
      </c>
      <c r="F17" s="166">
        <v>0.80555555555555558</v>
      </c>
      <c r="G17" s="158" t="s">
        <v>70</v>
      </c>
      <c r="H17" s="166">
        <v>0.82638888888888884</v>
      </c>
      <c r="I17" s="167" t="s">
        <v>139</v>
      </c>
      <c r="J17" s="167" t="s">
        <v>140</v>
      </c>
      <c r="K17" s="158">
        <v>1</v>
      </c>
      <c r="L17" s="168">
        <v>279</v>
      </c>
      <c r="M17" s="169" t="s">
        <v>96</v>
      </c>
      <c r="N17" s="69" t="s">
        <v>141</v>
      </c>
    </row>
    <row r="18" spans="1:14" x14ac:dyDescent="0.25">
      <c r="A18" s="15" t="s">
        <v>86</v>
      </c>
      <c r="B18" s="157" t="s">
        <v>23</v>
      </c>
      <c r="C18" s="165" t="s">
        <v>22</v>
      </c>
      <c r="D18" s="157" t="s">
        <v>24</v>
      </c>
      <c r="E18" s="158" t="s">
        <v>55</v>
      </c>
      <c r="F18" s="166">
        <v>0.75347222222222221</v>
      </c>
      <c r="G18" s="160">
        <v>45207</v>
      </c>
      <c r="H18" s="166">
        <v>0.27083333333333331</v>
      </c>
      <c r="I18" s="167" t="s">
        <v>95</v>
      </c>
      <c r="J18" s="167" t="s">
        <v>95</v>
      </c>
      <c r="K18" s="158">
        <v>2</v>
      </c>
      <c r="L18" s="168">
        <v>141</v>
      </c>
      <c r="M18" s="169" t="s">
        <v>96</v>
      </c>
      <c r="N18" s="69" t="s">
        <v>142</v>
      </c>
    </row>
    <row r="19" spans="1:14" x14ac:dyDescent="0.25">
      <c r="A19" s="15" t="s">
        <v>87</v>
      </c>
      <c r="B19" s="157" t="s">
        <v>37</v>
      </c>
      <c r="C19" s="165" t="s">
        <v>81</v>
      </c>
      <c r="D19" s="157" t="s">
        <v>24</v>
      </c>
      <c r="E19" s="158" t="s">
        <v>88</v>
      </c>
      <c r="F19" s="166">
        <v>0.72222222222222221</v>
      </c>
      <c r="G19" s="158" t="s">
        <v>83</v>
      </c>
      <c r="H19" s="166">
        <v>0.30208333333333331</v>
      </c>
      <c r="I19" s="167" t="s">
        <v>143</v>
      </c>
      <c r="J19" s="167" t="s">
        <v>113</v>
      </c>
      <c r="K19" s="158">
        <v>0</v>
      </c>
      <c r="L19" s="168">
        <v>499</v>
      </c>
      <c r="M19" s="169" t="s">
        <v>144</v>
      </c>
      <c r="N19" s="69" t="s">
        <v>145</v>
      </c>
    </row>
    <row r="20" spans="1:14" x14ac:dyDescent="0.25">
      <c r="A20" s="15" t="s">
        <v>89</v>
      </c>
      <c r="B20" s="157" t="s">
        <v>65</v>
      </c>
      <c r="C20" s="165" t="s">
        <v>81</v>
      </c>
      <c r="D20" s="157" t="s">
        <v>24</v>
      </c>
      <c r="E20" s="158" t="s">
        <v>90</v>
      </c>
      <c r="F20" s="166">
        <v>0.41666666666666669</v>
      </c>
      <c r="G20" s="158" t="s">
        <v>91</v>
      </c>
      <c r="H20" s="166">
        <v>0.25</v>
      </c>
      <c r="I20" s="167" t="s">
        <v>146</v>
      </c>
      <c r="J20" s="167" t="s">
        <v>147</v>
      </c>
      <c r="K20" s="158">
        <v>1</v>
      </c>
      <c r="L20" s="168">
        <v>219</v>
      </c>
      <c r="M20" s="169" t="s">
        <v>103</v>
      </c>
      <c r="N20" s="69" t="s">
        <v>148</v>
      </c>
    </row>
    <row r="21" spans="1:14" ht="15.75" customHeight="1" thickBot="1" x14ac:dyDescent="0.3">
      <c r="A21" s="22" t="s">
        <v>92</v>
      </c>
      <c r="B21" s="23" t="s">
        <v>93</v>
      </c>
      <c r="C21" s="23" t="s">
        <v>317</v>
      </c>
      <c r="D21" s="23" t="s">
        <v>24</v>
      </c>
      <c r="E21" s="25" t="s">
        <v>33</v>
      </c>
      <c r="F21" s="89">
        <v>0.25</v>
      </c>
      <c r="G21" s="25" t="s">
        <v>47</v>
      </c>
      <c r="H21" s="89">
        <v>0.70833333333333337</v>
      </c>
      <c r="I21" s="63" t="s">
        <v>149</v>
      </c>
      <c r="J21" s="63" t="s">
        <v>150</v>
      </c>
      <c r="K21" s="25">
        <v>1</v>
      </c>
      <c r="L21" s="70">
        <v>495</v>
      </c>
      <c r="M21" s="71" t="s">
        <v>151</v>
      </c>
      <c r="N21" s="72" t="s">
        <v>152</v>
      </c>
    </row>
    <row r="22" spans="1:14" x14ac:dyDescent="0.25">
      <c r="C22" s="2"/>
    </row>
    <row r="23" spans="1:14" x14ac:dyDescent="0.25">
      <c r="C23" s="2"/>
    </row>
  </sheetData>
  <hyperlinks>
    <hyperlink ref="N6" r:id="rId1" xr:uid="{00000000-0004-0000-0100-000000000000}"/>
  </hyperlinks>
  <pageMargins left="0.7" right="0.7" top="0.75" bottom="0.75" header="0.3" footer="0.3"/>
  <pageSetup paperSize="9" orientation="portrait" horizontalDpi="1200" verticalDpi="1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"/>
  <sheetViews>
    <sheetView workbookViewId="0">
      <selection activeCell="A2" sqref="A2:P21"/>
    </sheetView>
  </sheetViews>
  <sheetFormatPr defaultRowHeight="15" x14ac:dyDescent="0.25"/>
  <cols>
    <col min="1" max="1" width="18.5703125" bestFit="1" customWidth="1"/>
    <col min="2" max="2" width="11.42578125" bestFit="1" customWidth="1"/>
    <col min="3" max="3" width="10.28515625" bestFit="1" customWidth="1"/>
    <col min="4" max="4" width="17.85546875" bestFit="1" customWidth="1"/>
    <col min="5" max="5" width="10.7109375" style="1" bestFit="1" customWidth="1"/>
    <col min="6" max="6" width="8.140625" bestFit="1" customWidth="1"/>
    <col min="7" max="7" width="10.7109375" bestFit="1" customWidth="1"/>
    <col min="8" max="8" width="8.140625" bestFit="1" customWidth="1"/>
    <col min="9" max="10" width="8.7109375" customWidth="1"/>
    <col min="11" max="11" width="5.7109375" customWidth="1"/>
    <col min="12" max="12" width="9.42578125" bestFit="1" customWidth="1"/>
    <col min="13" max="13" width="14.42578125" customWidth="1"/>
    <col min="14" max="14" width="6.5703125" customWidth="1"/>
    <col min="15" max="15" width="7.42578125" customWidth="1"/>
    <col min="16" max="16" width="53.28515625" customWidth="1"/>
  </cols>
  <sheetData>
    <row r="1" spans="1:16" ht="26.25" customHeight="1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6" t="s">
        <v>5</v>
      </c>
      <c r="F1" s="55" t="s">
        <v>6</v>
      </c>
      <c r="G1" s="5" t="s">
        <v>7</v>
      </c>
      <c r="H1" s="55" t="s">
        <v>8</v>
      </c>
      <c r="I1" s="55" t="s">
        <v>9</v>
      </c>
      <c r="J1" s="55" t="s">
        <v>10</v>
      </c>
      <c r="K1" s="6" t="s">
        <v>11</v>
      </c>
      <c r="L1" s="55" t="s">
        <v>19</v>
      </c>
      <c r="M1" s="55" t="s">
        <v>153</v>
      </c>
      <c r="N1" s="56"/>
      <c r="O1" s="56"/>
      <c r="P1" s="45" t="s">
        <v>154</v>
      </c>
    </row>
    <row r="2" spans="1:16" ht="15" customHeight="1" x14ac:dyDescent="0.25">
      <c r="A2" s="100" t="s">
        <v>21</v>
      </c>
      <c r="B2" s="101" t="s">
        <v>22</v>
      </c>
      <c r="C2" s="101" t="s">
        <v>23</v>
      </c>
      <c r="D2" s="101" t="s">
        <v>24</v>
      </c>
      <c r="E2" s="102" t="s">
        <v>25</v>
      </c>
      <c r="F2" s="170">
        <v>0.27430555555555552</v>
      </c>
      <c r="G2" s="102" t="s">
        <v>26</v>
      </c>
      <c r="H2" s="171">
        <v>0.58333333333333337</v>
      </c>
      <c r="I2" s="103" t="s">
        <v>155</v>
      </c>
      <c r="J2" s="103" t="s">
        <v>155</v>
      </c>
      <c r="K2" s="13">
        <v>0</v>
      </c>
      <c r="L2" s="172">
        <v>125</v>
      </c>
      <c r="M2" s="103" t="s">
        <v>156</v>
      </c>
      <c r="N2" s="103" t="s">
        <v>157</v>
      </c>
      <c r="O2" s="103" t="s">
        <v>157</v>
      </c>
      <c r="P2" s="104" t="s">
        <v>331</v>
      </c>
    </row>
    <row r="3" spans="1:16" ht="15" customHeight="1" x14ac:dyDescent="0.3">
      <c r="A3" s="57" t="s">
        <v>30</v>
      </c>
      <c r="B3" s="173" t="s">
        <v>31</v>
      </c>
      <c r="C3" s="173" t="s">
        <v>32</v>
      </c>
      <c r="D3" s="173" t="s">
        <v>24</v>
      </c>
      <c r="E3" s="174" t="s">
        <v>33</v>
      </c>
      <c r="F3" s="175">
        <v>0.57986111111111105</v>
      </c>
      <c r="G3" s="176">
        <v>45214</v>
      </c>
      <c r="H3" s="177">
        <v>0.81597222222222221</v>
      </c>
      <c r="I3" s="178" t="s">
        <v>158</v>
      </c>
      <c r="J3" s="179" t="s">
        <v>158</v>
      </c>
      <c r="K3" s="158">
        <v>2</v>
      </c>
      <c r="L3" s="180">
        <v>155</v>
      </c>
      <c r="M3" s="181" t="s">
        <v>99</v>
      </c>
      <c r="N3" s="181" t="s">
        <v>157</v>
      </c>
      <c r="O3" s="181" t="s">
        <v>157</v>
      </c>
      <c r="P3" s="52" t="s">
        <v>332</v>
      </c>
    </row>
    <row r="4" spans="1:16" x14ac:dyDescent="0.25">
      <c r="A4" s="57" t="s">
        <v>36</v>
      </c>
      <c r="B4" s="173" t="s">
        <v>37</v>
      </c>
      <c r="C4" s="182" t="s">
        <v>38</v>
      </c>
      <c r="D4" s="173" t="s">
        <v>24</v>
      </c>
      <c r="E4" s="174" t="s">
        <v>39</v>
      </c>
      <c r="F4" s="183">
        <v>0.84375</v>
      </c>
      <c r="G4" s="174" t="s">
        <v>40</v>
      </c>
      <c r="H4" s="183">
        <v>0.2986111111111111</v>
      </c>
      <c r="I4" s="184" t="s">
        <v>159</v>
      </c>
      <c r="J4" s="184" t="s">
        <v>159</v>
      </c>
      <c r="K4" s="158">
        <v>1</v>
      </c>
      <c r="L4" s="180">
        <v>54</v>
      </c>
      <c r="M4" s="181" t="s">
        <v>99</v>
      </c>
      <c r="N4" s="181" t="s">
        <v>157</v>
      </c>
      <c r="O4" s="181" t="s">
        <v>157</v>
      </c>
      <c r="P4" s="185" t="s">
        <v>333</v>
      </c>
    </row>
    <row r="5" spans="1:16" x14ac:dyDescent="0.25">
      <c r="A5" s="57" t="s">
        <v>44</v>
      </c>
      <c r="B5" s="173" t="s">
        <v>45</v>
      </c>
      <c r="C5" s="182" t="s">
        <v>23</v>
      </c>
      <c r="D5" s="173" t="s">
        <v>24</v>
      </c>
      <c r="E5" s="174" t="s">
        <v>46</v>
      </c>
      <c r="F5" s="183">
        <v>0.22916666666666666</v>
      </c>
      <c r="G5" s="174" t="s">
        <v>47</v>
      </c>
      <c r="H5" s="183">
        <v>0.25</v>
      </c>
      <c r="I5" s="184" t="s">
        <v>161</v>
      </c>
      <c r="J5" s="184" t="s">
        <v>162</v>
      </c>
      <c r="K5" s="158">
        <v>1</v>
      </c>
      <c r="L5" s="180">
        <v>70</v>
      </c>
      <c r="M5" s="181" t="s">
        <v>163</v>
      </c>
      <c r="N5" s="181" t="s">
        <v>157</v>
      </c>
      <c r="O5" s="181" t="s">
        <v>157</v>
      </c>
      <c r="P5" s="52" t="s">
        <v>334</v>
      </c>
    </row>
    <row r="6" spans="1:16" x14ac:dyDescent="0.25">
      <c r="A6" s="57" t="s">
        <v>48</v>
      </c>
      <c r="B6" s="173" t="s">
        <v>38</v>
      </c>
      <c r="C6" s="182" t="s">
        <v>49</v>
      </c>
      <c r="D6" s="173" t="s">
        <v>24</v>
      </c>
      <c r="E6" s="174" t="s">
        <v>50</v>
      </c>
      <c r="F6" s="183">
        <v>0.52083333333333337</v>
      </c>
      <c r="G6" s="174" t="s">
        <v>51</v>
      </c>
      <c r="H6" s="183">
        <v>0.59027777777777779</v>
      </c>
      <c r="I6" s="184" t="s">
        <v>164</v>
      </c>
      <c r="J6" s="184" t="s">
        <v>318</v>
      </c>
      <c r="K6" s="158">
        <v>1</v>
      </c>
      <c r="L6" s="180">
        <v>41</v>
      </c>
      <c r="M6" s="181" t="s">
        <v>99</v>
      </c>
      <c r="N6" s="181" t="s">
        <v>157</v>
      </c>
      <c r="O6" s="181" t="s">
        <v>157</v>
      </c>
      <c r="P6" s="52" t="s">
        <v>335</v>
      </c>
    </row>
    <row r="7" spans="1:16" x14ac:dyDescent="0.25">
      <c r="A7" s="57" t="s">
        <v>52</v>
      </c>
      <c r="B7" s="173" t="s">
        <v>53</v>
      </c>
      <c r="C7" s="182" t="s">
        <v>54</v>
      </c>
      <c r="D7" s="173" t="s">
        <v>24</v>
      </c>
      <c r="E7" s="174" t="s">
        <v>55</v>
      </c>
      <c r="F7" s="183">
        <v>0.71527777777777779</v>
      </c>
      <c r="G7" s="174" t="s">
        <v>56</v>
      </c>
      <c r="H7" s="183">
        <v>0.79166666666666663</v>
      </c>
      <c r="I7" s="184" t="s">
        <v>164</v>
      </c>
      <c r="J7" s="184" t="s">
        <v>158</v>
      </c>
      <c r="K7" s="158">
        <v>0</v>
      </c>
      <c r="L7" s="180">
        <v>144</v>
      </c>
      <c r="M7" s="181" t="s">
        <v>103</v>
      </c>
      <c r="N7" s="181" t="s">
        <v>157</v>
      </c>
      <c r="O7" s="181" t="s">
        <v>157</v>
      </c>
      <c r="P7" s="52" t="s">
        <v>336</v>
      </c>
    </row>
    <row r="8" spans="1:16" x14ac:dyDescent="0.25">
      <c r="A8" s="57" t="s">
        <v>57</v>
      </c>
      <c r="B8" s="173" t="s">
        <v>58</v>
      </c>
      <c r="C8" s="182" t="s">
        <v>59</v>
      </c>
      <c r="D8" s="173" t="s">
        <v>24</v>
      </c>
      <c r="E8" s="174" t="s">
        <v>46</v>
      </c>
      <c r="F8" s="183">
        <v>0.2673611111111111</v>
      </c>
      <c r="G8" s="174" t="s">
        <v>60</v>
      </c>
      <c r="H8" s="183">
        <v>0.92708333333333337</v>
      </c>
      <c r="I8" s="184" t="s">
        <v>165</v>
      </c>
      <c r="J8" s="184" t="s">
        <v>165</v>
      </c>
      <c r="K8" s="158">
        <v>0</v>
      </c>
      <c r="L8" s="180">
        <v>79</v>
      </c>
      <c r="M8" s="181" t="s">
        <v>103</v>
      </c>
      <c r="N8" s="181" t="s">
        <v>157</v>
      </c>
      <c r="O8" s="181" t="s">
        <v>157</v>
      </c>
      <c r="P8" s="52" t="s">
        <v>337</v>
      </c>
    </row>
    <row r="9" spans="1:16" x14ac:dyDescent="0.25">
      <c r="A9" s="57" t="s">
        <v>61</v>
      </c>
      <c r="B9" s="173" t="s">
        <v>59</v>
      </c>
      <c r="C9" s="186" t="s">
        <v>62</v>
      </c>
      <c r="D9" s="173" t="s">
        <v>24</v>
      </c>
      <c r="E9" s="174" t="s">
        <v>63</v>
      </c>
      <c r="F9" s="183">
        <v>0.63194444444444442</v>
      </c>
      <c r="G9" s="176">
        <v>45224</v>
      </c>
      <c r="H9" s="183">
        <v>0.79861111111111116</v>
      </c>
      <c r="I9" s="184" t="s">
        <v>166</v>
      </c>
      <c r="J9" s="184" t="s">
        <v>167</v>
      </c>
      <c r="K9" s="158">
        <v>2</v>
      </c>
      <c r="L9" s="180">
        <v>190</v>
      </c>
      <c r="M9" s="181" t="s">
        <v>115</v>
      </c>
      <c r="N9" s="181" t="s">
        <v>157</v>
      </c>
      <c r="O9" s="181" t="s">
        <v>157</v>
      </c>
      <c r="P9" s="52" t="s">
        <v>338</v>
      </c>
    </row>
    <row r="10" spans="1:16" x14ac:dyDescent="0.25">
      <c r="A10" s="57" t="s">
        <v>64</v>
      </c>
      <c r="B10" s="173" t="s">
        <v>37</v>
      </c>
      <c r="C10" s="186" t="s">
        <v>65</v>
      </c>
      <c r="D10" s="173" t="s">
        <v>24</v>
      </c>
      <c r="E10" s="174" t="s">
        <v>117</v>
      </c>
      <c r="F10" s="183">
        <v>0.88888888888888884</v>
      </c>
      <c r="G10" s="174" t="s">
        <v>47</v>
      </c>
      <c r="H10" s="183">
        <v>0.77430555555555547</v>
      </c>
      <c r="I10" s="184" t="s">
        <v>168</v>
      </c>
      <c r="J10" s="184" t="s">
        <v>169</v>
      </c>
      <c r="K10" s="158">
        <v>1</v>
      </c>
      <c r="L10" s="180">
        <v>124</v>
      </c>
      <c r="M10" s="181" t="s">
        <v>160</v>
      </c>
      <c r="N10" s="181" t="s">
        <v>157</v>
      </c>
      <c r="O10" s="181" t="s">
        <v>157</v>
      </c>
      <c r="P10" s="52" t="s">
        <v>339</v>
      </c>
    </row>
    <row r="11" spans="1:16" x14ac:dyDescent="0.25">
      <c r="A11" s="57" t="s">
        <v>68</v>
      </c>
      <c r="B11" s="173" t="s">
        <v>23</v>
      </c>
      <c r="C11" s="182" t="s">
        <v>59</v>
      </c>
      <c r="D11" s="173" t="s">
        <v>24</v>
      </c>
      <c r="E11" s="174" t="s">
        <v>69</v>
      </c>
      <c r="F11" s="183">
        <v>0.25694444444444448</v>
      </c>
      <c r="G11" s="174" t="s">
        <v>70</v>
      </c>
      <c r="H11" s="183">
        <v>0.88541666666666663</v>
      </c>
      <c r="I11" s="184" t="s">
        <v>170</v>
      </c>
      <c r="J11" s="184" t="s">
        <v>171</v>
      </c>
      <c r="K11" s="158">
        <v>1</v>
      </c>
      <c r="L11" s="180">
        <v>141</v>
      </c>
      <c r="M11" s="181" t="s">
        <v>172</v>
      </c>
      <c r="N11" s="181" t="s">
        <v>157</v>
      </c>
      <c r="O11" s="181" t="s">
        <v>157</v>
      </c>
      <c r="P11" s="52" t="s">
        <v>340</v>
      </c>
    </row>
    <row r="12" spans="1:16" x14ac:dyDescent="0.25">
      <c r="A12" s="57" t="s">
        <v>71</v>
      </c>
      <c r="B12" s="173" t="s">
        <v>22</v>
      </c>
      <c r="C12" s="182" t="s">
        <v>32</v>
      </c>
      <c r="D12" s="173" t="s">
        <v>24</v>
      </c>
      <c r="E12" s="174" t="s">
        <v>25</v>
      </c>
      <c r="F12" s="183">
        <v>0.45833333333333331</v>
      </c>
      <c r="G12" s="174" t="s">
        <v>56</v>
      </c>
      <c r="H12" s="183">
        <v>0.30555555555555558</v>
      </c>
      <c r="I12" s="184" t="s">
        <v>319</v>
      </c>
      <c r="J12" s="184" t="s">
        <v>173</v>
      </c>
      <c r="K12" s="158">
        <v>1</v>
      </c>
      <c r="L12" s="180">
        <v>125</v>
      </c>
      <c r="M12" s="181" t="s">
        <v>103</v>
      </c>
      <c r="N12" s="181" t="s">
        <v>320</v>
      </c>
      <c r="O12" s="181" t="s">
        <v>157</v>
      </c>
      <c r="P12" s="52" t="s">
        <v>341</v>
      </c>
    </row>
    <row r="13" spans="1:16" x14ac:dyDescent="0.25">
      <c r="A13" s="57" t="s">
        <v>72</v>
      </c>
      <c r="B13" s="173" t="s">
        <v>73</v>
      </c>
      <c r="C13" s="182" t="s">
        <v>53</v>
      </c>
      <c r="D13" s="173" t="s">
        <v>24</v>
      </c>
      <c r="E13" s="174" t="s">
        <v>74</v>
      </c>
      <c r="F13" s="183">
        <v>0.85069444444444453</v>
      </c>
      <c r="G13" s="174" t="s">
        <v>75</v>
      </c>
      <c r="H13" s="183">
        <v>0.28125</v>
      </c>
      <c r="I13" s="184" t="s">
        <v>321</v>
      </c>
      <c r="J13" s="184" t="s">
        <v>322</v>
      </c>
      <c r="K13" s="158">
        <v>1</v>
      </c>
      <c r="L13" s="180">
        <v>170</v>
      </c>
      <c r="M13" s="181" t="s">
        <v>128</v>
      </c>
      <c r="N13" s="181" t="s">
        <v>320</v>
      </c>
      <c r="O13" s="181" t="s">
        <v>320</v>
      </c>
      <c r="P13" s="52" t="s">
        <v>342</v>
      </c>
    </row>
    <row r="14" spans="1:16" x14ac:dyDescent="0.25">
      <c r="A14" s="57" t="s">
        <v>76</v>
      </c>
      <c r="B14" s="157" t="s">
        <v>317</v>
      </c>
      <c r="C14" s="182" t="s">
        <v>73</v>
      </c>
      <c r="D14" s="173" t="s">
        <v>24</v>
      </c>
      <c r="E14" s="174" t="s">
        <v>77</v>
      </c>
      <c r="F14" s="183">
        <v>0.92013888888888884</v>
      </c>
      <c r="G14" s="174" t="s">
        <v>26</v>
      </c>
      <c r="H14" s="183">
        <v>0.28819444444444442</v>
      </c>
      <c r="I14" s="184" t="s">
        <v>323</v>
      </c>
      <c r="J14" s="184" t="s">
        <v>174</v>
      </c>
      <c r="K14" s="158">
        <v>1</v>
      </c>
      <c r="L14" s="180">
        <v>207</v>
      </c>
      <c r="M14" s="181" t="s">
        <v>172</v>
      </c>
      <c r="N14" s="181" t="s">
        <v>320</v>
      </c>
      <c r="O14" s="181" t="s">
        <v>157</v>
      </c>
      <c r="P14" s="52" t="s">
        <v>343</v>
      </c>
    </row>
    <row r="15" spans="1:16" x14ac:dyDescent="0.25">
      <c r="A15" s="57" t="s">
        <v>78</v>
      </c>
      <c r="B15" s="173" t="s">
        <v>79</v>
      </c>
      <c r="C15" s="182" t="s">
        <v>37</v>
      </c>
      <c r="D15" s="173" t="s">
        <v>24</v>
      </c>
      <c r="E15" s="174" t="s">
        <v>33</v>
      </c>
      <c r="F15" s="183">
        <v>0.32291666666666669</v>
      </c>
      <c r="G15" s="176">
        <v>45210</v>
      </c>
      <c r="H15" s="183">
        <v>0.67708333333333337</v>
      </c>
      <c r="I15" s="184" t="s">
        <v>175</v>
      </c>
      <c r="J15" s="184" t="s">
        <v>165</v>
      </c>
      <c r="K15" s="158">
        <v>2</v>
      </c>
      <c r="L15" s="180">
        <v>85</v>
      </c>
      <c r="M15" s="181" t="s">
        <v>160</v>
      </c>
      <c r="N15" s="181" t="s">
        <v>157</v>
      </c>
      <c r="O15" s="181" t="s">
        <v>157</v>
      </c>
      <c r="P15" s="52" t="s">
        <v>344</v>
      </c>
    </row>
    <row r="16" spans="1:16" x14ac:dyDescent="0.25">
      <c r="A16" s="57" t="s">
        <v>80</v>
      </c>
      <c r="B16" s="173" t="s">
        <v>81</v>
      </c>
      <c r="C16" s="182" t="s">
        <v>79</v>
      </c>
      <c r="D16" s="173" t="s">
        <v>24</v>
      </c>
      <c r="E16" s="174" t="s">
        <v>82</v>
      </c>
      <c r="F16" s="183">
        <v>0.21180555555555555</v>
      </c>
      <c r="G16" s="174" t="s">
        <v>83</v>
      </c>
      <c r="H16" s="183">
        <v>0.67361111111111116</v>
      </c>
      <c r="I16" s="184" t="s">
        <v>324</v>
      </c>
      <c r="J16" s="184" t="s">
        <v>325</v>
      </c>
      <c r="K16" s="158">
        <v>1</v>
      </c>
      <c r="L16" s="180">
        <v>196</v>
      </c>
      <c r="M16" s="181" t="s">
        <v>326</v>
      </c>
      <c r="N16" s="181" t="s">
        <v>320</v>
      </c>
      <c r="O16" s="181" t="s">
        <v>320</v>
      </c>
      <c r="P16" s="52" t="s">
        <v>345</v>
      </c>
    </row>
    <row r="17" spans="1:16" x14ac:dyDescent="0.25">
      <c r="A17" s="57" t="s">
        <v>84</v>
      </c>
      <c r="B17" s="173" t="s">
        <v>62</v>
      </c>
      <c r="C17" s="182" t="s">
        <v>22</v>
      </c>
      <c r="D17" s="173" t="s">
        <v>24</v>
      </c>
      <c r="E17" s="174" t="s">
        <v>85</v>
      </c>
      <c r="F17" s="183">
        <v>0.80555555555555547</v>
      </c>
      <c r="G17" s="174" t="s">
        <v>70</v>
      </c>
      <c r="H17" s="183">
        <v>0.27777777777777779</v>
      </c>
      <c r="I17" s="184" t="s">
        <v>327</v>
      </c>
      <c r="J17" s="184" t="s">
        <v>328</v>
      </c>
      <c r="K17" s="158">
        <v>1</v>
      </c>
      <c r="L17" s="180">
        <v>287</v>
      </c>
      <c r="M17" s="181" t="s">
        <v>156</v>
      </c>
      <c r="N17" s="181" t="s">
        <v>320</v>
      </c>
      <c r="O17" s="181" t="s">
        <v>320</v>
      </c>
      <c r="P17" s="52" t="s">
        <v>346</v>
      </c>
    </row>
    <row r="18" spans="1:16" x14ac:dyDescent="0.25">
      <c r="A18" s="57" t="s">
        <v>86</v>
      </c>
      <c r="B18" s="173" t="s">
        <v>23</v>
      </c>
      <c r="C18" s="182" t="s">
        <v>22</v>
      </c>
      <c r="D18" s="173" t="s">
        <v>24</v>
      </c>
      <c r="E18" s="174" t="s">
        <v>55</v>
      </c>
      <c r="F18" s="183">
        <v>0.75347222222222221</v>
      </c>
      <c r="G18" s="176">
        <v>45207</v>
      </c>
      <c r="H18" s="183">
        <v>0.82291666666666663</v>
      </c>
      <c r="I18" s="184" t="s">
        <v>155</v>
      </c>
      <c r="J18" s="184" t="s">
        <v>176</v>
      </c>
      <c r="K18" s="158">
        <v>2</v>
      </c>
      <c r="L18" s="180">
        <v>141</v>
      </c>
      <c r="M18" s="181" t="s">
        <v>156</v>
      </c>
      <c r="N18" s="181" t="s">
        <v>157</v>
      </c>
      <c r="O18" s="181" t="s">
        <v>157</v>
      </c>
      <c r="P18" s="52" t="s">
        <v>347</v>
      </c>
    </row>
    <row r="19" spans="1:16" x14ac:dyDescent="0.25">
      <c r="A19" s="57" t="s">
        <v>87</v>
      </c>
      <c r="B19" s="173" t="s">
        <v>37</v>
      </c>
      <c r="C19" s="182" t="s">
        <v>81</v>
      </c>
      <c r="D19" s="173" t="s">
        <v>24</v>
      </c>
      <c r="E19" s="174" t="s">
        <v>88</v>
      </c>
      <c r="F19" s="183">
        <v>0.73611111111111116</v>
      </c>
      <c r="G19" s="174" t="s">
        <v>83</v>
      </c>
      <c r="H19" s="183">
        <v>0.85069444444444453</v>
      </c>
      <c r="I19" s="184" t="s">
        <v>177</v>
      </c>
      <c r="J19" s="184" t="s">
        <v>167</v>
      </c>
      <c r="K19" s="158">
        <v>0</v>
      </c>
      <c r="L19" s="180">
        <v>424</v>
      </c>
      <c r="M19" s="181" t="s">
        <v>160</v>
      </c>
      <c r="N19" s="181" t="s">
        <v>157</v>
      </c>
      <c r="O19" s="181" t="s">
        <v>157</v>
      </c>
      <c r="P19" s="52" t="s">
        <v>348</v>
      </c>
    </row>
    <row r="20" spans="1:16" x14ac:dyDescent="0.25">
      <c r="A20" s="57" t="s">
        <v>89</v>
      </c>
      <c r="B20" s="173" t="s">
        <v>65</v>
      </c>
      <c r="C20" s="182" t="s">
        <v>81</v>
      </c>
      <c r="D20" s="173" t="s">
        <v>24</v>
      </c>
      <c r="E20" s="174" t="s">
        <v>90</v>
      </c>
      <c r="F20" s="183">
        <v>0.86805555555555547</v>
      </c>
      <c r="G20" s="174" t="s">
        <v>91</v>
      </c>
      <c r="H20" s="183">
        <v>0.25</v>
      </c>
      <c r="I20" s="184" t="s">
        <v>329</v>
      </c>
      <c r="J20" s="184" t="s">
        <v>178</v>
      </c>
      <c r="K20" s="158">
        <v>1</v>
      </c>
      <c r="L20" s="180">
        <v>166</v>
      </c>
      <c r="M20" s="181" t="s">
        <v>99</v>
      </c>
      <c r="N20" s="181" t="s">
        <v>320</v>
      </c>
      <c r="O20" s="181" t="s">
        <v>157</v>
      </c>
      <c r="P20" s="52" t="s">
        <v>349</v>
      </c>
    </row>
    <row r="21" spans="1:16" ht="15.75" customHeight="1" thickBot="1" x14ac:dyDescent="0.3">
      <c r="A21" s="58" t="s">
        <v>92</v>
      </c>
      <c r="B21" s="59" t="s">
        <v>93</v>
      </c>
      <c r="C21" s="23" t="s">
        <v>317</v>
      </c>
      <c r="D21" s="59" t="s">
        <v>24</v>
      </c>
      <c r="E21" s="60" t="s">
        <v>33</v>
      </c>
      <c r="F21" s="90">
        <v>0.38194444444444442</v>
      </c>
      <c r="G21" s="60" t="s">
        <v>47</v>
      </c>
      <c r="H21" s="91">
        <v>0.28819444444444442</v>
      </c>
      <c r="I21" s="53" t="s">
        <v>350</v>
      </c>
      <c r="J21" s="53" t="s">
        <v>330</v>
      </c>
      <c r="K21" s="25">
        <v>1</v>
      </c>
      <c r="L21" s="92">
        <v>318</v>
      </c>
      <c r="M21" s="53" t="s">
        <v>128</v>
      </c>
      <c r="N21" s="53" t="s">
        <v>320</v>
      </c>
      <c r="O21" s="53" t="s">
        <v>320</v>
      </c>
      <c r="P21" s="54" t="s">
        <v>349</v>
      </c>
    </row>
    <row r="22" spans="1:16" x14ac:dyDescent="0.25">
      <c r="A22" s="27"/>
      <c r="B22" s="27"/>
      <c r="C22" s="49"/>
      <c r="D22" s="27"/>
      <c r="E22" s="51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  <row r="23" spans="1:16" x14ac:dyDescent="0.25">
      <c r="C23" s="2"/>
    </row>
  </sheetData>
  <hyperlinks>
    <hyperlink ref="P4" r:id="rId1" display="https://www.gotogate.it/rf/your-selected-trip" xr:uid="{3CAFB56B-CF62-41E8-A408-47E32452D970}"/>
  </hyperlinks>
  <pageMargins left="0.7" right="0.7" top="0.75" bottom="0.75" header="0.3" footer="0.3"/>
  <pageSetup paperSize="9" orientation="portrait" horizontalDpi="1200" verticalDpi="12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3"/>
  <sheetViews>
    <sheetView workbookViewId="0">
      <selection activeCell="A2" sqref="A2:N21"/>
    </sheetView>
  </sheetViews>
  <sheetFormatPr defaultRowHeight="15" x14ac:dyDescent="0.25"/>
  <cols>
    <col min="1" max="1" width="18.5703125" bestFit="1" customWidth="1"/>
    <col min="2" max="2" width="11.42578125" bestFit="1" customWidth="1"/>
    <col min="3" max="3" width="10.28515625" bestFit="1" customWidth="1"/>
    <col min="4" max="4" width="17.85546875" bestFit="1" customWidth="1"/>
    <col min="5" max="5" width="10.7109375" style="1" bestFit="1" customWidth="1"/>
    <col min="6" max="6" width="8.140625" bestFit="1" customWidth="1"/>
    <col min="7" max="7" width="10.7109375" bestFit="1" customWidth="1"/>
    <col min="8" max="8" width="8.140625" bestFit="1" customWidth="1"/>
    <col min="9" max="10" width="8.7109375" customWidth="1"/>
    <col min="11" max="11" width="5.7109375" customWidth="1"/>
    <col min="12" max="12" width="9.42578125" bestFit="1" customWidth="1"/>
    <col min="13" max="13" width="14.42578125" customWidth="1"/>
    <col min="14" max="14" width="53.28515625" customWidth="1"/>
  </cols>
  <sheetData>
    <row r="1" spans="1:14" ht="26.25" customHeight="1" thickBot="1" x14ac:dyDescent="0.3">
      <c r="A1" s="47" t="s">
        <v>0</v>
      </c>
      <c r="B1" s="46" t="s">
        <v>1</v>
      </c>
      <c r="C1" s="46" t="s">
        <v>2</v>
      </c>
      <c r="D1" s="46" t="s">
        <v>3</v>
      </c>
      <c r="E1" s="48" t="s">
        <v>5</v>
      </c>
      <c r="F1" s="95" t="s">
        <v>6</v>
      </c>
      <c r="G1" s="46" t="s">
        <v>7</v>
      </c>
      <c r="H1" s="95" t="s">
        <v>8</v>
      </c>
      <c r="I1" s="95" t="s">
        <v>9</v>
      </c>
      <c r="J1" s="95" t="s">
        <v>10</v>
      </c>
      <c r="K1" s="48" t="s">
        <v>11</v>
      </c>
      <c r="L1" s="95" t="s">
        <v>19</v>
      </c>
      <c r="M1" s="95" t="s">
        <v>153</v>
      </c>
      <c r="N1" s="149" t="s">
        <v>154</v>
      </c>
    </row>
    <row r="2" spans="1:14" ht="15" customHeight="1" x14ac:dyDescent="0.25">
      <c r="A2" s="100" t="s">
        <v>21</v>
      </c>
      <c r="B2" s="101" t="s">
        <v>22</v>
      </c>
      <c r="C2" s="101" t="s">
        <v>23</v>
      </c>
      <c r="D2" s="101" t="s">
        <v>24</v>
      </c>
      <c r="E2" s="102" t="s">
        <v>25</v>
      </c>
      <c r="F2" s="88">
        <f>IF(L2=Kayak!L2,Kayak!F2,GoogleFlight!F2)</f>
        <v>0.27430555555555552</v>
      </c>
      <c r="G2" s="102" t="s">
        <v>26</v>
      </c>
      <c r="H2" s="88">
        <f>IF(Internazionale!L2=Kayak!L2,Kayak!H2,GoogleFlight!H2)</f>
        <v>0.58333333333333337</v>
      </c>
      <c r="I2" s="61" t="str">
        <f>IF(Internazionale!L2=Kayak!L2,Kayak!I2,GoogleFlight!I2)</f>
        <v>50 min</v>
      </c>
      <c r="J2" s="61" t="str">
        <f>IF(Internazionale!L2=Kayak!L2,Kayak!J2,GoogleFlight!J2)</f>
        <v>50 min</v>
      </c>
      <c r="K2" s="102">
        <f>IF(Internazionale!L2=Kayak!L2,Kayak!K2,GoogleFlight!K2)</f>
        <v>0</v>
      </c>
      <c r="L2" s="64">
        <f>IF(GoogleFlight!L2&lt;Kayak!L2,GoogleFlight!L2,Kayak!L2)</f>
        <v>125</v>
      </c>
      <c r="M2" s="103" t="str">
        <f>IF(Internazionale!L2=Kayak!L2,Kayak!M2,GoogleFlight!M2)</f>
        <v>ITA</v>
      </c>
      <c r="N2" s="104" t="str">
        <f>IF(Internazionale!L2=Kayak!L2,Kayak!N2,GoogleFlight!P2)</f>
        <v>https://www.gotogate.it/rf/meta-entry?selectionKey=AZ1268-30Aug23-F_AZ1269-10Sep23-F%2C17kryr6%2Cl_FCONAP%3Ak_NAPFCO%3Ag_0.0%3Ah_0.1%3A%3Ab_6Q%3Ac_71%3Ad_1e726%3Ae_0%3Af_2%3Ai_1.0.0%3Aj_K7%3Az_1wvp9l1&amp;utm_medium=organic&amp;gclsrc=gf&amp;utm_source=gfs&amp;gclid=ACO7Af3u66KXtcY63lseJJVEVqDlIzNjRoLRcRoe1rrvaSTdSnULIkymTRch3jwNKJBCho_ZdU5GLO-1XC7L8aymXs8hSk0QOxi3F82oq06usReI6ZXU</v>
      </c>
    </row>
    <row r="3" spans="1:14" ht="15" customHeight="1" x14ac:dyDescent="0.25">
      <c r="A3" s="57" t="s">
        <v>30</v>
      </c>
      <c r="B3" s="173" t="s">
        <v>31</v>
      </c>
      <c r="C3" s="173" t="s">
        <v>32</v>
      </c>
      <c r="D3" s="173" t="s">
        <v>24</v>
      </c>
      <c r="E3" s="174" t="s">
        <v>33</v>
      </c>
      <c r="F3" s="166">
        <f>IF(Internazionale!L3=Kayak!L3,Kayak!F3,GoogleFlight!F3)</f>
        <v>0.76736111111111116</v>
      </c>
      <c r="G3" s="176">
        <v>45214</v>
      </c>
      <c r="H3" s="166">
        <f>IF(Internazionale!L3=Kayak!L3,Kayak!H3,GoogleFlight!H3)</f>
        <v>0.81597222222222221</v>
      </c>
      <c r="I3" s="167" t="str">
        <f>IF(Internazionale!L3=Kayak!L3,Kayak!I3,GoogleFlight!I3)</f>
        <v>1h 45m</v>
      </c>
      <c r="J3" s="167" t="str">
        <f>IF(Internazionale!L3=Kayak!L3,Kayak!J3,GoogleFlight!J3)</f>
        <v>1h 45m</v>
      </c>
      <c r="K3" s="174">
        <f>IF(Internazionale!L3=Kayak!L3,Kayak!K3,GoogleFlight!K3)</f>
        <v>2</v>
      </c>
      <c r="L3" s="168">
        <f>IF(GoogleFlight!L3&lt;Kayak!L3,GoogleFlight!L3,Kayak!L3)</f>
        <v>145</v>
      </c>
      <c r="M3" s="181" t="str">
        <f>IF(Internazionale!L3=Kayak!L3,Kayak!M3,GoogleFlight!M3)</f>
        <v>Vueling</v>
      </c>
      <c r="N3" s="52" t="str">
        <f>IF(Internazionale!L3=Kayak!L3,Kayak!N3,GoogleFlight!P3)</f>
        <v>https://www.kayak.it/flights/FLR-BCN/2023-08-24/2023-10-15?sort=price_a&amp;fs=providers=-EDREAMSAIR,AIRTICKETS24DOTCOM,CTRIPAIR,SKYPICKER,EXPEDIAAIR,LOLTRAVEL,OPODO,LASTMINUTEBRAVOFLY,BUDGETAIR,BRAVOFLY,BOOKINGFLIGHTS,GOTOGATE</v>
      </c>
    </row>
    <row r="4" spans="1:14" x14ac:dyDescent="0.25">
      <c r="A4" s="57" t="s">
        <v>36</v>
      </c>
      <c r="B4" s="173" t="s">
        <v>37</v>
      </c>
      <c r="C4" s="182" t="s">
        <v>38</v>
      </c>
      <c r="D4" s="173" t="s">
        <v>24</v>
      </c>
      <c r="E4" s="174" t="s">
        <v>39</v>
      </c>
      <c r="F4" s="166">
        <f>IF(Internazionale!L4=Kayak!L4,Kayak!F4,GoogleFlight!F4)</f>
        <v>0.84375</v>
      </c>
      <c r="G4" s="174" t="s">
        <v>40</v>
      </c>
      <c r="H4" s="166">
        <f>IF(Internazionale!L4=Kayak!L4,Kayak!H4,GoogleFlight!H4)</f>
        <v>0.2986111111111111</v>
      </c>
      <c r="I4" s="167" t="str">
        <f>IF(Internazionale!L4=Kayak!L4,Kayak!I4,GoogleFlight!I4)</f>
        <v>1 h 30 min</v>
      </c>
      <c r="J4" s="167" t="str">
        <f>IF(Internazionale!L4=Kayak!L4,Kayak!J4,GoogleFlight!J4)</f>
        <v>1 h 30 min</v>
      </c>
      <c r="K4" s="174">
        <f>IF(Internazionale!L4=Kayak!L4,Kayak!K4,GoogleFlight!K4)</f>
        <v>1</v>
      </c>
      <c r="L4" s="168">
        <f>IF(GoogleFlight!L4&lt;Kayak!L4,GoogleFlight!L4,Kayak!L4)</f>
        <v>54</v>
      </c>
      <c r="M4" s="181" t="str">
        <f>IF(Internazionale!L4=Kayak!L4,Kayak!M4,GoogleFlight!M4)</f>
        <v>Vueling</v>
      </c>
      <c r="N4" s="52" t="str">
        <f>IF(Internazionale!L4=Kayak!L4,Kayak!N4,GoogleFlight!P4)</f>
        <v>https://tickets.vueling.com/ScheduleSelectNew.aspx?flow=SB&amp;step=select&amp;culture=it-IT&amp;marketstructure=RoundTrip&amp;adt=1&amp;chd=0&amp;infant=0&amp;marketorigin1=MXP&amp;marketdestination1=ORY&amp;marketday1=31&amp;marketmonth1=2023-7&amp;marketorigin2=ORY&amp;marketdestination2=MXP&amp;marketday2=19&amp;marketmonth2=2023-9&amp;currency=EUR&amp;ofn=VY8431&amp;ofb=POWVYLB&amp;opc=BA&amp;rfn=VY8428&amp;rfb=DOWVYLB&amp;rpc=BA&amp;utm_source=GFL&amp;utm_campaign=google+flights_gfl_alwon_it_it_pro_p_all_na_core_img_des&amp;utm_medium=google+flights&amp;utm_content=All&amp;GFL=GFL1001&amp;gclid=ACO7Af1z4CuT38_PinPNFSG-eXwQPPV-Wc0JS_yAlsK5asqgcFBrnGm5CNJdoSjC4_gWfh39DCDHzoaoufhjLqOkY2ZcoO4YId8meWoCuFDAPn1DOrg&amp;gclsrc=gf</v>
      </c>
    </row>
    <row r="5" spans="1:14" x14ac:dyDescent="0.25">
      <c r="A5" s="57" t="s">
        <v>44</v>
      </c>
      <c r="B5" s="173" t="s">
        <v>45</v>
      </c>
      <c r="C5" s="182" t="s">
        <v>23</v>
      </c>
      <c r="D5" s="173" t="s">
        <v>24</v>
      </c>
      <c r="E5" s="174" t="s">
        <v>46</v>
      </c>
      <c r="F5" s="166">
        <f>IF(Internazionale!L5=Kayak!L5,Kayak!F5,GoogleFlight!F5)</f>
        <v>0.22916666666666666</v>
      </c>
      <c r="G5" s="174" t="s">
        <v>47</v>
      </c>
      <c r="H5" s="166">
        <f>IF(Internazionale!L5=Kayak!L5,Kayak!H5,GoogleFlight!H5)</f>
        <v>0.25</v>
      </c>
      <c r="I5" s="167" t="str">
        <f>IF(Internazionale!L5=Kayak!L5,Kayak!I5,GoogleFlight!I5)</f>
        <v>4 h 41 min</v>
      </c>
      <c r="J5" s="167" t="str">
        <f>IF(Internazionale!L5=Kayak!L5,Kayak!J5,GoogleFlight!J5)</f>
        <v>5 h 5 min</v>
      </c>
      <c r="K5" s="174">
        <f>IF(Internazionale!L5=Kayak!L5,Kayak!K5,GoogleFlight!K5)</f>
        <v>1</v>
      </c>
      <c r="L5" s="168">
        <f>IF(GoogleFlight!L5&lt;Kayak!L5,GoogleFlight!L5,Kayak!L5)</f>
        <v>70</v>
      </c>
      <c r="M5" s="181" t="str">
        <f>IF(Internazionale!L5=Kayak!L5,Kayak!M5,GoogleFlight!M5)</f>
        <v>Trenitalia</v>
      </c>
      <c r="N5" s="52" t="str">
        <f>IF(Internazionale!L5=Kayak!L5,Kayak!N5,GoogleFlight!P5)</f>
        <v>https://www.lefrecce.it/Channels.Website.WEB/#/search-results?handoff=true</v>
      </c>
    </row>
    <row r="6" spans="1:14" x14ac:dyDescent="0.25">
      <c r="A6" s="57" t="s">
        <v>48</v>
      </c>
      <c r="B6" s="173" t="s">
        <v>38</v>
      </c>
      <c r="C6" s="182" t="s">
        <v>49</v>
      </c>
      <c r="D6" s="173" t="s">
        <v>24</v>
      </c>
      <c r="E6" s="174" t="s">
        <v>50</v>
      </c>
      <c r="F6" s="166">
        <f>IF(Internazionale!L6=Kayak!L6,Kayak!F6,GoogleFlight!F6)</f>
        <v>0.52083333333333337</v>
      </c>
      <c r="G6" s="174" t="s">
        <v>51</v>
      </c>
      <c r="H6" s="166">
        <f>IF(Internazionale!L6=Kayak!L6,Kayak!H6,GoogleFlight!H6)</f>
        <v>0.59027777777777779</v>
      </c>
      <c r="I6" s="167" t="str">
        <f>IF(Internazionale!L6=Kayak!L6,Kayak!I6,GoogleFlight!I6)</f>
        <v>1 h 50 min</v>
      </c>
      <c r="J6" s="167" t="str">
        <f>IF(Internazionale!L6=Kayak!L6,Kayak!J6,GoogleFlight!J6)</f>
        <v>1 h 55 min</v>
      </c>
      <c r="K6" s="174">
        <f>IF(Internazionale!L6=Kayak!L6,Kayak!K6,GoogleFlight!K6)</f>
        <v>1</v>
      </c>
      <c r="L6" s="168">
        <f>IF(GoogleFlight!L6&lt;Kayak!L6,GoogleFlight!L6,Kayak!L6)</f>
        <v>41</v>
      </c>
      <c r="M6" s="181" t="str">
        <f>IF(Internazionale!L6=Kayak!L6,Kayak!M6,GoogleFlight!M6)</f>
        <v>Vueling</v>
      </c>
      <c r="N6" s="52" t="str">
        <f>IF(Internazionale!L6=Kayak!L6,Kayak!N6,GoogleFlight!P6)</f>
        <v>https://tickets.vueling.com/ScheduleSelectNew.aspx?flow=SB&amp;step=select&amp;culture=it-IT&amp;marketstructure=RoundTrip&amp;adt=1&amp;chd=0&amp;infant=0&amp;marketorigin1=ORY&amp;marketdestination1=DUB&amp;marketday1=25&amp;marketmonth1=2023-8&amp;marketorigin2=DUB&amp;marketdestination2=ORY&amp;marketday2=18&amp;marketmonth2=2023-9&amp;currency=EUR&amp;ofn=VY8578&amp;ofb=DOWLPB&amp;opc=BA&amp;rfn=VY8579&amp;rfb=DFLASHB&amp;rpc=BA&amp;utm_source=GFL&amp;utm_campaign=google+flights_gfl_alwon_it_it_pro_p_all_na_core_img_des&amp;utm_medium=google+flights&amp;utm_content=All&amp;GFL=GFL1001&amp;gclid=ACO7Af0l2Le5JgBaBHTsKEMsmDqFPunqgD1JVYJWJazraEf0qbreeSRF5uHTKqAL1Fgxz0uCj0fbyOMecdQumF2CvsZ3d3fmHrKEDUWdnQFlqIaTqVc&amp;gclsrc=gf</v>
      </c>
    </row>
    <row r="7" spans="1:14" x14ac:dyDescent="0.25">
      <c r="A7" s="57" t="s">
        <v>52</v>
      </c>
      <c r="B7" s="173" t="s">
        <v>53</v>
      </c>
      <c r="C7" s="182" t="s">
        <v>54</v>
      </c>
      <c r="D7" s="173" t="s">
        <v>24</v>
      </c>
      <c r="E7" s="174" t="s">
        <v>55</v>
      </c>
      <c r="F7" s="166">
        <f>IF(Internazionale!L7=Kayak!L7,Kayak!F7,GoogleFlight!F7)</f>
        <v>0.71527777777777779</v>
      </c>
      <c r="G7" s="174" t="s">
        <v>56</v>
      </c>
      <c r="H7" s="166">
        <f>IF(Internazionale!L7=Kayak!L7,Kayak!H7,GoogleFlight!H7)</f>
        <v>0.79166666666666663</v>
      </c>
      <c r="I7" s="167" t="str">
        <f>IF(Internazionale!L7=Kayak!L7,Kayak!I7,GoogleFlight!I7)</f>
        <v>1h 50m</v>
      </c>
      <c r="J7" s="167" t="str">
        <f>IF(Internazionale!L7=Kayak!L7,Kayak!J7,GoogleFlight!J7)</f>
        <v>1h 45m</v>
      </c>
      <c r="K7" s="174">
        <f>IF(Internazionale!L7=Kayak!L7,Kayak!K7,GoogleFlight!K7)</f>
        <v>0</v>
      </c>
      <c r="L7" s="168">
        <f>IF(GoogleFlight!L7&lt;Kayak!L7,GoogleFlight!L7,Kayak!L7)</f>
        <v>130</v>
      </c>
      <c r="M7" s="181" t="str">
        <f>IF(Internazionale!L7=Kayak!L7,Kayak!M7,GoogleFlight!M7)</f>
        <v>easyJet</v>
      </c>
      <c r="N7" s="52" t="str">
        <f>IF(Internazionale!L7=Kayak!L7,Kayak!N7,GoogleFlight!P7)</f>
        <v>https://www.kayak.it/flights/BER-STO/2023-08-11/2023-09-26?sort=price_a&amp;fs=stops=0;providers=LO,LX,DY,SK,IB,SN,KL,OS,AF,ONLY_DIRECT,EW,AY,LH,U2,BA</v>
      </c>
    </row>
    <row r="8" spans="1:14" x14ac:dyDescent="0.25">
      <c r="A8" s="57" t="s">
        <v>57</v>
      </c>
      <c r="B8" s="173" t="s">
        <v>58</v>
      </c>
      <c r="C8" s="182" t="s">
        <v>59</v>
      </c>
      <c r="D8" s="173" t="s">
        <v>24</v>
      </c>
      <c r="E8" s="174" t="s">
        <v>46</v>
      </c>
      <c r="F8" s="166">
        <f>IF(Internazionale!L8=Kayak!L8,Kayak!F8,GoogleFlight!F8)</f>
        <v>0.2673611111111111</v>
      </c>
      <c r="G8" s="174" t="s">
        <v>60</v>
      </c>
      <c r="H8" s="166">
        <f>IF(Internazionale!L8=Kayak!L8,Kayak!H8,GoogleFlight!H8)</f>
        <v>0.92708333333333337</v>
      </c>
      <c r="I8" s="167" t="str">
        <f>IF(Internazionale!L8=Kayak!L8,Kayak!I8,GoogleFlight!I8)</f>
        <v>1 h 25 min</v>
      </c>
      <c r="J8" s="167" t="str">
        <f>IF(Internazionale!L8=Kayak!L8,Kayak!J8,GoogleFlight!J8)</f>
        <v>1 h 25 min</v>
      </c>
      <c r="K8" s="174">
        <f>IF(Internazionale!L8=Kayak!L8,Kayak!K8,GoogleFlight!K8)</f>
        <v>0</v>
      </c>
      <c r="L8" s="168">
        <f>IF(GoogleFlight!L8&lt;Kayak!L8,GoogleFlight!L8,Kayak!L8)</f>
        <v>79</v>
      </c>
      <c r="M8" s="181" t="str">
        <f>IF(Internazionale!L8=Kayak!L8,Kayak!M8,GoogleFlight!M8)</f>
        <v>easyJet</v>
      </c>
      <c r="N8" s="52" t="str">
        <f>IF(Internazionale!L8=Kayak!L8,Kayak!N8,GoogleFlight!P8)</f>
        <v>https://www.easyjet.com/it/buy/flights?utm_source=google&amp;utm_medium=flight_search&amp;utm_campaign=IT_LISMAD-MADLIS</v>
      </c>
    </row>
    <row r="9" spans="1:14" x14ac:dyDescent="0.25">
      <c r="A9" s="57" t="s">
        <v>61</v>
      </c>
      <c r="B9" s="173" t="s">
        <v>59</v>
      </c>
      <c r="C9" s="186" t="s">
        <v>62</v>
      </c>
      <c r="D9" s="173" t="s">
        <v>24</v>
      </c>
      <c r="E9" s="174" t="s">
        <v>63</v>
      </c>
      <c r="F9" s="166">
        <f>IF(Internazionale!L9=Kayak!L9,Kayak!F9,GoogleFlight!F9)</f>
        <v>0.63194444444444442</v>
      </c>
      <c r="G9" s="176">
        <v>45224</v>
      </c>
      <c r="H9" s="166">
        <f>IF(Internazionale!L9=Kayak!L9,Kayak!H9,GoogleFlight!H9)</f>
        <v>0.79861111111111116</v>
      </c>
      <c r="I9" s="167" t="str">
        <f>IF(Internazionale!L9=Kayak!L9,Kayak!I9,GoogleFlight!I9)</f>
        <v>2 h 40 min</v>
      </c>
      <c r="J9" s="167" t="str">
        <f>IF(Internazionale!L9=Kayak!L9,Kayak!J9,GoogleFlight!J9)</f>
        <v>2 h 45 min</v>
      </c>
      <c r="K9" s="174">
        <f>IF(Internazionale!L9=Kayak!L9,Kayak!K9,GoogleFlight!K9)</f>
        <v>2</v>
      </c>
      <c r="L9" s="168">
        <f>IF(GoogleFlight!L9&lt;Kayak!L9,GoogleFlight!L9,Kayak!L9)</f>
        <v>190</v>
      </c>
      <c r="M9" s="181" t="str">
        <f>IF(Internazionale!L9=Kayak!L9,Kayak!M9,GoogleFlight!M9)</f>
        <v>Air Europa</v>
      </c>
      <c r="N9" s="52" t="str">
        <f>IF(Internazionale!L9=Kayak!L9,Kayak!N9,GoogleFlight!P9)</f>
        <v>https://www.aireuropa.com/es/en/deeplink?departure_airport=MAD&amp;arrival_airport=FRA&amp;departure_date=20230819&amp;arrival_date=20231025&amp;trip_type=R&amp;adults=1&amp;children=0&amp;infants=0&amp;config_ext=ext&amp;channel=GOG&amp;etf-publisher=googleflights-ES&amp;etf-name=googleflights-ES-AlwaysOn-Europa_ES_en&amp;etf-prdref=MAD-FRA&amp;etf-mediaplan=metasearches&amp;utm_source=googleflights-ES&amp;utm_campaign=AlwaysOn-Europa&amp;utm_medium=metasearches&amp;utm_term=MAD-FRA&amp;utm_content=core</v>
      </c>
    </row>
    <row r="10" spans="1:14" x14ac:dyDescent="0.25">
      <c r="A10" s="57" t="s">
        <v>64</v>
      </c>
      <c r="B10" s="173" t="s">
        <v>37</v>
      </c>
      <c r="C10" s="186" t="s">
        <v>65</v>
      </c>
      <c r="D10" s="173" t="s">
        <v>24</v>
      </c>
      <c r="E10" s="174" t="s">
        <v>117</v>
      </c>
      <c r="F10" s="166">
        <f>IF(Internazionale!L10=Kayak!L10,Kayak!F10,GoogleFlight!F10)</f>
        <v>0.88888888888888884</v>
      </c>
      <c r="G10" s="174" t="s">
        <v>47</v>
      </c>
      <c r="H10" s="166">
        <f>IF(Internazionale!L10=Kayak!L10,Kayak!H10,GoogleFlight!H10)</f>
        <v>0.77430555555555547</v>
      </c>
      <c r="I10" s="167" t="str">
        <f>IF(Internazionale!L10=Kayak!L10,Kayak!I10,GoogleFlight!I10)</f>
        <v>2 h 15 min</v>
      </c>
      <c r="J10" s="167" t="str">
        <f>IF(Internazionale!L10=Kayak!L10,Kayak!J10,GoogleFlight!J10)</f>
        <v>2 h 10 min</v>
      </c>
      <c r="K10" s="174">
        <f>IF(Internazionale!L10=Kayak!L10,Kayak!K10,GoogleFlight!K10)</f>
        <v>1</v>
      </c>
      <c r="L10" s="168">
        <f>IF(GoogleFlight!L10&lt;Kayak!L10,GoogleFlight!L10,Kayak!L10)</f>
        <v>124</v>
      </c>
      <c r="M10" s="181" t="str">
        <f>IF(Internazionale!L10=Kayak!L10,Kayak!M10,GoogleFlight!M10)</f>
        <v>Ryanair</v>
      </c>
      <c r="N10" s="52" t="str">
        <f>IF(Internazionale!L10=Kayak!L10,Kayak!N10,GoogleFlight!P10)</f>
        <v>https://www.ryanair.com/it/it/trip/flights/select?adults=1&amp;tpAdults=1&amp;dateOut=2023-08-09&amp;tpStartDate=2023-08-09&amp;destinationIata=MAN&amp;tpDestinationIata=MAN&amp;originIata=BGY&amp;tpOriginIata=BGY&amp;dateIn=2023-09-07&amp;tpEndDate=2023-09-07&amp;isReturn=true&amp;tpIsReturn=true</v>
      </c>
    </row>
    <row r="11" spans="1:14" x14ac:dyDescent="0.25">
      <c r="A11" s="57" t="s">
        <v>68</v>
      </c>
      <c r="B11" s="173" t="s">
        <v>23</v>
      </c>
      <c r="C11" s="182" t="s">
        <v>59</v>
      </c>
      <c r="D11" s="173" t="s">
        <v>24</v>
      </c>
      <c r="E11" s="174" t="s">
        <v>69</v>
      </c>
      <c r="F11" s="166">
        <f>IF(Internazionale!L11=Kayak!L11,Kayak!F11,GoogleFlight!F11)</f>
        <v>0.25694444444444448</v>
      </c>
      <c r="G11" s="174" t="s">
        <v>70</v>
      </c>
      <c r="H11" s="166">
        <f>IF(Internazionale!L11=Kayak!L11,Kayak!H11,GoogleFlight!H11)</f>
        <v>0.88541666666666663</v>
      </c>
      <c r="I11" s="167" t="str">
        <f>IF(Internazionale!L11=Kayak!L11,Kayak!I11,GoogleFlight!I11)</f>
        <v>2 h 35 min</v>
      </c>
      <c r="J11" s="167" t="str">
        <f>IF(Internazionale!L11=Kayak!L11,Kayak!J11,GoogleFlight!J11)</f>
        <v>2 h 30 min</v>
      </c>
      <c r="K11" s="174">
        <f>IF(Internazionale!L11=Kayak!L11,Kayak!K11,GoogleFlight!K11)</f>
        <v>1</v>
      </c>
      <c r="L11" s="168">
        <f>IF(GoogleFlight!L11&lt;Kayak!L11,GoogleFlight!L11,Kayak!L11)</f>
        <v>141</v>
      </c>
      <c r="M11" s="181" t="str">
        <f>IF(Internazionale!L11=Kayak!L11,Kayak!M11,GoogleFlight!M11)</f>
        <v>Wizz Air</v>
      </c>
      <c r="N11" s="52" t="str">
        <f>IF(Internazionale!L11=Kayak!L11,Kayak!N11,GoogleFlight!P11)</f>
        <v>https://wizzair.com/it-it?ref=gfs#/booking/select-flight/FCO/MAD/2023-07-23/2023-09-03/1/0/0</v>
      </c>
    </row>
    <row r="12" spans="1:14" x14ac:dyDescent="0.25">
      <c r="A12" s="57" t="s">
        <v>71</v>
      </c>
      <c r="B12" s="173" t="s">
        <v>22</v>
      </c>
      <c r="C12" s="182" t="s">
        <v>32</v>
      </c>
      <c r="D12" s="173" t="s">
        <v>24</v>
      </c>
      <c r="E12" s="174" t="s">
        <v>25</v>
      </c>
      <c r="F12" s="166">
        <f>IF(Internazionale!L12=Kayak!L12,Kayak!F12,GoogleFlight!F12)</f>
        <v>0.90277777777777779</v>
      </c>
      <c r="G12" s="174" t="s">
        <v>56</v>
      </c>
      <c r="H12" s="166">
        <f>IF(Internazionale!L12=Kayak!L12,Kayak!H12,GoogleFlight!H12)</f>
        <v>0.30555555555555558</v>
      </c>
      <c r="I12" s="167" t="str">
        <f>IF(Internazionale!L12=Kayak!L12,Kayak!I12,GoogleFlight!I12)</f>
        <v>2h 00m</v>
      </c>
      <c r="J12" s="167" t="str">
        <f>IF(Internazionale!L12=Kayak!L12,Kayak!J12,GoogleFlight!J12)</f>
        <v>2h 00m</v>
      </c>
      <c r="K12" s="174">
        <f>IF(Internazionale!L12=Kayak!L12,Kayak!K12,GoogleFlight!K12)</f>
        <v>1</v>
      </c>
      <c r="L12" s="168">
        <f>IF(GoogleFlight!L12&lt;Kayak!L12,GoogleFlight!L12,Kayak!L12)</f>
        <v>120</v>
      </c>
      <c r="M12" s="181" t="str">
        <f>IF(Internazionale!L12=Kayak!L12,Kayak!M12,GoogleFlight!M12)</f>
        <v>Vueling</v>
      </c>
      <c r="N12" s="52" t="str">
        <f>IF(Internazionale!L12=Kayak!L12,Kayak!N12,GoogleFlight!P12)</f>
        <v>https://www.kayak.it/flights/NAP-BCN/2023-08-30/2023-09-26?sort=price_a&amp;fs=stops=-2;providers=-EDREAMSAIR,AIRTICKETS24DOTCOM,FR,CTRIPAIR,SKYPICKER,EXPEDIAAIR,LOLTRAVEL,OPODO,LASTMINUTEBRAVOFLY,FLIGHTTIX,BRAVOFLY,BOOKINGFLIGHTS,TICTACTRIP,U2,GOTOGATE</v>
      </c>
    </row>
    <row r="13" spans="1:14" x14ac:dyDescent="0.25">
      <c r="A13" s="57" t="s">
        <v>72</v>
      </c>
      <c r="B13" s="173" t="s">
        <v>73</v>
      </c>
      <c r="C13" s="182" t="s">
        <v>53</v>
      </c>
      <c r="D13" s="173" t="s">
        <v>24</v>
      </c>
      <c r="E13" s="174" t="s">
        <v>74</v>
      </c>
      <c r="F13" s="166">
        <f>IF(Internazionale!L13=Kayak!L13,Kayak!F13,GoogleFlight!F13)</f>
        <v>0.85069444444444453</v>
      </c>
      <c r="G13" s="174" t="s">
        <v>75</v>
      </c>
      <c r="H13" s="166">
        <f>IF(Internazionale!L13=Kayak!L13,Kayak!H13,GoogleFlight!H13)</f>
        <v>0.28125</v>
      </c>
      <c r="I13" s="167" t="str">
        <f>IF(Internazionale!L13=Kayak!L13,Kayak!I13,GoogleFlight!I13)</f>
        <v>10 h 40 min</v>
      </c>
      <c r="J13" s="167" t="str">
        <f>IF(Internazionale!L13=Kayak!L13,Kayak!J13,GoogleFlight!J13)</f>
        <v>4 h 45 min</v>
      </c>
      <c r="K13" s="174">
        <f>IF(Internazionale!L13=Kayak!L13,Kayak!K13,GoogleFlight!K13)</f>
        <v>1</v>
      </c>
      <c r="L13" s="168">
        <f>IF(GoogleFlight!L13&lt;Kayak!L13,GoogleFlight!L13,Kayak!L13)</f>
        <v>170</v>
      </c>
      <c r="M13" s="181" t="str">
        <f>IF(Internazionale!L13=Kayak!L13,Kayak!M13,GoogleFlight!M13)</f>
        <v>Lufthansa</v>
      </c>
      <c r="N13" s="52" t="str">
        <f>IF(Internazionale!L13=Kayak!L13,Kayak!N13,GoogleFlight!P13)</f>
        <v>https://shop.swiss.com/booking/availability?lang=it-IT&amp;portalCountry=GB&amp;utm_term=google&amp;utm_campaign=lx_IT_it_LHR-BER_desktop&amp;utm_medium=fse&amp;utm_source=google</v>
      </c>
    </row>
    <row r="14" spans="1:14" x14ac:dyDescent="0.25">
      <c r="A14" s="57" t="s">
        <v>76</v>
      </c>
      <c r="B14" s="157" t="s">
        <v>317</v>
      </c>
      <c r="C14" s="182" t="s">
        <v>73</v>
      </c>
      <c r="D14" s="173" t="s">
        <v>24</v>
      </c>
      <c r="E14" s="174" t="s">
        <v>77</v>
      </c>
      <c r="F14" s="166">
        <f>IF(Internazionale!L14=Kayak!L14,Kayak!F14,GoogleFlight!F14)</f>
        <v>0.92013888888888884</v>
      </c>
      <c r="G14" s="174" t="s">
        <v>26</v>
      </c>
      <c r="H14" s="166">
        <f>IF(Internazionale!L14=Kayak!L14,Kayak!H14,GoogleFlight!H14)</f>
        <v>0.28819444444444442</v>
      </c>
      <c r="I14" s="167" t="str">
        <f>IF(Internazionale!L14=Kayak!L14,Kayak!I14,GoogleFlight!I14)</f>
        <v>11 h 25 min</v>
      </c>
      <c r="J14" s="167" t="str">
        <f>IF(Internazionale!L14=Kayak!L14,Kayak!J14,GoogleFlight!J14)</f>
        <v>3 h 55 min</v>
      </c>
      <c r="K14" s="174">
        <f>IF(Internazionale!L14=Kayak!L14,Kayak!K14,GoogleFlight!K14)</f>
        <v>1</v>
      </c>
      <c r="L14" s="168">
        <f>IF(GoogleFlight!L14&lt;Kayak!L14,GoogleFlight!L14,Kayak!L14)</f>
        <v>207</v>
      </c>
      <c r="M14" s="181" t="str">
        <f>IF(Internazionale!L14=Kayak!L14,Kayak!M14,GoogleFlight!M14)</f>
        <v>Wizz Air</v>
      </c>
      <c r="N14" s="52" t="str">
        <f>IF(Internazionale!L14=Kayak!L14,Kayak!N14,GoogleFlight!P14)</f>
        <v>https://www.kiwi.com/it/booking?activeStep=0&amp;affilid=gflights-feed_tr&amp;currency=eur&amp;deeplinkId=28697291728&amp;flightsId=170f231a4c7900002258bc74_0-231a18ff4c7a0000b2200707_0-18ff170f4c9a00008062dc55_0&amp;gclid=ACO7Af0Hjh76jXMxr0pTI8iAvxxtFojRrduUrpg7bxH8YVAyLDSq5ooA62AGA0aAHrmTRXwKTZYlNzdLBHh2lg8YYhppGdGLFBf4BQZRvV_IrApkRv3M&amp;gclsrc=gf&amp;handBags=null&amp;holdBags=null&amp;lang=it&amp;passengers=1&amp;price=207&amp;price_local=207.00&amp;session_identifier=YbBk9Zoa8kzQyPJPaEDvG9ds5%2Bazz9t8vsNCU5jE5sg%3D&amp;session_token=X%2Bgiw2RU%2Fhin7Q%2FmuoZUSxmd6UW0deY92Xtrt7z1hlTySwyaIzT3mb%2Bq%2Fj3IsRJchE3WrLezFEeNu%2F1FR5gmPbHaglYT8wpmYTBHIbupvCPzIxRjmqlCbnOZjW0PQN9gYsE18mUzTHhgsXViRvxB9Gld8aNjR4%2FRsaPWufzI%2Bg7hjsJ%2BA3zMwdm9YLWbkwG3RkQpZ8nXA3C9o7dGIOtnXimKETT2y4tX584jh%2BxdoxipdvDRWUhBsivvyWHT%2FQxSWDB7hN3ppfVN0kM3CXblyA%3D%3D&amp;sig=AQKsHgUqbc5eUqVHY_3AyoOCgYp99Wj3bwkfsa9NaaH7QzGuqyIoKNrQ6wfsG3QBL2yGHANP_dnmZonlvuLYDbGhb5uOhuAv88sXxC-gvJNiDN10NKJ0PTnQPz0goJnZD7_hMLAvOg3-VkpribHoOxaOcc8c8sedsXI2ygGjzo29s9-VqceS1xMuEa5TfQqSH8i94AAFnVHc-1FZCs-zKOshkVuLdDvtR-PW3nB9pIy5AdTJ-IbH4biHXDhk8jxfGi9nbY2q26pfh64Bvcvb8U0APqMAPPRaROBMUXOPFCdn18gfeti4h7vRN242YnIiweZ82kEfcFvu7vTuHRRS67Xph_vOiY_RJPG_qFIbSpU03c7zEaFV_2SC7jSkrfLjJ6BUrXlf1OaOR3UK9un3KRhxBE2lYLpY5ISkegHCmItmYn4RMz9sNr7rnbxV3LglGBlCEHWlt183hb31_YQg5NZNCcd7qVIMP_BHw949FO1sDfZVBtkFTM55aNFAilMWgdQe_ko%3D&amp;t=1689161258&amp;token=EKMVBTaLP99n1ybrwQ7KgOpnExr1HQ8F-TZEk48Nt4l8mBeN3gmBwqD_sGAOfL27GfLnNb0lP4k1PBX9xn20LPRKtvJfrSHquI-M6LUIuFFEDoZokfTNFSdiRiYn7ui5zH6mVJDNZPbQyQuEcTGcP29rZJNd5WfdlKqowQCra-LygiAZyJgEo8IKo59iHtVDTK3pQWXhEohW24wo4asu9GbgnKVcFWm8NWJFKSfj9wN3sqak3v_S3M4C4fMn4jt136LWH3YfnqEmFU-mg3vp12awAmI9lSRjpzj5DqI_jvfQn3fXaHNuxbHrORtIV_ftW8arkMMbChiv-UWFW7EWFqy7ix3QgpIheEOlsGKmJxca8Xo87bkCm8A-caDGIqGcn6qcVDRyJewKXdADZV0zY9QOJ0PPlp6PPjLnHNqYhIWsf9Uuz_CDHiTeuc4keB4kyRkfiSgUSqpaYlM0F9S6_ZBOsTMRWvQUfam5XM4pLHlKHK2R0xO1breD1lNJAeZf91C-cf0fv8bp0ldxwSmQ9GhiBaf-qpwO5f14RVlQ5xssOE0sMObso192m6hZioo7RbtYDBVYipNOCs60kONsC4wCovCkefpyDg9mi_L0YbAEOm11Bk0AWPSD0OJCJULNqUEEmt6TGmMHnw15Bj_1FhYT27zooN-NtmmkWiwzOINr6ovUrE73fpG4nNBHhZvnT-6tGnSVPL9JGUzUqVbae_4ybqjNF-7E_eVV5Q5G98Zb5A0uK7XlHRPKO0NoEbMgpuANAvyj8uXjBF2utsxPv-42MKtk9YaG8ofy7QU_KBhI%3D&amp;user_id=54cccc47-0900-45af-8451-54a9a8f114ba</v>
      </c>
    </row>
    <row r="15" spans="1:14" x14ac:dyDescent="0.25">
      <c r="A15" s="57" t="s">
        <v>78</v>
      </c>
      <c r="B15" s="173" t="s">
        <v>79</v>
      </c>
      <c r="C15" s="182" t="s">
        <v>37</v>
      </c>
      <c r="D15" s="173" t="s">
        <v>24</v>
      </c>
      <c r="E15" s="174" t="s">
        <v>33</v>
      </c>
      <c r="F15" s="166">
        <f>IF(Internazionale!L15=Kayak!L15,Kayak!F15,GoogleFlight!F15)</f>
        <v>0.32291666666666669</v>
      </c>
      <c r="G15" s="176">
        <v>45210</v>
      </c>
      <c r="H15" s="166">
        <f>IF(Internazionale!L15=Kayak!L15,Kayak!H15,GoogleFlight!H15)</f>
        <v>0.67708333333333337</v>
      </c>
      <c r="I15" s="167" t="str">
        <f>IF(Internazionale!L15=Kayak!L15,Kayak!I15,GoogleFlight!I15)</f>
        <v>1 h 20 min</v>
      </c>
      <c r="J15" s="167" t="str">
        <f>IF(Internazionale!L15=Kayak!L15,Kayak!J15,GoogleFlight!J15)</f>
        <v>1 h 25 min</v>
      </c>
      <c r="K15" s="174">
        <f>IF(Internazionale!L15=Kayak!L15,Kayak!K15,GoogleFlight!K15)</f>
        <v>2</v>
      </c>
      <c r="L15" s="168">
        <f>IF(GoogleFlight!L15&lt;Kayak!L15,GoogleFlight!L15,Kayak!L15)</f>
        <v>85</v>
      </c>
      <c r="M15" s="181" t="str">
        <f>IF(Internazionale!L15=Kayak!L15,Kayak!M15,GoogleFlight!M15)</f>
        <v>Ryanair</v>
      </c>
      <c r="N15" s="52" t="str">
        <f>IF(Internazionale!L15=Kayak!L15,Kayak!N15,GoogleFlight!P15)</f>
        <v>https://www.ryanair.com/it/it/trip/flights/select?adults=1&amp;tpAdults=1&amp;dateOut=2023-08-24&amp;tpStartDate=2023-08-24&amp;destinationIata=BGY&amp;tpDestinationIata=BGY&amp;originIata=VIE&amp;tpOriginIata=VIE&amp;dateIn=2023-11-10&amp;tpEndDate=2023-11-10&amp;isReturn=true&amp;tpIsReturn=true</v>
      </c>
    </row>
    <row r="16" spans="1:14" x14ac:dyDescent="0.25">
      <c r="A16" s="57" t="s">
        <v>80</v>
      </c>
      <c r="B16" s="173" t="s">
        <v>81</v>
      </c>
      <c r="C16" s="182" t="s">
        <v>79</v>
      </c>
      <c r="D16" s="173" t="s">
        <v>24</v>
      </c>
      <c r="E16" s="174" t="s">
        <v>82</v>
      </c>
      <c r="F16" s="166">
        <f>IF(Internazionale!L16=Kayak!L16,Kayak!F16,GoogleFlight!F16)</f>
        <v>0.21180555555555555</v>
      </c>
      <c r="G16" s="174" t="s">
        <v>83</v>
      </c>
      <c r="H16" s="166">
        <f>IF(Internazionale!L16=Kayak!L16,Kayak!H16,GoogleFlight!H16)</f>
        <v>0.67361111111111116</v>
      </c>
      <c r="I16" s="167" t="str">
        <f>IF(Internazionale!L16=Kayak!L16,Kayak!I16,GoogleFlight!I16)</f>
        <v>7 h 5 min</v>
      </c>
      <c r="J16" s="167" t="str">
        <f>IF(Internazionale!L16=Kayak!L16,Kayak!J16,GoogleFlight!J16)</f>
        <v>7 h 30 min</v>
      </c>
      <c r="K16" s="174">
        <f>IF(Internazionale!L16=Kayak!L16,Kayak!K16,GoogleFlight!K16)</f>
        <v>1</v>
      </c>
      <c r="L16" s="168">
        <f>IF(GoogleFlight!L16&lt;Kayak!L16,GoogleFlight!L16,Kayak!L16)</f>
        <v>196</v>
      </c>
      <c r="M16" s="181" t="str">
        <f>IF(Internazionale!L16=Kayak!L16,Kayak!M16,GoogleFlight!M16)</f>
        <v>Lufthansa, Austrian</v>
      </c>
      <c r="N16" s="52" t="str">
        <f>IF(Internazionale!L16=Kayak!L16,Kayak!N16,GoogleFlight!P16)</f>
        <v>https://shop.swiss.com/booking/cart</v>
      </c>
    </row>
    <row r="17" spans="1:14" x14ac:dyDescent="0.25">
      <c r="A17" s="57" t="s">
        <v>84</v>
      </c>
      <c r="B17" s="173" t="s">
        <v>62</v>
      </c>
      <c r="C17" s="182" t="s">
        <v>22</v>
      </c>
      <c r="D17" s="173" t="s">
        <v>24</v>
      </c>
      <c r="E17" s="174" t="s">
        <v>85</v>
      </c>
      <c r="F17" s="166">
        <f>IF(Internazionale!L17=Kayak!L17,Kayak!F17,GoogleFlight!F17)</f>
        <v>0.80555555555555558</v>
      </c>
      <c r="G17" s="174" t="s">
        <v>70</v>
      </c>
      <c r="H17" s="166">
        <f>IF(Internazionale!L17=Kayak!L17,Kayak!H17,GoogleFlight!H17)</f>
        <v>0.82638888888888884</v>
      </c>
      <c r="I17" s="167" t="str">
        <f>IF(Internazionale!L17=Kayak!L17,Kayak!I17,GoogleFlight!I17)</f>
        <v>3h 35m</v>
      </c>
      <c r="J17" s="167" t="str">
        <f>IF(Internazionale!L17=Kayak!L17,Kayak!J17,GoogleFlight!J17)</f>
        <v>14h 55m</v>
      </c>
      <c r="K17" s="174">
        <f>IF(Internazionale!L17=Kayak!L17,Kayak!K17,GoogleFlight!K17)</f>
        <v>1</v>
      </c>
      <c r="L17" s="168">
        <f>IF(GoogleFlight!L17&lt;Kayak!L17,GoogleFlight!L17,Kayak!L17)</f>
        <v>279</v>
      </c>
      <c r="M17" s="181" t="str">
        <f>IF(Internazionale!L17=Kayak!L17,Kayak!M17,GoogleFlight!M17)</f>
        <v>ITA Airways</v>
      </c>
      <c r="N17" s="52" t="str">
        <f>IF(Internazionale!L17=Kayak!L17,Kayak!N17,GoogleFlight!P17)</f>
        <v>https://www.kayak.it/flights/FRA-NAP/2023-07-17/2023-09-03?sort=price_a&amp;fs=stops=-2;providers=SK,KL,UX,OS,AF,ONLY_DIRECT,AZ,LH</v>
      </c>
    </row>
    <row r="18" spans="1:14" x14ac:dyDescent="0.25">
      <c r="A18" s="57" t="s">
        <v>86</v>
      </c>
      <c r="B18" s="173" t="s">
        <v>23</v>
      </c>
      <c r="C18" s="182" t="s">
        <v>22</v>
      </c>
      <c r="D18" s="173" t="s">
        <v>24</v>
      </c>
      <c r="E18" s="174" t="s">
        <v>55</v>
      </c>
      <c r="F18" s="166">
        <f>IF(Internazionale!L18=Kayak!L18,Kayak!F18,GoogleFlight!F18)</f>
        <v>0.75347222222222221</v>
      </c>
      <c r="G18" s="176">
        <v>45207</v>
      </c>
      <c r="H18" s="166">
        <f>IF(Internazionale!L18=Kayak!L18,Kayak!H18,GoogleFlight!H18)</f>
        <v>0.27083333333333331</v>
      </c>
      <c r="I18" s="167" t="str">
        <f>IF(Internazionale!L18=Kayak!L18,Kayak!I18,GoogleFlight!I18)</f>
        <v>0h 50m</v>
      </c>
      <c r="J18" s="167" t="str">
        <f>IF(Internazionale!L18=Kayak!L18,Kayak!J18,GoogleFlight!J18)</f>
        <v>0h 50m</v>
      </c>
      <c r="K18" s="174">
        <f>IF(Internazionale!L18=Kayak!L18,Kayak!K18,GoogleFlight!K18)</f>
        <v>2</v>
      </c>
      <c r="L18" s="168">
        <f>IF(GoogleFlight!L18&lt;Kayak!L18,GoogleFlight!L18,Kayak!L18)</f>
        <v>141</v>
      </c>
      <c r="M18" s="181" t="str">
        <f>IF(Internazionale!L18=Kayak!L18,Kayak!M18,GoogleFlight!M18)</f>
        <v>ITA Airways</v>
      </c>
      <c r="N18" s="52" t="str">
        <f>IF(Internazionale!L18=Kayak!L18,Kayak!N18,GoogleFlight!P18)</f>
        <v>https://www.kayak.it/flights/ROM-NAP/2023-08-11/2023-10-08?sort=price_a&amp;fs=providers=KL,UA,ONLY_DIRECT,IB,AZ,SN,BA</v>
      </c>
    </row>
    <row r="19" spans="1:14" x14ac:dyDescent="0.25">
      <c r="A19" s="57" t="s">
        <v>87</v>
      </c>
      <c r="B19" s="173" t="s">
        <v>37</v>
      </c>
      <c r="C19" s="182" t="s">
        <v>81</v>
      </c>
      <c r="D19" s="173" t="s">
        <v>24</v>
      </c>
      <c r="E19" s="174" t="s">
        <v>88</v>
      </c>
      <c r="F19" s="166">
        <f>IF(Internazionale!L19=Kayak!L19,Kayak!F19,GoogleFlight!F19)</f>
        <v>0.73611111111111116</v>
      </c>
      <c r="G19" s="174" t="s">
        <v>83</v>
      </c>
      <c r="H19" s="166">
        <f>IF(Internazionale!L19=Kayak!L19,Kayak!H19,GoogleFlight!H19)</f>
        <v>0.85069444444444453</v>
      </c>
      <c r="I19" s="167" t="str">
        <f>IF(Internazionale!L19=Kayak!L19,Kayak!I19,GoogleFlight!I19)</f>
        <v>2 h 55 min</v>
      </c>
      <c r="J19" s="167" t="str">
        <f>IF(Internazionale!L19=Kayak!L19,Kayak!J19,GoogleFlight!J19)</f>
        <v>2 h 45 min</v>
      </c>
      <c r="K19" s="174">
        <f>IF(Internazionale!L19=Kayak!L19,Kayak!K19,GoogleFlight!K19)</f>
        <v>0</v>
      </c>
      <c r="L19" s="168">
        <f>IF(GoogleFlight!L19&lt;Kayak!L19,GoogleFlight!L19,Kayak!L19)</f>
        <v>424</v>
      </c>
      <c r="M19" s="181" t="str">
        <f>IF(Internazionale!L19=Kayak!L19,Kayak!M19,GoogleFlight!M19)</f>
        <v>Ryanair</v>
      </c>
      <c r="N19" s="52" t="str">
        <f>IF(Internazionale!L19=Kayak!L19,Kayak!N19,GoogleFlight!P19)</f>
        <v>https://www.ryanair.com/it/it/trip/flights/select?adults=1&amp;tpAdults=1&amp;dateOut=2023-07-22&amp;tpStartDate=2023-07-22&amp;destinationIata=LIS&amp;tpDestinationIata=LIS&amp;originIata=BGY&amp;tpOriginIata=BGY&amp;dateIn=2023-09-24&amp;tpEndDate=2023-09-24&amp;isReturn=true&amp;tpIsReturn=true</v>
      </c>
    </row>
    <row r="20" spans="1:14" x14ac:dyDescent="0.25">
      <c r="A20" s="57" t="s">
        <v>89</v>
      </c>
      <c r="B20" s="173" t="s">
        <v>65</v>
      </c>
      <c r="C20" s="182" t="s">
        <v>81</v>
      </c>
      <c r="D20" s="173" t="s">
        <v>24</v>
      </c>
      <c r="E20" s="174" t="s">
        <v>90</v>
      </c>
      <c r="F20" s="166">
        <f>IF(Internazionale!L20=Kayak!L20,Kayak!F20,GoogleFlight!F20)</f>
        <v>0.86805555555555547</v>
      </c>
      <c r="G20" s="174" t="s">
        <v>91</v>
      </c>
      <c r="H20" s="166">
        <f>IF(Internazionale!L20=Kayak!L20,Kayak!H20,GoogleFlight!H20)</f>
        <v>0.25</v>
      </c>
      <c r="I20" s="167" t="str">
        <f>IF(Internazionale!L20=Kayak!L20,Kayak!I20,GoogleFlight!I20)</f>
        <v>11 h 40 min</v>
      </c>
      <c r="J20" s="167" t="str">
        <f>IF(Internazionale!L20=Kayak!L20,Kayak!J20,GoogleFlight!J20)</f>
        <v>3 h</v>
      </c>
      <c r="K20" s="174">
        <f>IF(Internazionale!L20=Kayak!L20,Kayak!K20,GoogleFlight!K20)</f>
        <v>1</v>
      </c>
      <c r="L20" s="168">
        <f>IF(GoogleFlight!L20&lt;Kayak!L20,GoogleFlight!L20,Kayak!L20)</f>
        <v>166</v>
      </c>
      <c r="M20" s="181" t="str">
        <f>IF(Internazionale!L20=Kayak!L20,Kayak!M20,GoogleFlight!M20)</f>
        <v>Vueling</v>
      </c>
      <c r="N20" s="52" t="str">
        <f>IF(Internazionale!L20=Kayak!L20,Kayak!N20,GoogleFlight!P20)</f>
        <v>Biglietto da prenotare con due compagnie</v>
      </c>
    </row>
    <row r="21" spans="1:14" ht="15.75" customHeight="1" thickBot="1" x14ac:dyDescent="0.3">
      <c r="A21" s="58" t="s">
        <v>92</v>
      </c>
      <c r="B21" s="59" t="s">
        <v>93</v>
      </c>
      <c r="C21" s="23" t="s">
        <v>317</v>
      </c>
      <c r="D21" s="59" t="s">
        <v>24</v>
      </c>
      <c r="E21" s="60" t="s">
        <v>33</v>
      </c>
      <c r="F21" s="89">
        <f>IF(Internazionale!L21=Kayak!L21,Kayak!F21,GoogleFlight!F21)</f>
        <v>0.38194444444444442</v>
      </c>
      <c r="G21" s="60" t="s">
        <v>47</v>
      </c>
      <c r="H21" s="89">
        <f>IF(Internazionale!L21=Kayak!L21,Kayak!H21,GoogleFlight!H21)</f>
        <v>0.28819444444444442</v>
      </c>
      <c r="I21" s="63" t="str">
        <f>IF(Internazionale!L21=Kayak!L21,Kayak!I21,GoogleFlight!I21)</f>
        <v>10 h 5 min</v>
      </c>
      <c r="J21" s="63" t="str">
        <f>IF(Internazionale!L21=Kayak!L21,Kayak!J21,GoogleFlight!J21)</f>
        <v>6 h 30 min</v>
      </c>
      <c r="K21" s="60">
        <f>IF(Internazionale!L21=Kayak!L21,Kayak!K21,GoogleFlight!K21)</f>
        <v>1</v>
      </c>
      <c r="L21" s="70">
        <f>IF(GoogleFlight!L21&lt;Kayak!L21,GoogleFlight!L21,Kayak!L21)</f>
        <v>318</v>
      </c>
      <c r="M21" s="53" t="str">
        <f>IF(Internazionale!L21=Kayak!L21,Kayak!M21,GoogleFlight!M21)</f>
        <v>Lufthansa</v>
      </c>
      <c r="N21" s="54" t="str">
        <f>IF(Internazionale!L21=Kayak!L21,Kayak!N21,GoogleFlight!P21)</f>
        <v>Biglietto da prenotare con due compagnie</v>
      </c>
    </row>
    <row r="22" spans="1:14" x14ac:dyDescent="0.25">
      <c r="A22" s="27"/>
      <c r="B22" s="27"/>
      <c r="C22" s="49"/>
      <c r="D22" s="27"/>
      <c r="E22" s="51"/>
      <c r="F22" s="27"/>
      <c r="G22" s="27"/>
      <c r="H22" s="27"/>
      <c r="I22" s="27"/>
      <c r="J22" s="27"/>
      <c r="K22" s="27"/>
      <c r="L22" s="27"/>
      <c r="M22" s="27"/>
      <c r="N22" s="27"/>
    </row>
    <row r="23" spans="1:14" x14ac:dyDescent="0.25">
      <c r="C23" s="2"/>
    </row>
  </sheetData>
  <pageMargins left="0.7" right="0.7" top="0.75" bottom="0.75" header="0.3" footer="0.3"/>
  <pageSetup paperSize="9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workbookViewId="0">
      <selection activeCell="D22" sqref="D22"/>
    </sheetView>
  </sheetViews>
  <sheetFormatPr defaultRowHeight="15" x14ac:dyDescent="0.25"/>
  <cols>
    <col min="1" max="6" width="20.42578125" customWidth="1"/>
  </cols>
  <sheetData>
    <row r="1" spans="1:6" ht="15.75" customHeight="1" thickBot="1" x14ac:dyDescent="0.3">
      <c r="A1" s="35" t="s">
        <v>179</v>
      </c>
      <c r="B1" s="56" t="s">
        <v>94</v>
      </c>
      <c r="C1" s="56" t="s">
        <v>19</v>
      </c>
      <c r="D1" s="56" t="s">
        <v>2</v>
      </c>
      <c r="E1" s="105" t="s">
        <v>5</v>
      </c>
      <c r="F1" s="106" t="s">
        <v>7</v>
      </c>
    </row>
    <row r="2" spans="1:6" x14ac:dyDescent="0.25">
      <c r="A2" s="28" t="s">
        <v>21</v>
      </c>
      <c r="B2" s="107" t="s">
        <v>286</v>
      </c>
      <c r="C2" s="108">
        <v>1.296</v>
      </c>
      <c r="D2" s="109" t="s">
        <v>23</v>
      </c>
      <c r="E2" s="110" t="s">
        <v>25</v>
      </c>
      <c r="F2" s="111">
        <v>45208</v>
      </c>
    </row>
    <row r="3" spans="1:6" x14ac:dyDescent="0.25">
      <c r="A3" s="29" t="s">
        <v>30</v>
      </c>
      <c r="B3" s="112" t="s">
        <v>287</v>
      </c>
      <c r="C3" s="113">
        <v>7.7969999999999997</v>
      </c>
      <c r="D3" s="114" t="s">
        <v>37</v>
      </c>
      <c r="E3" s="115" t="s">
        <v>33</v>
      </c>
      <c r="F3" s="116">
        <v>45214</v>
      </c>
    </row>
    <row r="4" spans="1:6" x14ac:dyDescent="0.25">
      <c r="A4" s="29" t="s">
        <v>36</v>
      </c>
      <c r="B4" s="112" t="s">
        <v>288</v>
      </c>
      <c r="C4" s="113">
        <v>4.5650000000000004</v>
      </c>
      <c r="D4" s="117" t="s">
        <v>183</v>
      </c>
      <c r="E4" s="115" t="s">
        <v>39</v>
      </c>
      <c r="F4" s="118" t="s">
        <v>40</v>
      </c>
    </row>
    <row r="5" spans="1:6" x14ac:dyDescent="0.25">
      <c r="A5" s="29" t="s">
        <v>44</v>
      </c>
      <c r="B5" s="112" t="s">
        <v>289</v>
      </c>
      <c r="C5" s="113">
        <v>2.4449999999999998</v>
      </c>
      <c r="D5" s="119" t="s">
        <v>31</v>
      </c>
      <c r="E5" s="115" t="s">
        <v>46</v>
      </c>
      <c r="F5" s="116">
        <v>45116</v>
      </c>
    </row>
    <row r="6" spans="1:6" x14ac:dyDescent="0.25">
      <c r="A6" s="29" t="s">
        <v>48</v>
      </c>
      <c r="B6" s="112" t="s">
        <v>290</v>
      </c>
      <c r="C6" s="113">
        <v>52.405000000000001</v>
      </c>
      <c r="D6" s="117" t="s">
        <v>184</v>
      </c>
      <c r="E6" s="115" t="s">
        <v>50</v>
      </c>
      <c r="F6" s="118" t="s">
        <v>51</v>
      </c>
    </row>
    <row r="7" spans="1:6" x14ac:dyDescent="0.25">
      <c r="A7" s="29" t="s">
        <v>52</v>
      </c>
      <c r="B7" s="112" t="s">
        <v>291</v>
      </c>
      <c r="C7" s="113">
        <v>17.664000000000001</v>
      </c>
      <c r="D7" s="117" t="s">
        <v>23</v>
      </c>
      <c r="E7" s="120">
        <v>45238</v>
      </c>
      <c r="F7" s="118" t="s">
        <v>56</v>
      </c>
    </row>
    <row r="8" spans="1:6" x14ac:dyDescent="0.25">
      <c r="A8" s="29" t="s">
        <v>57</v>
      </c>
      <c r="B8" s="112" t="s">
        <v>292</v>
      </c>
      <c r="C8" s="113">
        <v>4.5209999999999999</v>
      </c>
      <c r="D8" s="117" t="s">
        <v>37</v>
      </c>
      <c r="E8" s="115" t="s">
        <v>46</v>
      </c>
      <c r="F8" s="118" t="s">
        <v>60</v>
      </c>
    </row>
    <row r="9" spans="1:6" x14ac:dyDescent="0.25">
      <c r="A9" s="29" t="s">
        <v>61</v>
      </c>
      <c r="B9" s="112" t="s">
        <v>293</v>
      </c>
      <c r="C9" s="113">
        <v>7.4</v>
      </c>
      <c r="D9" s="121" t="s">
        <v>183</v>
      </c>
      <c r="E9" s="115" t="s">
        <v>63</v>
      </c>
      <c r="F9" s="116">
        <v>45224</v>
      </c>
    </row>
    <row r="10" spans="1:6" x14ac:dyDescent="0.25">
      <c r="A10" s="29" t="s">
        <v>64</v>
      </c>
      <c r="B10" s="112" t="s">
        <v>294</v>
      </c>
      <c r="C10" s="113">
        <v>3.1030000000000002</v>
      </c>
      <c r="D10" s="122" t="s">
        <v>31</v>
      </c>
      <c r="E10" s="120">
        <v>45177</v>
      </c>
      <c r="F10" s="116">
        <v>45116</v>
      </c>
    </row>
    <row r="11" spans="1:6" x14ac:dyDescent="0.25">
      <c r="A11" s="29" t="s">
        <v>68</v>
      </c>
      <c r="B11" s="112" t="s">
        <v>295</v>
      </c>
      <c r="C11" s="113">
        <v>6.44</v>
      </c>
      <c r="D11" s="119" t="s">
        <v>184</v>
      </c>
      <c r="E11" s="115" t="s">
        <v>69</v>
      </c>
      <c r="F11" s="116">
        <v>44994</v>
      </c>
    </row>
    <row r="12" spans="1:6" x14ac:dyDescent="0.25">
      <c r="A12" s="29" t="s">
        <v>71</v>
      </c>
      <c r="B12" s="112" t="s">
        <v>296</v>
      </c>
      <c r="C12" s="113">
        <v>20.59</v>
      </c>
      <c r="D12" s="117" t="s">
        <v>22</v>
      </c>
      <c r="E12" s="115" t="s">
        <v>25</v>
      </c>
      <c r="F12" s="118" t="s">
        <v>56</v>
      </c>
    </row>
    <row r="13" spans="1:6" x14ac:dyDescent="0.25">
      <c r="A13" s="29" t="s">
        <v>72</v>
      </c>
      <c r="B13" s="112" t="s">
        <v>297</v>
      </c>
      <c r="C13" s="113">
        <v>5.0709999999999997</v>
      </c>
      <c r="D13" s="117" t="s">
        <v>23</v>
      </c>
      <c r="E13" s="120">
        <v>44993</v>
      </c>
      <c r="F13" s="118" t="s">
        <v>75</v>
      </c>
    </row>
    <row r="14" spans="1:6" x14ac:dyDescent="0.25">
      <c r="A14" s="29" t="s">
        <v>76</v>
      </c>
      <c r="B14" s="112" t="s">
        <v>298</v>
      </c>
      <c r="C14" s="113">
        <v>8.73</v>
      </c>
      <c r="D14" s="119" t="s">
        <v>37</v>
      </c>
      <c r="E14" s="120">
        <v>45146</v>
      </c>
      <c r="F14" s="116">
        <v>45208</v>
      </c>
    </row>
    <row r="15" spans="1:6" x14ac:dyDescent="0.25">
      <c r="A15" s="29" t="s">
        <v>78</v>
      </c>
      <c r="B15" s="112" t="s">
        <v>299</v>
      </c>
      <c r="C15" s="113">
        <v>11.951000000000001</v>
      </c>
      <c r="D15" s="123" t="s">
        <v>23</v>
      </c>
      <c r="E15" s="115" t="s">
        <v>33</v>
      </c>
      <c r="F15" s="116">
        <v>45210</v>
      </c>
    </row>
    <row r="16" spans="1:6" x14ac:dyDescent="0.25">
      <c r="A16" s="29" t="s">
        <v>80</v>
      </c>
      <c r="B16" s="112" t="s">
        <v>300</v>
      </c>
      <c r="C16" s="113">
        <v>6.9610000000000003</v>
      </c>
      <c r="D16" s="117" t="s">
        <v>22</v>
      </c>
      <c r="E16" s="115" t="s">
        <v>82</v>
      </c>
      <c r="F16" s="118" t="s">
        <v>83</v>
      </c>
    </row>
    <row r="17" spans="1:6" x14ac:dyDescent="0.25">
      <c r="A17" s="29" t="s">
        <v>84</v>
      </c>
      <c r="B17" s="112" t="s">
        <v>301</v>
      </c>
      <c r="C17" s="113">
        <v>4.9249999999999998</v>
      </c>
      <c r="D17" s="119" t="s">
        <v>184</v>
      </c>
      <c r="E17" s="115" t="s">
        <v>85</v>
      </c>
      <c r="F17" s="116">
        <v>44994</v>
      </c>
    </row>
    <row r="18" spans="1:6" x14ac:dyDescent="0.25">
      <c r="A18" s="29" t="s">
        <v>86</v>
      </c>
      <c r="B18" s="112" t="s">
        <v>302</v>
      </c>
      <c r="C18" s="113">
        <v>2.4279999999999999</v>
      </c>
      <c r="D18" s="123" t="s">
        <v>22</v>
      </c>
      <c r="E18" s="120">
        <v>45238</v>
      </c>
      <c r="F18" s="116">
        <v>45207</v>
      </c>
    </row>
    <row r="19" spans="1:6" x14ac:dyDescent="0.25">
      <c r="A19" s="29" t="s">
        <v>87</v>
      </c>
      <c r="B19" s="112" t="s">
        <v>303</v>
      </c>
      <c r="C19" s="113">
        <v>9.17</v>
      </c>
      <c r="D19" s="117" t="s">
        <v>183</v>
      </c>
      <c r="E19" s="115" t="s">
        <v>88</v>
      </c>
      <c r="F19" s="118" t="s">
        <v>83</v>
      </c>
    </row>
    <row r="20" spans="1:6" x14ac:dyDescent="0.25">
      <c r="A20" s="29" t="s">
        <v>89</v>
      </c>
      <c r="B20" s="112" t="s">
        <v>304</v>
      </c>
      <c r="C20" s="113">
        <v>6.8979999999999997</v>
      </c>
      <c r="D20" s="117" t="s">
        <v>31</v>
      </c>
      <c r="E20" s="115" t="s">
        <v>90</v>
      </c>
      <c r="F20" s="118" t="s">
        <v>91</v>
      </c>
    </row>
    <row r="21" spans="1:6" ht="15.75" customHeight="1" thickBot="1" x14ac:dyDescent="0.3">
      <c r="A21" s="32" t="s">
        <v>92</v>
      </c>
      <c r="B21" s="124" t="s">
        <v>305</v>
      </c>
      <c r="C21" s="125">
        <v>1.6040000000000001</v>
      </c>
      <c r="D21" s="126" t="s">
        <v>184</v>
      </c>
      <c r="E21" s="127" t="s">
        <v>33</v>
      </c>
      <c r="F21" s="128">
        <v>45116</v>
      </c>
    </row>
    <row r="22" spans="1:6" x14ac:dyDescent="0.25">
      <c r="C22" s="27"/>
      <c r="D22" s="27"/>
    </row>
    <row r="23" spans="1:6" x14ac:dyDescent="0.25">
      <c r="D23" s="16"/>
    </row>
    <row r="24" spans="1:6" x14ac:dyDescent="0.25">
      <c r="D24" s="16"/>
    </row>
    <row r="25" spans="1:6" x14ac:dyDescent="0.25">
      <c r="D25" s="49"/>
    </row>
    <row r="26" spans="1:6" x14ac:dyDescent="0.25">
      <c r="D26" s="49"/>
    </row>
    <row r="27" spans="1:6" x14ac:dyDescent="0.25">
      <c r="D27" s="49"/>
    </row>
    <row r="28" spans="1:6" x14ac:dyDescent="0.25">
      <c r="D28" s="49"/>
    </row>
    <row r="29" spans="1:6" x14ac:dyDescent="0.25">
      <c r="D29" s="49"/>
    </row>
    <row r="30" spans="1:6" x14ac:dyDescent="0.25">
      <c r="D30" s="50"/>
    </row>
    <row r="31" spans="1:6" x14ac:dyDescent="0.25">
      <c r="D31" s="50"/>
    </row>
    <row r="32" spans="1:6" x14ac:dyDescent="0.25">
      <c r="D32" s="49"/>
    </row>
    <row r="33" spans="4:4" x14ac:dyDescent="0.25">
      <c r="D33" s="49"/>
    </row>
    <row r="34" spans="4:4" x14ac:dyDescent="0.25">
      <c r="D34" s="49"/>
    </row>
    <row r="35" spans="4:4" x14ac:dyDescent="0.25">
      <c r="D35" s="49"/>
    </row>
    <row r="36" spans="4:4" x14ac:dyDescent="0.25">
      <c r="D36" s="49"/>
    </row>
    <row r="37" spans="4:4" x14ac:dyDescent="0.25">
      <c r="D37" s="49"/>
    </row>
    <row r="38" spans="4:4" x14ac:dyDescent="0.25">
      <c r="D38" s="49"/>
    </row>
    <row r="39" spans="4:4" x14ac:dyDescent="0.25">
      <c r="D39" s="49"/>
    </row>
    <row r="40" spans="4:4" x14ac:dyDescent="0.25">
      <c r="D40" s="49"/>
    </row>
    <row r="41" spans="4:4" x14ac:dyDescent="0.25">
      <c r="D41" s="49"/>
    </row>
    <row r="42" spans="4:4" x14ac:dyDescent="0.25">
      <c r="D42" s="4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1"/>
  <sheetViews>
    <sheetView workbookViewId="0">
      <selection activeCell="A12" sqref="A12:XFD12"/>
    </sheetView>
  </sheetViews>
  <sheetFormatPr defaultRowHeight="15" x14ac:dyDescent="0.25"/>
  <cols>
    <col min="1" max="1" width="16.42578125" customWidth="1"/>
    <col min="2" max="2" width="10.28515625" bestFit="1" customWidth="1"/>
    <col min="3" max="3" width="10.5703125" customWidth="1"/>
    <col min="4" max="4" width="15.5703125" bestFit="1" customWidth="1"/>
    <col min="5" max="5" width="6.42578125" bestFit="1" customWidth="1"/>
    <col min="6" max="6" width="10.42578125" bestFit="1" customWidth="1"/>
    <col min="7" max="7" width="7.42578125" bestFit="1" customWidth="1"/>
    <col min="8" max="8" width="10.42578125" bestFit="1" customWidth="1"/>
    <col min="9" max="9" width="6.140625" bestFit="1" customWidth="1"/>
    <col min="10" max="11" width="6.28515625" bestFit="1" customWidth="1"/>
    <col min="12" max="13" width="6.7109375" customWidth="1"/>
    <col min="14" max="14" width="11.85546875" customWidth="1"/>
    <col min="15" max="15" width="12.7109375" customWidth="1"/>
    <col min="16" max="16" width="11.140625" customWidth="1"/>
    <col min="17" max="17" width="12.140625" customWidth="1"/>
    <col min="18" max="18" width="12.85546875" customWidth="1"/>
    <col min="19" max="19" width="10.28515625" customWidth="1"/>
  </cols>
  <sheetData>
    <row r="1" spans="1:19" ht="26.25" customHeight="1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 t="s">
        <v>6</v>
      </c>
      <c r="H1" s="5" t="s">
        <v>7</v>
      </c>
      <c r="I1" s="7" t="s">
        <v>8</v>
      </c>
      <c r="J1" s="6" t="s">
        <v>180</v>
      </c>
      <c r="K1" s="8" t="s">
        <v>181</v>
      </c>
      <c r="L1" s="6" t="s">
        <v>11</v>
      </c>
      <c r="M1" s="6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10" t="s">
        <v>18</v>
      </c>
    </row>
    <row r="2" spans="1:19" x14ac:dyDescent="0.25">
      <c r="A2" s="11" t="s">
        <v>21</v>
      </c>
      <c r="B2" s="12" t="s">
        <v>22</v>
      </c>
      <c r="C2" s="12" t="s">
        <v>23</v>
      </c>
      <c r="D2" s="12"/>
      <c r="E2" s="12" t="s">
        <v>182</v>
      </c>
      <c r="F2" s="13" t="s">
        <v>25</v>
      </c>
      <c r="G2" s="12"/>
      <c r="H2" s="13" t="s">
        <v>26</v>
      </c>
      <c r="I2" s="12"/>
      <c r="J2" s="12"/>
      <c r="K2" s="12"/>
      <c r="L2" s="13">
        <v>2</v>
      </c>
      <c r="M2" s="13">
        <v>3</v>
      </c>
      <c r="N2" s="12">
        <v>30</v>
      </c>
      <c r="O2" s="12" t="s">
        <v>27</v>
      </c>
      <c r="P2" s="12">
        <v>10</v>
      </c>
      <c r="Q2" s="12" t="s">
        <v>28</v>
      </c>
      <c r="R2" s="12" t="s">
        <v>29</v>
      </c>
      <c r="S2" s="14" t="s">
        <v>43</v>
      </c>
    </row>
    <row r="3" spans="1:19" x14ac:dyDescent="0.25">
      <c r="A3" s="15" t="s">
        <v>30</v>
      </c>
      <c r="B3" s="16" t="s">
        <v>23</v>
      </c>
      <c r="C3" s="16" t="s">
        <v>37</v>
      </c>
      <c r="D3" s="16"/>
      <c r="E3" s="16" t="s">
        <v>19</v>
      </c>
      <c r="F3" s="17" t="s">
        <v>33</v>
      </c>
      <c r="G3" s="16"/>
      <c r="H3" s="18">
        <v>45214</v>
      </c>
      <c r="I3" s="16"/>
      <c r="J3" s="16"/>
      <c r="K3" s="16"/>
      <c r="L3" s="17">
        <v>2</v>
      </c>
      <c r="M3" s="17">
        <v>5</v>
      </c>
      <c r="N3" s="16">
        <v>24</v>
      </c>
      <c r="O3" s="16" t="s">
        <v>27</v>
      </c>
      <c r="P3" s="16">
        <v>15</v>
      </c>
      <c r="Q3" s="16" t="s">
        <v>34</v>
      </c>
      <c r="R3" s="16" t="s">
        <v>29</v>
      </c>
      <c r="S3" s="19" t="s">
        <v>35</v>
      </c>
    </row>
    <row r="4" spans="1:19" x14ac:dyDescent="0.25">
      <c r="A4" s="15" t="s">
        <v>36</v>
      </c>
      <c r="B4" s="16" t="s">
        <v>37</v>
      </c>
      <c r="C4" s="16" t="s">
        <v>183</v>
      </c>
      <c r="D4" s="16"/>
      <c r="E4" s="16" t="s">
        <v>182</v>
      </c>
      <c r="F4" s="17" t="s">
        <v>39</v>
      </c>
      <c r="G4" s="16"/>
      <c r="H4" s="17" t="s">
        <v>40</v>
      </c>
      <c r="I4" s="16"/>
      <c r="J4" s="16"/>
      <c r="K4" s="16"/>
      <c r="L4" s="17">
        <v>1</v>
      </c>
      <c r="M4" s="17">
        <v>4</v>
      </c>
      <c r="N4" s="16">
        <v>31</v>
      </c>
      <c r="O4" s="20" t="s">
        <v>41</v>
      </c>
      <c r="P4" s="16">
        <v>19</v>
      </c>
      <c r="Q4" s="16" t="s">
        <v>28</v>
      </c>
      <c r="R4" s="20" t="s">
        <v>42</v>
      </c>
      <c r="S4" s="19" t="s">
        <v>43</v>
      </c>
    </row>
    <row r="5" spans="1:19" x14ac:dyDescent="0.25">
      <c r="A5" s="15" t="s">
        <v>44</v>
      </c>
      <c r="B5" s="16" t="s">
        <v>183</v>
      </c>
      <c r="C5" s="16" t="s">
        <v>31</v>
      </c>
      <c r="D5" s="16"/>
      <c r="E5" s="16" t="s">
        <v>19</v>
      </c>
      <c r="F5" s="17" t="s">
        <v>46</v>
      </c>
      <c r="G5" s="16"/>
      <c r="H5" s="17" t="s">
        <v>47</v>
      </c>
      <c r="I5" s="16"/>
      <c r="J5" s="16"/>
      <c r="K5" s="16"/>
      <c r="L5" s="17">
        <v>1</v>
      </c>
      <c r="M5" s="17">
        <v>1</v>
      </c>
      <c r="N5" s="16">
        <v>13</v>
      </c>
      <c r="O5" s="16" t="s">
        <v>27</v>
      </c>
      <c r="P5" s="16">
        <v>7</v>
      </c>
      <c r="Q5" s="16" t="s">
        <v>28</v>
      </c>
      <c r="R5" s="16" t="s">
        <v>29</v>
      </c>
      <c r="S5" s="19" t="s">
        <v>43</v>
      </c>
    </row>
    <row r="6" spans="1:19" x14ac:dyDescent="0.25">
      <c r="A6" s="15" t="s">
        <v>48</v>
      </c>
      <c r="B6" s="16" t="s">
        <v>31</v>
      </c>
      <c r="C6" s="16" t="s">
        <v>184</v>
      </c>
      <c r="D6" s="16"/>
      <c r="E6" s="16" t="s">
        <v>19</v>
      </c>
      <c r="F6" s="17" t="s">
        <v>50</v>
      </c>
      <c r="G6" s="16"/>
      <c r="H6" s="17" t="s">
        <v>51</v>
      </c>
      <c r="I6" s="16"/>
      <c r="J6" s="16"/>
      <c r="K6" s="16"/>
      <c r="L6" s="17">
        <v>1</v>
      </c>
      <c r="M6" s="17">
        <v>5</v>
      </c>
      <c r="N6" s="16">
        <v>25</v>
      </c>
      <c r="O6" s="16" t="s">
        <v>27</v>
      </c>
      <c r="P6" s="16">
        <v>18</v>
      </c>
      <c r="Q6" s="16" t="s">
        <v>28</v>
      </c>
      <c r="R6" s="16" t="s">
        <v>29</v>
      </c>
      <c r="S6" s="19" t="s">
        <v>43</v>
      </c>
    </row>
    <row r="7" spans="1:19" x14ac:dyDescent="0.25">
      <c r="A7" s="15" t="s">
        <v>52</v>
      </c>
      <c r="B7" s="16" t="s">
        <v>184</v>
      </c>
      <c r="C7" s="16" t="s">
        <v>23</v>
      </c>
      <c r="D7" s="16"/>
      <c r="E7" s="16" t="s">
        <v>182</v>
      </c>
      <c r="F7" s="17" t="s">
        <v>55</v>
      </c>
      <c r="G7" s="16"/>
      <c r="H7" s="17" t="s">
        <v>56</v>
      </c>
      <c r="I7" s="16"/>
      <c r="J7" s="16"/>
      <c r="K7" s="16"/>
      <c r="L7" s="17">
        <v>0</v>
      </c>
      <c r="M7" s="17">
        <v>5</v>
      </c>
      <c r="N7" s="16">
        <v>11</v>
      </c>
      <c r="O7" s="16" t="s">
        <v>27</v>
      </c>
      <c r="P7" s="16">
        <v>26</v>
      </c>
      <c r="Q7" s="16" t="s">
        <v>28</v>
      </c>
      <c r="R7" s="16" t="s">
        <v>29</v>
      </c>
      <c r="S7" s="19" t="s">
        <v>43</v>
      </c>
    </row>
    <row r="8" spans="1:19" x14ac:dyDescent="0.25">
      <c r="A8" s="15" t="s">
        <v>57</v>
      </c>
      <c r="B8" s="16" t="s">
        <v>45</v>
      </c>
      <c r="C8" s="16" t="s">
        <v>37</v>
      </c>
      <c r="D8" s="21"/>
      <c r="E8" s="21" t="s">
        <v>182</v>
      </c>
      <c r="F8" s="17" t="s">
        <v>46</v>
      </c>
      <c r="G8" s="16"/>
      <c r="H8" s="17" t="s">
        <v>60</v>
      </c>
      <c r="I8" s="16"/>
      <c r="J8" s="16"/>
      <c r="K8" s="16"/>
      <c r="L8" s="17">
        <v>0</v>
      </c>
      <c r="M8" s="17">
        <v>4</v>
      </c>
      <c r="N8" s="16">
        <v>13</v>
      </c>
      <c r="O8" s="16" t="s">
        <v>27</v>
      </c>
      <c r="P8" s="16">
        <v>29</v>
      </c>
      <c r="Q8" s="16" t="s">
        <v>28</v>
      </c>
      <c r="R8" s="16" t="s">
        <v>29</v>
      </c>
      <c r="S8" s="19" t="s">
        <v>43</v>
      </c>
    </row>
    <row r="9" spans="1:19" x14ac:dyDescent="0.25">
      <c r="A9" s="15" t="s">
        <v>61</v>
      </c>
      <c r="B9" s="16" t="s">
        <v>37</v>
      </c>
      <c r="C9" s="16" t="s">
        <v>183</v>
      </c>
      <c r="D9" s="16"/>
      <c r="E9" s="16" t="s">
        <v>19</v>
      </c>
      <c r="F9" s="17" t="s">
        <v>63</v>
      </c>
      <c r="G9" s="16"/>
      <c r="H9" s="18">
        <v>45224</v>
      </c>
      <c r="I9" s="16"/>
      <c r="J9" s="16"/>
      <c r="K9" s="16"/>
      <c r="L9" s="17">
        <v>2</v>
      </c>
      <c r="M9" s="17">
        <v>2</v>
      </c>
      <c r="N9" s="16">
        <v>19</v>
      </c>
      <c r="O9" s="16" t="s">
        <v>27</v>
      </c>
      <c r="P9" s="16">
        <v>25</v>
      </c>
      <c r="Q9" s="16" t="s">
        <v>34</v>
      </c>
      <c r="R9" s="16" t="s">
        <v>29</v>
      </c>
      <c r="S9" s="19" t="s">
        <v>35</v>
      </c>
    </row>
    <row r="10" spans="1:19" x14ac:dyDescent="0.25">
      <c r="A10" s="15" t="s">
        <v>64</v>
      </c>
      <c r="B10" s="16" t="s">
        <v>183</v>
      </c>
      <c r="C10" s="16" t="s">
        <v>31</v>
      </c>
      <c r="D10" s="16"/>
      <c r="E10" s="16" t="s">
        <v>19</v>
      </c>
      <c r="F10" s="17" t="s">
        <v>117</v>
      </c>
      <c r="G10" s="16"/>
      <c r="H10" s="17" t="s">
        <v>47</v>
      </c>
      <c r="I10" s="16"/>
      <c r="J10" s="16"/>
      <c r="K10" s="16"/>
      <c r="L10" s="17">
        <v>1</v>
      </c>
      <c r="M10" s="17">
        <v>2</v>
      </c>
      <c r="N10" s="16">
        <v>9</v>
      </c>
      <c r="O10" s="16" t="s">
        <v>27</v>
      </c>
      <c r="P10" s="16">
        <v>7</v>
      </c>
      <c r="Q10" s="16" t="s">
        <v>28</v>
      </c>
      <c r="R10" s="16" t="s">
        <v>29</v>
      </c>
      <c r="S10" s="19" t="s">
        <v>43</v>
      </c>
    </row>
    <row r="11" spans="1:19" x14ac:dyDescent="0.25">
      <c r="A11" s="15" t="s">
        <v>68</v>
      </c>
      <c r="B11" s="16" t="s">
        <v>31</v>
      </c>
      <c r="C11" s="16" t="s">
        <v>184</v>
      </c>
      <c r="D11" s="16"/>
      <c r="E11" s="16" t="s">
        <v>182</v>
      </c>
      <c r="F11" s="17" t="s">
        <v>69</v>
      </c>
      <c r="G11" s="16"/>
      <c r="H11" s="17" t="s">
        <v>70</v>
      </c>
      <c r="I11" s="16"/>
      <c r="J11" s="16"/>
      <c r="K11" s="16"/>
      <c r="L11" s="17">
        <v>1</v>
      </c>
      <c r="M11" s="17">
        <v>2</v>
      </c>
      <c r="N11" s="16">
        <v>23</v>
      </c>
      <c r="O11" s="16" t="s">
        <v>41</v>
      </c>
      <c r="P11" s="16">
        <v>3</v>
      </c>
      <c r="Q11" s="16" t="s">
        <v>28</v>
      </c>
      <c r="R11" s="16" t="s">
        <v>42</v>
      </c>
      <c r="S11" s="19" t="s">
        <v>43</v>
      </c>
    </row>
    <row r="12" spans="1:19" x14ac:dyDescent="0.25">
      <c r="A12" s="15" t="s">
        <v>71</v>
      </c>
      <c r="B12" s="16" t="s">
        <v>184</v>
      </c>
      <c r="C12" s="16" t="s">
        <v>22</v>
      </c>
      <c r="D12" s="16"/>
      <c r="E12" s="16" t="s">
        <v>182</v>
      </c>
      <c r="F12" s="17" t="s">
        <v>25</v>
      </c>
      <c r="G12" s="16"/>
      <c r="H12" s="17" t="s">
        <v>56</v>
      </c>
      <c r="I12" s="16"/>
      <c r="J12" s="16"/>
      <c r="K12" s="16"/>
      <c r="L12" s="17">
        <v>1</v>
      </c>
      <c r="M12" s="17">
        <v>5</v>
      </c>
      <c r="N12" s="16">
        <v>30</v>
      </c>
      <c r="O12" s="16" t="s">
        <v>27</v>
      </c>
      <c r="P12" s="16">
        <v>26</v>
      </c>
      <c r="Q12" s="16" t="s">
        <v>28</v>
      </c>
      <c r="R12" s="16" t="s">
        <v>29</v>
      </c>
      <c r="S12" s="19" t="s">
        <v>43</v>
      </c>
    </row>
    <row r="13" spans="1:19" x14ac:dyDescent="0.25">
      <c r="A13" s="15" t="s">
        <v>72</v>
      </c>
      <c r="B13" s="16" t="s">
        <v>22</v>
      </c>
      <c r="C13" s="16" t="s">
        <v>23</v>
      </c>
      <c r="D13" s="16"/>
      <c r="E13" s="16" t="s">
        <v>19</v>
      </c>
      <c r="F13" s="17" t="s">
        <v>74</v>
      </c>
      <c r="G13" s="16"/>
      <c r="H13" s="17" t="s">
        <v>75</v>
      </c>
      <c r="I13" s="16"/>
      <c r="J13" s="16"/>
      <c r="K13" s="16"/>
      <c r="L13" s="17">
        <v>1</v>
      </c>
      <c r="M13" s="17">
        <v>1</v>
      </c>
      <c r="N13" s="16">
        <v>3</v>
      </c>
      <c r="O13" s="16" t="s">
        <v>27</v>
      </c>
      <c r="P13" s="16">
        <v>15</v>
      </c>
      <c r="Q13" s="16" t="s">
        <v>28</v>
      </c>
      <c r="R13" s="16" t="s">
        <v>29</v>
      </c>
      <c r="S13" s="19" t="s">
        <v>43</v>
      </c>
    </row>
    <row r="14" spans="1:19" x14ac:dyDescent="0.25">
      <c r="A14" s="15" t="s">
        <v>76</v>
      </c>
      <c r="B14" s="16" t="s">
        <v>23</v>
      </c>
      <c r="C14" s="16" t="s">
        <v>37</v>
      </c>
      <c r="D14" s="16"/>
      <c r="E14" s="16" t="s">
        <v>182</v>
      </c>
      <c r="F14" s="17" t="s">
        <v>77</v>
      </c>
      <c r="G14" s="16"/>
      <c r="H14" s="17" t="s">
        <v>26</v>
      </c>
      <c r="I14" s="16"/>
      <c r="J14" s="16"/>
      <c r="K14" s="16"/>
      <c r="L14" s="17">
        <v>1</v>
      </c>
      <c r="M14" s="17">
        <v>4</v>
      </c>
      <c r="N14" s="16">
        <v>8</v>
      </c>
      <c r="O14" s="16" t="s">
        <v>27</v>
      </c>
      <c r="P14" s="16">
        <v>10</v>
      </c>
      <c r="Q14" s="16" t="s">
        <v>28</v>
      </c>
      <c r="R14" s="16" t="s">
        <v>29</v>
      </c>
      <c r="S14" s="19" t="s">
        <v>43</v>
      </c>
    </row>
    <row r="15" spans="1:19" x14ac:dyDescent="0.25">
      <c r="A15" s="15" t="s">
        <v>78</v>
      </c>
      <c r="B15" s="16" t="s">
        <v>37</v>
      </c>
      <c r="C15" s="16" t="s">
        <v>23</v>
      </c>
      <c r="D15" s="16"/>
      <c r="E15" s="16" t="s">
        <v>19</v>
      </c>
      <c r="F15" s="17" t="s">
        <v>33</v>
      </c>
      <c r="G15" s="16"/>
      <c r="H15" s="18">
        <v>45210</v>
      </c>
      <c r="I15" s="16"/>
      <c r="J15" s="16"/>
      <c r="K15" s="16"/>
      <c r="L15" s="17">
        <v>2</v>
      </c>
      <c r="M15" s="17">
        <v>2</v>
      </c>
      <c r="N15" s="16">
        <v>24</v>
      </c>
      <c r="O15" s="16" t="s">
        <v>27</v>
      </c>
      <c r="P15" s="16">
        <v>11</v>
      </c>
      <c r="Q15" s="16" t="s">
        <v>34</v>
      </c>
      <c r="R15" s="16" t="s">
        <v>29</v>
      </c>
      <c r="S15" s="19" t="s">
        <v>35</v>
      </c>
    </row>
    <row r="16" spans="1:19" x14ac:dyDescent="0.25">
      <c r="A16" s="15" t="s">
        <v>80</v>
      </c>
      <c r="B16" s="16" t="s">
        <v>23</v>
      </c>
      <c r="C16" s="16" t="s">
        <v>22</v>
      </c>
      <c r="D16" s="16"/>
      <c r="E16" s="16" t="s">
        <v>19</v>
      </c>
      <c r="F16" s="17" t="s">
        <v>82</v>
      </c>
      <c r="G16" s="16"/>
      <c r="H16" s="17" t="s">
        <v>83</v>
      </c>
      <c r="I16" s="16"/>
      <c r="J16" s="16"/>
      <c r="K16" s="16"/>
      <c r="L16" s="17">
        <v>1</v>
      </c>
      <c r="M16" s="17">
        <v>4</v>
      </c>
      <c r="N16" s="16">
        <v>20</v>
      </c>
      <c r="O16" s="16" t="s">
        <v>41</v>
      </c>
      <c r="P16" s="16">
        <v>24</v>
      </c>
      <c r="Q16" s="16" t="s">
        <v>28</v>
      </c>
      <c r="R16" s="16" t="s">
        <v>42</v>
      </c>
      <c r="S16" s="19" t="s">
        <v>43</v>
      </c>
    </row>
    <row r="17" spans="1:19" x14ac:dyDescent="0.25">
      <c r="A17" s="15" t="s">
        <v>84</v>
      </c>
      <c r="B17" s="16" t="s">
        <v>37</v>
      </c>
      <c r="C17" s="16" t="s">
        <v>184</v>
      </c>
      <c r="D17" s="16"/>
      <c r="E17" s="16" t="s">
        <v>182</v>
      </c>
      <c r="F17" s="17" t="s">
        <v>85</v>
      </c>
      <c r="G17" s="16"/>
      <c r="H17" s="17" t="s">
        <v>70</v>
      </c>
      <c r="I17" s="16"/>
      <c r="J17" s="16"/>
      <c r="K17" s="16"/>
      <c r="L17" s="17">
        <v>1</v>
      </c>
      <c r="M17" s="17">
        <v>3</v>
      </c>
      <c r="N17" s="16">
        <v>17</v>
      </c>
      <c r="O17" s="16" t="s">
        <v>41</v>
      </c>
      <c r="P17" s="16">
        <v>3</v>
      </c>
      <c r="Q17" s="16" t="s">
        <v>28</v>
      </c>
      <c r="R17" s="16" t="s">
        <v>42</v>
      </c>
      <c r="S17" s="19" t="s">
        <v>43</v>
      </c>
    </row>
    <row r="18" spans="1:19" x14ac:dyDescent="0.25">
      <c r="A18" s="15" t="s">
        <v>86</v>
      </c>
      <c r="B18" s="16" t="s">
        <v>183</v>
      </c>
      <c r="C18" s="16" t="s">
        <v>22</v>
      </c>
      <c r="D18" s="16"/>
      <c r="E18" s="16" t="s">
        <v>19</v>
      </c>
      <c r="F18" s="17" t="s">
        <v>55</v>
      </c>
      <c r="G18" s="16"/>
      <c r="H18" s="18">
        <v>45207</v>
      </c>
      <c r="I18" s="16"/>
      <c r="J18" s="16"/>
      <c r="K18" s="16"/>
      <c r="L18" s="17">
        <v>2</v>
      </c>
      <c r="M18" s="17">
        <v>2</v>
      </c>
      <c r="N18" s="16">
        <v>11</v>
      </c>
      <c r="O18" s="16" t="s">
        <v>27</v>
      </c>
      <c r="P18" s="16">
        <v>8</v>
      </c>
      <c r="Q18" s="16" t="s">
        <v>34</v>
      </c>
      <c r="R18" s="16" t="s">
        <v>29</v>
      </c>
      <c r="S18" s="19" t="s">
        <v>35</v>
      </c>
    </row>
    <row r="19" spans="1:19" x14ac:dyDescent="0.25">
      <c r="A19" s="15" t="s">
        <v>87</v>
      </c>
      <c r="B19" s="16" t="s">
        <v>31</v>
      </c>
      <c r="C19" s="16" t="s">
        <v>183</v>
      </c>
      <c r="D19" s="16"/>
      <c r="E19" s="16" t="s">
        <v>19</v>
      </c>
      <c r="F19" s="17" t="s">
        <v>88</v>
      </c>
      <c r="G19" s="16"/>
      <c r="H19" s="17" t="s">
        <v>83</v>
      </c>
      <c r="I19" s="16"/>
      <c r="J19" s="16"/>
      <c r="K19" s="16"/>
      <c r="L19" s="17">
        <v>0</v>
      </c>
      <c r="M19" s="17">
        <v>2</v>
      </c>
      <c r="N19" s="16">
        <v>22</v>
      </c>
      <c r="O19" s="16" t="s">
        <v>41</v>
      </c>
      <c r="P19" s="16">
        <v>24</v>
      </c>
      <c r="Q19" s="16" t="s">
        <v>28</v>
      </c>
      <c r="R19" s="16" t="s">
        <v>42</v>
      </c>
      <c r="S19" s="19" t="s">
        <v>43</v>
      </c>
    </row>
    <row r="20" spans="1:19" x14ac:dyDescent="0.25">
      <c r="A20" s="15" t="s">
        <v>89</v>
      </c>
      <c r="B20" s="16" t="s">
        <v>183</v>
      </c>
      <c r="C20" s="16" t="s">
        <v>31</v>
      </c>
      <c r="D20" s="16"/>
      <c r="E20" s="16" t="s">
        <v>182</v>
      </c>
      <c r="F20" s="17" t="s">
        <v>90</v>
      </c>
      <c r="G20" s="16"/>
      <c r="H20" s="17" t="s">
        <v>91</v>
      </c>
      <c r="I20" s="16"/>
      <c r="J20" s="16"/>
      <c r="K20" s="16"/>
      <c r="L20" s="17">
        <v>1</v>
      </c>
      <c r="M20" s="17">
        <v>1</v>
      </c>
      <c r="N20" s="16">
        <v>16</v>
      </c>
      <c r="O20" s="16" t="s">
        <v>27</v>
      </c>
      <c r="P20" s="16">
        <v>16</v>
      </c>
      <c r="Q20" s="16" t="s">
        <v>28</v>
      </c>
      <c r="R20" s="16" t="s">
        <v>29</v>
      </c>
      <c r="S20" s="19" t="s">
        <v>43</v>
      </c>
    </row>
    <row r="21" spans="1:19" ht="15.75" customHeight="1" thickBot="1" x14ac:dyDescent="0.3">
      <c r="A21" s="22" t="s">
        <v>92</v>
      </c>
      <c r="B21" s="23" t="s">
        <v>31</v>
      </c>
      <c r="C21" s="24" t="s">
        <v>184</v>
      </c>
      <c r="D21" s="23"/>
      <c r="E21" s="23" t="s">
        <v>19</v>
      </c>
      <c r="F21" s="25" t="s">
        <v>33</v>
      </c>
      <c r="G21" s="23"/>
      <c r="H21" s="25" t="s">
        <v>47</v>
      </c>
      <c r="I21" s="23"/>
      <c r="J21" s="23"/>
      <c r="K21" s="23"/>
      <c r="L21" s="25">
        <v>1</v>
      </c>
      <c r="M21" s="25">
        <v>4</v>
      </c>
      <c r="N21" s="23">
        <v>24</v>
      </c>
      <c r="O21" s="23" t="s">
        <v>27</v>
      </c>
      <c r="P21" s="23">
        <v>7</v>
      </c>
      <c r="Q21" s="23" t="s">
        <v>28</v>
      </c>
      <c r="R21" s="23" t="s">
        <v>29</v>
      </c>
      <c r="S21" s="26" t="s">
        <v>43</v>
      </c>
    </row>
  </sheetData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2"/>
  <sheetViews>
    <sheetView workbookViewId="0">
      <selection activeCell="C17" sqref="C17"/>
    </sheetView>
  </sheetViews>
  <sheetFormatPr defaultRowHeight="15" x14ac:dyDescent="0.25"/>
  <cols>
    <col min="1" max="8" width="20.42578125" customWidth="1"/>
  </cols>
  <sheetData>
    <row r="1" spans="1:8" ht="15.75" customHeight="1" thickBot="1" x14ac:dyDescent="0.3">
      <c r="A1" s="35" t="s">
        <v>179</v>
      </c>
      <c r="B1" s="56" t="s">
        <v>185</v>
      </c>
      <c r="C1" s="56" t="s">
        <v>186</v>
      </c>
      <c r="D1" s="133" t="s">
        <v>187</v>
      </c>
      <c r="E1" s="56" t="s">
        <v>19</v>
      </c>
      <c r="F1" s="56" t="s">
        <v>2</v>
      </c>
      <c r="G1" s="105" t="s">
        <v>5</v>
      </c>
      <c r="H1" s="106" t="s">
        <v>7</v>
      </c>
    </row>
    <row r="2" spans="1:8" x14ac:dyDescent="0.25">
      <c r="A2" s="29" t="s">
        <v>21</v>
      </c>
      <c r="B2" s="112" t="s">
        <v>188</v>
      </c>
      <c r="C2" s="112" t="s">
        <v>204</v>
      </c>
      <c r="D2" s="112" t="s">
        <v>205</v>
      </c>
      <c r="E2" s="134" t="s">
        <v>206</v>
      </c>
      <c r="F2" s="62" t="s">
        <v>23</v>
      </c>
      <c r="G2" s="135" t="s">
        <v>25</v>
      </c>
      <c r="H2" s="136" t="s">
        <v>26</v>
      </c>
    </row>
    <row r="3" spans="1:8" x14ac:dyDescent="0.25">
      <c r="A3" s="29" t="s">
        <v>30</v>
      </c>
      <c r="B3" s="112" t="s">
        <v>188</v>
      </c>
      <c r="C3" s="112" t="s">
        <v>207</v>
      </c>
      <c r="D3" s="112" t="s">
        <v>208</v>
      </c>
      <c r="E3" s="134" t="s">
        <v>243</v>
      </c>
      <c r="F3" s="62" t="s">
        <v>37</v>
      </c>
      <c r="G3" s="135" t="s">
        <v>33</v>
      </c>
      <c r="H3" s="137">
        <v>45214</v>
      </c>
    </row>
    <row r="4" spans="1:8" x14ac:dyDescent="0.25">
      <c r="A4" s="29" t="s">
        <v>36</v>
      </c>
      <c r="B4" s="112" t="s">
        <v>188</v>
      </c>
      <c r="C4" s="112" t="s">
        <v>189</v>
      </c>
      <c r="D4" s="112" t="s">
        <v>190</v>
      </c>
      <c r="E4" s="134" t="s">
        <v>191</v>
      </c>
      <c r="F4" s="62" t="s">
        <v>183</v>
      </c>
      <c r="G4" s="135" t="s">
        <v>39</v>
      </c>
      <c r="H4" s="136" t="s">
        <v>40</v>
      </c>
    </row>
    <row r="5" spans="1:8" x14ac:dyDescent="0.25">
      <c r="A5" s="29" t="s">
        <v>44</v>
      </c>
      <c r="B5" s="112" t="s">
        <v>163</v>
      </c>
      <c r="C5" s="112" t="s">
        <v>265</v>
      </c>
      <c r="D5" s="112" t="s">
        <v>266</v>
      </c>
      <c r="E5" s="134">
        <v>30.8</v>
      </c>
      <c r="F5" s="62" t="s">
        <v>31</v>
      </c>
      <c r="G5" s="135" t="s">
        <v>46</v>
      </c>
      <c r="H5" s="136" t="s">
        <v>47</v>
      </c>
    </row>
    <row r="6" spans="1:8" x14ac:dyDescent="0.25">
      <c r="A6" s="29" t="s">
        <v>48</v>
      </c>
      <c r="B6" s="112" t="s">
        <v>163</v>
      </c>
      <c r="C6" s="112" t="s">
        <v>257</v>
      </c>
      <c r="D6" s="112" t="s">
        <v>258</v>
      </c>
      <c r="E6" s="134">
        <v>33.799999999999997</v>
      </c>
      <c r="F6" s="62" t="s">
        <v>184</v>
      </c>
      <c r="G6" s="135" t="s">
        <v>50</v>
      </c>
      <c r="H6" s="136" t="s">
        <v>51</v>
      </c>
    </row>
    <row r="7" spans="1:8" x14ac:dyDescent="0.25">
      <c r="A7" s="29" t="s">
        <v>52</v>
      </c>
      <c r="B7" s="112" t="s">
        <v>188</v>
      </c>
      <c r="C7" s="112" t="s">
        <v>192</v>
      </c>
      <c r="D7" s="112" t="s">
        <v>193</v>
      </c>
      <c r="E7" s="134" t="s">
        <v>246</v>
      </c>
      <c r="F7" s="62" t="s">
        <v>23</v>
      </c>
      <c r="G7" s="135" t="s">
        <v>55</v>
      </c>
      <c r="H7" s="136" t="s">
        <v>56</v>
      </c>
    </row>
    <row r="8" spans="1:8" x14ac:dyDescent="0.25">
      <c r="A8" s="29" t="s">
        <v>57</v>
      </c>
      <c r="B8" s="112" t="s">
        <v>188</v>
      </c>
      <c r="C8" s="112" t="s">
        <v>194</v>
      </c>
      <c r="D8" s="112" t="s">
        <v>195</v>
      </c>
      <c r="E8" s="134" t="s">
        <v>196</v>
      </c>
      <c r="F8" s="62" t="s">
        <v>37</v>
      </c>
      <c r="G8" s="135" t="s">
        <v>46</v>
      </c>
      <c r="H8" s="136" t="s">
        <v>60</v>
      </c>
    </row>
    <row r="9" spans="1:8" x14ac:dyDescent="0.25">
      <c r="A9" s="29" t="s">
        <v>61</v>
      </c>
      <c r="B9" s="112" t="s">
        <v>188</v>
      </c>
      <c r="C9" s="112" t="s">
        <v>189</v>
      </c>
      <c r="D9" s="112" t="s">
        <v>190</v>
      </c>
      <c r="E9" s="134" t="s">
        <v>191</v>
      </c>
      <c r="F9" s="62" t="s">
        <v>183</v>
      </c>
      <c r="G9" s="135" t="s">
        <v>63</v>
      </c>
      <c r="H9" s="137">
        <v>45224</v>
      </c>
    </row>
    <row r="10" spans="1:8" x14ac:dyDescent="0.25">
      <c r="A10" s="29" t="s">
        <v>64</v>
      </c>
      <c r="B10" s="112" t="s">
        <v>188</v>
      </c>
      <c r="C10" s="112" t="s">
        <v>197</v>
      </c>
      <c r="D10" s="112" t="s">
        <v>198</v>
      </c>
      <c r="E10" s="134" t="s">
        <v>199</v>
      </c>
      <c r="F10" s="62" t="s">
        <v>31</v>
      </c>
      <c r="G10" s="135" t="s">
        <v>117</v>
      </c>
      <c r="H10" s="136" t="s">
        <v>47</v>
      </c>
    </row>
    <row r="11" spans="1:8" x14ac:dyDescent="0.25">
      <c r="A11" s="29" t="s">
        <v>68</v>
      </c>
      <c r="B11" s="112" t="s">
        <v>188</v>
      </c>
      <c r="C11" s="112" t="s">
        <v>200</v>
      </c>
      <c r="D11" s="112" t="s">
        <v>201</v>
      </c>
      <c r="E11" s="134" t="s">
        <v>247</v>
      </c>
      <c r="F11" s="62" t="s">
        <v>184</v>
      </c>
      <c r="G11" s="135" t="s">
        <v>69</v>
      </c>
      <c r="H11" s="136" t="s">
        <v>70</v>
      </c>
    </row>
    <row r="12" spans="1:8" x14ac:dyDescent="0.25">
      <c r="A12" s="29" t="s">
        <v>71</v>
      </c>
      <c r="B12" s="112" t="s">
        <v>188</v>
      </c>
      <c r="C12" s="112" t="s">
        <v>202</v>
      </c>
      <c r="D12" s="112" t="s">
        <v>203</v>
      </c>
      <c r="E12" s="134" t="s">
        <v>248</v>
      </c>
      <c r="F12" s="62" t="s">
        <v>22</v>
      </c>
      <c r="G12" s="135" t="s">
        <v>25</v>
      </c>
      <c r="H12" s="136" t="s">
        <v>56</v>
      </c>
    </row>
    <row r="13" spans="1:8" x14ac:dyDescent="0.25">
      <c r="A13" s="29" t="s">
        <v>72</v>
      </c>
      <c r="B13" s="112" t="s">
        <v>188</v>
      </c>
      <c r="C13" s="112" t="s">
        <v>204</v>
      </c>
      <c r="D13" s="112" t="s">
        <v>205</v>
      </c>
      <c r="E13" s="134" t="s">
        <v>206</v>
      </c>
      <c r="F13" s="62" t="s">
        <v>23</v>
      </c>
      <c r="G13" s="135" t="s">
        <v>74</v>
      </c>
      <c r="H13" s="136" t="s">
        <v>75</v>
      </c>
    </row>
    <row r="14" spans="1:8" x14ac:dyDescent="0.25">
      <c r="A14" s="29" t="s">
        <v>76</v>
      </c>
      <c r="B14" s="112" t="s">
        <v>188</v>
      </c>
      <c r="C14" s="112" t="s">
        <v>207</v>
      </c>
      <c r="D14" s="112" t="s">
        <v>208</v>
      </c>
      <c r="E14" s="134" t="s">
        <v>249</v>
      </c>
      <c r="F14" s="62" t="s">
        <v>37</v>
      </c>
      <c r="G14" s="135" t="s">
        <v>77</v>
      </c>
      <c r="H14" s="136" t="s">
        <v>26</v>
      </c>
    </row>
    <row r="15" spans="1:8" x14ac:dyDescent="0.25">
      <c r="A15" s="29" t="s">
        <v>78</v>
      </c>
      <c r="B15" s="112" t="s">
        <v>188</v>
      </c>
      <c r="C15" s="112" t="s">
        <v>208</v>
      </c>
      <c r="D15" s="112" t="s">
        <v>207</v>
      </c>
      <c r="E15" s="134" t="s">
        <v>250</v>
      </c>
      <c r="F15" s="62" t="s">
        <v>23</v>
      </c>
      <c r="G15" s="135" t="s">
        <v>33</v>
      </c>
      <c r="H15" s="137">
        <v>45210</v>
      </c>
    </row>
    <row r="16" spans="1:8" x14ac:dyDescent="0.25">
      <c r="A16" s="29" t="s">
        <v>80</v>
      </c>
      <c r="B16" s="112" t="s">
        <v>188</v>
      </c>
      <c r="C16" s="112" t="s">
        <v>205</v>
      </c>
      <c r="D16" s="112" t="s">
        <v>204</v>
      </c>
      <c r="E16" s="134" t="s">
        <v>251</v>
      </c>
      <c r="F16" s="62" t="s">
        <v>22</v>
      </c>
      <c r="G16" s="135" t="s">
        <v>82</v>
      </c>
      <c r="H16" s="136" t="s">
        <v>83</v>
      </c>
    </row>
    <row r="17" spans="1:8" x14ac:dyDescent="0.25">
      <c r="A17" s="29" t="s">
        <v>84</v>
      </c>
      <c r="B17" s="68" t="s">
        <v>188</v>
      </c>
      <c r="C17" s="112" t="s">
        <v>209</v>
      </c>
      <c r="D17" s="112" t="s">
        <v>210</v>
      </c>
      <c r="E17" s="146" t="s">
        <v>211</v>
      </c>
      <c r="F17" s="62" t="s">
        <v>184</v>
      </c>
      <c r="G17" s="135" t="s">
        <v>85</v>
      </c>
      <c r="H17" s="136" t="s">
        <v>70</v>
      </c>
    </row>
    <row r="18" spans="1:8" x14ac:dyDescent="0.25">
      <c r="A18" s="29" t="s">
        <v>86</v>
      </c>
      <c r="B18" s="112" t="s">
        <v>188</v>
      </c>
      <c r="C18" s="112" t="s">
        <v>212</v>
      </c>
      <c r="D18" s="112" t="s">
        <v>213</v>
      </c>
      <c r="E18" s="134" t="s">
        <v>214</v>
      </c>
      <c r="F18" s="62" t="s">
        <v>215</v>
      </c>
      <c r="G18" s="135" t="s">
        <v>55</v>
      </c>
      <c r="H18" s="137">
        <v>45207</v>
      </c>
    </row>
    <row r="19" spans="1:8" x14ac:dyDescent="0.25">
      <c r="A19" s="29" t="s">
        <v>87</v>
      </c>
      <c r="B19" s="112" t="s">
        <v>188</v>
      </c>
      <c r="C19" s="112" t="s">
        <v>198</v>
      </c>
      <c r="D19" s="112" t="s">
        <v>197</v>
      </c>
      <c r="E19" s="134" t="s">
        <v>252</v>
      </c>
      <c r="F19" s="62" t="s">
        <v>183</v>
      </c>
      <c r="G19" s="135" t="s">
        <v>88</v>
      </c>
      <c r="H19" s="136" t="s">
        <v>83</v>
      </c>
    </row>
    <row r="20" spans="1:8" x14ac:dyDescent="0.25">
      <c r="A20" s="29" t="s">
        <v>89</v>
      </c>
      <c r="B20" s="112" t="s">
        <v>188</v>
      </c>
      <c r="C20" s="112" t="s">
        <v>197</v>
      </c>
      <c r="D20" s="112" t="s">
        <v>198</v>
      </c>
      <c r="E20" s="134" t="s">
        <v>206</v>
      </c>
      <c r="F20" s="62" t="s">
        <v>31</v>
      </c>
      <c r="G20" s="135" t="s">
        <v>90</v>
      </c>
      <c r="H20" s="136" t="s">
        <v>91</v>
      </c>
    </row>
    <row r="21" spans="1:8" ht="15.75" customHeight="1" thickBot="1" x14ac:dyDescent="0.3">
      <c r="A21" s="32" t="s">
        <v>92</v>
      </c>
      <c r="B21" s="124" t="s">
        <v>163</v>
      </c>
      <c r="C21" s="124" t="s">
        <v>257</v>
      </c>
      <c r="D21" s="124" t="s">
        <v>258</v>
      </c>
      <c r="E21" s="138">
        <v>25.8</v>
      </c>
      <c r="F21" s="139" t="s">
        <v>184</v>
      </c>
      <c r="G21" s="140" t="s">
        <v>33</v>
      </c>
      <c r="H21" s="141" t="s">
        <v>47</v>
      </c>
    </row>
    <row r="22" spans="1:8" x14ac:dyDescent="0.25">
      <c r="C22" t="s">
        <v>216</v>
      </c>
      <c r="E22" s="27"/>
      <c r="F22" s="2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8"/>
  <sheetViews>
    <sheetView workbookViewId="0">
      <selection activeCell="I4" sqref="I4"/>
    </sheetView>
  </sheetViews>
  <sheetFormatPr defaultRowHeight="15" x14ac:dyDescent="0.25"/>
  <cols>
    <col min="1" max="1" width="27.85546875" customWidth="1"/>
    <col min="4" max="4" width="15.85546875" customWidth="1"/>
    <col min="6" max="6" width="12" bestFit="1" customWidth="1"/>
  </cols>
  <sheetData>
    <row r="1" spans="1:10" ht="15.75" customHeight="1" thickBot="1" x14ac:dyDescent="0.3">
      <c r="B1" s="74" t="s">
        <v>217</v>
      </c>
      <c r="C1" s="74" t="s">
        <v>218</v>
      </c>
      <c r="D1" s="74" t="s">
        <v>219</v>
      </c>
      <c r="E1" s="74" t="s">
        <v>220</v>
      </c>
    </row>
    <row r="2" spans="1:10" x14ac:dyDescent="0.25">
      <c r="A2" s="151" t="s">
        <v>221</v>
      </c>
      <c r="B2" s="77">
        <v>1</v>
      </c>
      <c r="C2" s="78" t="s">
        <v>222</v>
      </c>
      <c r="D2" s="78" t="s">
        <v>306</v>
      </c>
      <c r="E2" s="79" t="s">
        <v>223</v>
      </c>
    </row>
    <row r="3" spans="1:10" ht="15.75" customHeight="1" thickBot="1" x14ac:dyDescent="0.3">
      <c r="A3" s="152"/>
      <c r="B3" s="80">
        <v>20</v>
      </c>
      <c r="C3" s="81" t="s">
        <v>285</v>
      </c>
      <c r="D3" s="81" t="s">
        <v>307</v>
      </c>
      <c r="E3" s="82" t="s">
        <v>351</v>
      </c>
    </row>
    <row r="4" spans="1:10" x14ac:dyDescent="0.25">
      <c r="A4" s="96" t="s">
        <v>224</v>
      </c>
      <c r="B4" s="97">
        <v>1</v>
      </c>
      <c r="C4" s="97" t="s">
        <v>225</v>
      </c>
      <c r="D4" s="97" t="s">
        <v>226</v>
      </c>
      <c r="E4" s="98" t="s">
        <v>227</v>
      </c>
    </row>
    <row r="5" spans="1:10" ht="15.75" customHeight="1" thickBot="1" x14ac:dyDescent="0.3">
      <c r="A5" s="99" t="s">
        <v>224</v>
      </c>
      <c r="B5" s="80">
        <v>20</v>
      </c>
      <c r="C5" s="81" t="s">
        <v>256</v>
      </c>
      <c r="D5" s="81" t="s">
        <v>308</v>
      </c>
      <c r="E5" s="82" t="s">
        <v>352</v>
      </c>
    </row>
    <row r="6" spans="1:10" x14ac:dyDescent="0.25">
      <c r="A6" s="74" t="s">
        <v>163</v>
      </c>
      <c r="B6" s="77">
        <v>1</v>
      </c>
      <c r="C6" s="78" t="s">
        <v>228</v>
      </c>
      <c r="D6" s="78" t="s">
        <v>309</v>
      </c>
      <c r="E6" s="79" t="s">
        <v>229</v>
      </c>
    </row>
    <row r="7" spans="1:10" ht="15.75" customHeight="1" thickBot="1" x14ac:dyDescent="0.3">
      <c r="A7" s="75" t="s">
        <v>163</v>
      </c>
      <c r="B7" s="80">
        <v>20</v>
      </c>
      <c r="C7" s="81" t="s">
        <v>284</v>
      </c>
      <c r="D7" s="81" t="s">
        <v>310</v>
      </c>
      <c r="E7" s="82" t="s">
        <v>353</v>
      </c>
      <c r="I7" s="150"/>
      <c r="J7" s="150"/>
    </row>
    <row r="8" spans="1:10" x14ac:dyDescent="0.25">
      <c r="A8" s="74" t="s">
        <v>230</v>
      </c>
      <c r="B8" s="77">
        <v>1</v>
      </c>
      <c r="C8" s="78" t="s">
        <v>231</v>
      </c>
      <c r="D8" s="78" t="s">
        <v>232</v>
      </c>
      <c r="E8" s="79">
        <v>65</v>
      </c>
      <c r="I8" s="150"/>
      <c r="J8" s="150"/>
    </row>
    <row r="9" spans="1:10" x14ac:dyDescent="0.25">
      <c r="A9" s="76" t="s">
        <v>230</v>
      </c>
      <c r="B9" s="83">
        <v>5</v>
      </c>
      <c r="C9" s="84" t="s">
        <v>233</v>
      </c>
      <c r="D9" s="84" t="s">
        <v>311</v>
      </c>
      <c r="E9" s="85"/>
      <c r="I9" s="150"/>
      <c r="J9" s="150"/>
    </row>
    <row r="10" spans="1:10" x14ac:dyDescent="0.25">
      <c r="A10" s="76" t="s">
        <v>230</v>
      </c>
      <c r="B10" s="83">
        <v>10</v>
      </c>
      <c r="C10" s="84" t="s">
        <v>234</v>
      </c>
      <c r="D10" s="84" t="s">
        <v>312</v>
      </c>
      <c r="E10" s="85"/>
      <c r="I10" s="150"/>
      <c r="J10" s="150"/>
    </row>
    <row r="11" spans="1:10" ht="15.75" customHeight="1" thickBot="1" x14ac:dyDescent="0.3">
      <c r="A11" s="75" t="s">
        <v>230</v>
      </c>
      <c r="B11" s="80">
        <v>20</v>
      </c>
      <c r="C11" s="81" t="s">
        <v>235</v>
      </c>
      <c r="D11" s="81" t="s">
        <v>313</v>
      </c>
      <c r="E11" s="82"/>
    </row>
    <row r="12" spans="1:10" x14ac:dyDescent="0.25">
      <c r="A12" s="74" t="s">
        <v>236</v>
      </c>
      <c r="B12" s="77">
        <v>1</v>
      </c>
      <c r="C12" s="78" t="s">
        <v>237</v>
      </c>
      <c r="D12" s="78" t="s">
        <v>238</v>
      </c>
      <c r="E12" s="79" t="s">
        <v>239</v>
      </c>
      <c r="I12" s="150"/>
      <c r="J12" s="150"/>
    </row>
    <row r="13" spans="1:10" x14ac:dyDescent="0.25">
      <c r="A13" s="76" t="s">
        <v>236</v>
      </c>
      <c r="B13" s="83">
        <v>5</v>
      </c>
      <c r="C13" s="84" t="s">
        <v>240</v>
      </c>
      <c r="D13" s="84" t="s">
        <v>314</v>
      </c>
      <c r="E13" s="85"/>
      <c r="I13" s="150"/>
      <c r="J13" s="150"/>
    </row>
    <row r="14" spans="1:10" x14ac:dyDescent="0.25">
      <c r="A14" s="76" t="s">
        <v>236</v>
      </c>
      <c r="B14" s="83">
        <v>10</v>
      </c>
      <c r="C14" s="84" t="s">
        <v>241</v>
      </c>
      <c r="D14" s="84" t="s">
        <v>315</v>
      </c>
      <c r="E14" s="85"/>
      <c r="J14" s="150"/>
    </row>
    <row r="15" spans="1:10" ht="15.75" customHeight="1" thickBot="1" x14ac:dyDescent="0.3">
      <c r="A15" s="75" t="s">
        <v>236</v>
      </c>
      <c r="B15" s="80">
        <v>20</v>
      </c>
      <c r="C15" s="86" t="s">
        <v>242</v>
      </c>
      <c r="D15" s="81" t="s">
        <v>316</v>
      </c>
      <c r="E15" s="82"/>
      <c r="I15" s="150"/>
      <c r="J15" s="150"/>
    </row>
    <row r="16" spans="1:10" x14ac:dyDescent="0.25">
      <c r="I16" s="150"/>
      <c r="J16" s="150"/>
    </row>
    <row r="17" spans="9:10" x14ac:dyDescent="0.25">
      <c r="I17" s="150"/>
      <c r="J17" s="150"/>
    </row>
    <row r="18" spans="9:10" x14ac:dyDescent="0.25">
      <c r="I18" s="150"/>
      <c r="J18" s="150"/>
    </row>
  </sheetData>
  <mergeCells count="1">
    <mergeCell ref="A2:A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2"/>
  <sheetViews>
    <sheetView workbookViewId="0">
      <selection activeCell="D17" sqref="D17"/>
    </sheetView>
  </sheetViews>
  <sheetFormatPr defaultRowHeight="15" x14ac:dyDescent="0.25"/>
  <cols>
    <col min="1" max="4" width="20.42578125" customWidth="1"/>
    <col min="5" max="5" width="20.42578125" style="40" customWidth="1"/>
    <col min="6" max="8" width="20.42578125" customWidth="1"/>
  </cols>
  <sheetData>
    <row r="1" spans="1:8" ht="15.75" customHeight="1" thickBot="1" x14ac:dyDescent="0.3">
      <c r="A1" s="35" t="s">
        <v>179</v>
      </c>
      <c r="B1" s="44" t="s">
        <v>185</v>
      </c>
      <c r="C1" s="44" t="s">
        <v>186</v>
      </c>
      <c r="D1" s="144" t="s">
        <v>187</v>
      </c>
      <c r="E1" s="148" t="s">
        <v>19</v>
      </c>
      <c r="F1" s="36" t="s">
        <v>2</v>
      </c>
      <c r="G1" s="37" t="s">
        <v>5</v>
      </c>
      <c r="H1" s="38" t="s">
        <v>7</v>
      </c>
    </row>
    <row r="2" spans="1:8" x14ac:dyDescent="0.25">
      <c r="A2" s="29" t="s">
        <v>21</v>
      </c>
      <c r="B2" s="142" t="s">
        <v>188</v>
      </c>
      <c r="C2" s="142" t="s">
        <v>204</v>
      </c>
      <c r="D2" s="142" t="s">
        <v>205</v>
      </c>
      <c r="E2" s="146" t="s">
        <v>206</v>
      </c>
      <c r="F2" s="16" t="s">
        <v>23</v>
      </c>
      <c r="G2" s="3" t="s">
        <v>25</v>
      </c>
      <c r="H2" s="31" t="s">
        <v>26</v>
      </c>
    </row>
    <row r="3" spans="1:8" x14ac:dyDescent="0.25">
      <c r="A3" s="29" t="s">
        <v>30</v>
      </c>
      <c r="B3" s="142" t="s">
        <v>188</v>
      </c>
      <c r="C3" s="142" t="s">
        <v>207</v>
      </c>
      <c r="D3" s="142" t="s">
        <v>208</v>
      </c>
      <c r="E3" s="146" t="s">
        <v>243</v>
      </c>
      <c r="F3" s="16" t="s">
        <v>37</v>
      </c>
      <c r="G3" s="3" t="s">
        <v>33</v>
      </c>
      <c r="H3" s="30">
        <v>45214</v>
      </c>
    </row>
    <row r="4" spans="1:8" x14ac:dyDescent="0.25">
      <c r="A4" s="29" t="s">
        <v>36</v>
      </c>
      <c r="B4" s="142" t="s">
        <v>188</v>
      </c>
      <c r="C4" s="142" t="s">
        <v>189</v>
      </c>
      <c r="D4" s="142" t="s">
        <v>190</v>
      </c>
      <c r="E4" s="146" t="s">
        <v>191</v>
      </c>
      <c r="F4" s="16" t="s">
        <v>183</v>
      </c>
      <c r="G4" s="3" t="s">
        <v>39</v>
      </c>
      <c r="H4" s="31" t="s">
        <v>40</v>
      </c>
    </row>
    <row r="5" spans="1:8" x14ac:dyDescent="0.25">
      <c r="A5" s="29" t="s">
        <v>44</v>
      </c>
      <c r="B5" s="142" t="s">
        <v>188</v>
      </c>
      <c r="C5" s="142" t="s">
        <v>197</v>
      </c>
      <c r="D5" s="142" t="s">
        <v>198</v>
      </c>
      <c r="E5" s="146" t="s">
        <v>244</v>
      </c>
      <c r="F5" s="16" t="s">
        <v>31</v>
      </c>
      <c r="G5" s="3" t="s">
        <v>46</v>
      </c>
      <c r="H5" s="31" t="s">
        <v>47</v>
      </c>
    </row>
    <row r="6" spans="1:8" x14ac:dyDescent="0.25">
      <c r="A6" s="29" t="s">
        <v>48</v>
      </c>
      <c r="B6" s="142" t="s">
        <v>188</v>
      </c>
      <c r="C6" s="142" t="s">
        <v>200</v>
      </c>
      <c r="D6" s="142" t="s">
        <v>201</v>
      </c>
      <c r="E6" s="146" t="s">
        <v>245</v>
      </c>
      <c r="F6" s="16" t="s">
        <v>184</v>
      </c>
      <c r="G6" s="3" t="s">
        <v>50</v>
      </c>
      <c r="H6" s="31" t="s">
        <v>51</v>
      </c>
    </row>
    <row r="7" spans="1:8" x14ac:dyDescent="0.25">
      <c r="A7" s="29" t="s">
        <v>52</v>
      </c>
      <c r="B7" s="142" t="s">
        <v>188</v>
      </c>
      <c r="C7" s="142" t="s">
        <v>192</v>
      </c>
      <c r="D7" s="142" t="s">
        <v>193</v>
      </c>
      <c r="E7" s="146" t="s">
        <v>246</v>
      </c>
      <c r="F7" s="16" t="s">
        <v>23</v>
      </c>
      <c r="G7" s="3" t="s">
        <v>55</v>
      </c>
      <c r="H7" s="31" t="s">
        <v>56</v>
      </c>
    </row>
    <row r="8" spans="1:8" x14ac:dyDescent="0.25">
      <c r="A8" s="29" t="s">
        <v>57</v>
      </c>
      <c r="B8" s="142" t="s">
        <v>188</v>
      </c>
      <c r="C8" s="142" t="s">
        <v>194</v>
      </c>
      <c r="D8" s="142" t="s">
        <v>195</v>
      </c>
      <c r="E8" s="146" t="s">
        <v>196</v>
      </c>
      <c r="F8" s="16" t="s">
        <v>37</v>
      </c>
      <c r="G8" s="3" t="s">
        <v>46</v>
      </c>
      <c r="H8" s="31" t="s">
        <v>60</v>
      </c>
    </row>
    <row r="9" spans="1:8" x14ac:dyDescent="0.25">
      <c r="A9" s="29" t="s">
        <v>61</v>
      </c>
      <c r="B9" s="142" t="s">
        <v>188</v>
      </c>
      <c r="C9" s="142" t="s">
        <v>189</v>
      </c>
      <c r="D9" s="142" t="s">
        <v>190</v>
      </c>
      <c r="E9" s="146" t="s">
        <v>191</v>
      </c>
      <c r="F9" s="16" t="s">
        <v>183</v>
      </c>
      <c r="G9" s="3" t="s">
        <v>63</v>
      </c>
      <c r="H9" s="30">
        <v>45224</v>
      </c>
    </row>
    <row r="10" spans="1:8" x14ac:dyDescent="0.25">
      <c r="A10" s="29" t="s">
        <v>64</v>
      </c>
      <c r="B10" s="142" t="s">
        <v>188</v>
      </c>
      <c r="C10" s="142" t="s">
        <v>197</v>
      </c>
      <c r="D10" s="142" t="s">
        <v>198</v>
      </c>
      <c r="E10" s="146" t="s">
        <v>199</v>
      </c>
      <c r="F10" s="16" t="s">
        <v>31</v>
      </c>
      <c r="G10" s="3" t="s">
        <v>117</v>
      </c>
      <c r="H10" s="31" t="s">
        <v>47</v>
      </c>
    </row>
    <row r="11" spans="1:8" x14ac:dyDescent="0.25">
      <c r="A11" s="29" t="s">
        <v>68</v>
      </c>
      <c r="B11" s="142" t="s">
        <v>188</v>
      </c>
      <c r="C11" s="142" t="s">
        <v>200</v>
      </c>
      <c r="D11" s="142" t="s">
        <v>201</v>
      </c>
      <c r="E11" s="146" t="s">
        <v>247</v>
      </c>
      <c r="F11" s="16" t="s">
        <v>184</v>
      </c>
      <c r="G11" s="3" t="s">
        <v>69</v>
      </c>
      <c r="H11" s="31" t="s">
        <v>70</v>
      </c>
    </row>
    <row r="12" spans="1:8" x14ac:dyDescent="0.25">
      <c r="A12" s="29" t="s">
        <v>71</v>
      </c>
      <c r="B12" s="142" t="s">
        <v>188</v>
      </c>
      <c r="C12" s="142" t="s">
        <v>202</v>
      </c>
      <c r="D12" s="142" t="s">
        <v>203</v>
      </c>
      <c r="E12" s="146" t="s">
        <v>248</v>
      </c>
      <c r="F12" s="16" t="s">
        <v>22</v>
      </c>
      <c r="G12" s="3" t="s">
        <v>25</v>
      </c>
      <c r="H12" s="31" t="s">
        <v>56</v>
      </c>
    </row>
    <row r="13" spans="1:8" x14ac:dyDescent="0.25">
      <c r="A13" s="29" t="s">
        <v>72</v>
      </c>
      <c r="B13" s="142" t="s">
        <v>188</v>
      </c>
      <c r="C13" s="142" t="s">
        <v>204</v>
      </c>
      <c r="D13" s="142" t="s">
        <v>205</v>
      </c>
      <c r="E13" s="146" t="s">
        <v>206</v>
      </c>
      <c r="F13" s="16" t="s">
        <v>23</v>
      </c>
      <c r="G13" s="3" t="s">
        <v>74</v>
      </c>
      <c r="H13" s="31" t="s">
        <v>75</v>
      </c>
    </row>
    <row r="14" spans="1:8" x14ac:dyDescent="0.25">
      <c r="A14" s="29" t="s">
        <v>76</v>
      </c>
      <c r="B14" s="142" t="s">
        <v>188</v>
      </c>
      <c r="C14" s="142" t="s">
        <v>207</v>
      </c>
      <c r="D14" s="142" t="s">
        <v>208</v>
      </c>
      <c r="E14" s="146" t="s">
        <v>249</v>
      </c>
      <c r="F14" s="16" t="s">
        <v>37</v>
      </c>
      <c r="G14" s="3" t="s">
        <v>77</v>
      </c>
      <c r="H14" s="31" t="s">
        <v>26</v>
      </c>
    </row>
    <row r="15" spans="1:8" x14ac:dyDescent="0.25">
      <c r="A15" s="29" t="s">
        <v>78</v>
      </c>
      <c r="B15" s="142" t="s">
        <v>188</v>
      </c>
      <c r="C15" s="142" t="s">
        <v>208</v>
      </c>
      <c r="D15" s="142" t="s">
        <v>207</v>
      </c>
      <c r="E15" s="146" t="s">
        <v>250</v>
      </c>
      <c r="F15" s="16" t="s">
        <v>23</v>
      </c>
      <c r="G15" s="3" t="s">
        <v>33</v>
      </c>
      <c r="H15" s="30">
        <v>45210</v>
      </c>
    </row>
    <row r="16" spans="1:8" x14ac:dyDescent="0.25">
      <c r="A16" s="29" t="s">
        <v>80</v>
      </c>
      <c r="B16" s="142" t="s">
        <v>188</v>
      </c>
      <c r="C16" s="142" t="s">
        <v>205</v>
      </c>
      <c r="D16" s="142" t="s">
        <v>204</v>
      </c>
      <c r="E16" s="146" t="s">
        <v>251</v>
      </c>
      <c r="F16" s="16" t="s">
        <v>22</v>
      </c>
      <c r="G16" s="3" t="s">
        <v>82</v>
      </c>
      <c r="H16" s="31" t="s">
        <v>83</v>
      </c>
    </row>
    <row r="17" spans="1:8" x14ac:dyDescent="0.25">
      <c r="A17" s="29" t="s">
        <v>84</v>
      </c>
      <c r="B17" s="67" t="s">
        <v>188</v>
      </c>
      <c r="C17" s="187" t="s">
        <v>209</v>
      </c>
      <c r="D17" s="142" t="s">
        <v>210</v>
      </c>
      <c r="E17" s="188" t="s">
        <v>211</v>
      </c>
      <c r="F17" s="189" t="s">
        <v>184</v>
      </c>
      <c r="G17" s="3" t="s">
        <v>85</v>
      </c>
      <c r="H17" s="31" t="s">
        <v>70</v>
      </c>
    </row>
    <row r="18" spans="1:8" x14ac:dyDescent="0.25">
      <c r="A18" s="29" t="s">
        <v>86</v>
      </c>
      <c r="B18" s="142" t="s">
        <v>188</v>
      </c>
      <c r="C18" s="142" t="s">
        <v>212</v>
      </c>
      <c r="D18" s="142" t="s">
        <v>213</v>
      </c>
      <c r="E18" s="146" t="s">
        <v>214</v>
      </c>
      <c r="F18" s="16" t="s">
        <v>215</v>
      </c>
      <c r="G18" s="3" t="s">
        <v>55</v>
      </c>
      <c r="H18" s="30">
        <v>45207</v>
      </c>
    </row>
    <row r="19" spans="1:8" x14ac:dyDescent="0.25">
      <c r="A19" s="29" t="s">
        <v>87</v>
      </c>
      <c r="B19" s="142" t="s">
        <v>188</v>
      </c>
      <c r="C19" s="142" t="s">
        <v>198</v>
      </c>
      <c r="D19" s="142" t="s">
        <v>197</v>
      </c>
      <c r="E19" s="146" t="s">
        <v>252</v>
      </c>
      <c r="F19" s="16" t="s">
        <v>183</v>
      </c>
      <c r="G19" s="3" t="s">
        <v>88</v>
      </c>
      <c r="H19" s="31" t="s">
        <v>83</v>
      </c>
    </row>
    <row r="20" spans="1:8" x14ac:dyDescent="0.25">
      <c r="A20" s="29" t="s">
        <v>89</v>
      </c>
      <c r="B20" s="142" t="s">
        <v>188</v>
      </c>
      <c r="C20" s="142" t="s">
        <v>197</v>
      </c>
      <c r="D20" s="142" t="s">
        <v>198</v>
      </c>
      <c r="E20" s="146" t="s">
        <v>206</v>
      </c>
      <c r="F20" s="16" t="s">
        <v>31</v>
      </c>
      <c r="G20" s="3" t="s">
        <v>90</v>
      </c>
      <c r="H20" s="31" t="s">
        <v>91</v>
      </c>
    </row>
    <row r="21" spans="1:8" ht="15.75" customHeight="1" thickBot="1" x14ac:dyDescent="0.3">
      <c r="A21" s="32" t="s">
        <v>92</v>
      </c>
      <c r="B21" s="143" t="s">
        <v>188</v>
      </c>
      <c r="C21" s="143" t="s">
        <v>200</v>
      </c>
      <c r="D21" s="143" t="s">
        <v>201</v>
      </c>
      <c r="E21" s="147" t="s">
        <v>253</v>
      </c>
      <c r="F21" s="24" t="s">
        <v>184</v>
      </c>
      <c r="G21" s="33" t="s">
        <v>33</v>
      </c>
      <c r="H21" s="34" t="s">
        <v>47</v>
      </c>
    </row>
    <row r="22" spans="1:8" x14ac:dyDescent="0.25">
      <c r="C22" t="s">
        <v>254</v>
      </c>
      <c r="E22" s="39"/>
      <c r="F22" s="27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Viaggio Internazionale</vt:lpstr>
      <vt:lpstr>Kayak</vt:lpstr>
      <vt:lpstr>GoogleFlight</vt:lpstr>
      <vt:lpstr>Internazionale</vt:lpstr>
      <vt:lpstr>Booking</vt:lpstr>
      <vt:lpstr>Viaggio nazionale</vt:lpstr>
      <vt:lpstr>Nazionale</vt:lpstr>
      <vt:lpstr>Statistiche</vt:lpstr>
      <vt:lpstr>Italo</vt:lpstr>
      <vt:lpstr>Trenitalia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Fuccio</dc:creator>
  <cp:lastModifiedBy>Teresa Fuccio</cp:lastModifiedBy>
  <dcterms:created xsi:type="dcterms:W3CDTF">2023-05-07T11:00:27Z</dcterms:created>
  <dcterms:modified xsi:type="dcterms:W3CDTF">2023-07-12T15:51:48Z</dcterms:modified>
</cp:coreProperties>
</file>