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la\Desktop\Risultati_1.06\"/>
    </mc:Choice>
  </mc:AlternateContent>
  <xr:revisionPtr revIDLastSave="0" documentId="13_ncr:1_{B49089EA-6BDC-454A-A235-4CE11DA53F9B}" xr6:coauthVersionLast="47" xr6:coauthVersionMax="47" xr10:uidLastSave="{00000000-0000-0000-0000-000000000000}"/>
  <bookViews>
    <workbookView xWindow="-108" yWindow="-108" windowWidth="23256" windowHeight="12456" tabRatio="875" firstSheet="2" activeTab="8" xr2:uid="{FC727A89-B4F1-4307-A66E-A40EC0A27C26}"/>
  </bookViews>
  <sheets>
    <sheet name="Info R3" sheetId="8" r:id="rId1"/>
    <sheet name="Materiali aula" sheetId="9" r:id="rId2"/>
    <sheet name="Electric lighting" sheetId="1" r:id="rId3"/>
    <sheet name="Clear Sky" sheetId="2" r:id="rId4"/>
    <sheet name="Electric lighting+Clear Sky" sheetId="6" r:id="rId5"/>
    <sheet name="LN+LA_CS" sheetId="10" r:id="rId6"/>
    <sheet name="Overcast Sky" sheetId="3" r:id="rId7"/>
    <sheet name="Electric lighting+Overcast Sky" sheetId="7" r:id="rId8"/>
    <sheet name="LN+LA_OS" sheetId="1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1" l="1"/>
  <c r="U2" i="11"/>
  <c r="C63" i="11"/>
  <c r="C62" i="11"/>
  <c r="C61" i="11"/>
  <c r="C60" i="11"/>
  <c r="C59" i="11"/>
  <c r="C58" i="11"/>
  <c r="C57" i="11"/>
  <c r="C56" i="11"/>
  <c r="C55" i="11"/>
  <c r="C54" i="11"/>
  <c r="C53" i="11"/>
  <c r="C52" i="11"/>
  <c r="C51" i="11"/>
  <c r="C50" i="11"/>
  <c r="C49" i="11"/>
  <c r="C48" i="11"/>
  <c r="C47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6" i="11"/>
  <c r="C5" i="11"/>
  <c r="T4" i="11"/>
  <c r="C4" i="11"/>
  <c r="U3" i="11"/>
  <c r="C3" i="11"/>
  <c r="U4" i="11"/>
  <c r="AE93" i="7"/>
  <c r="AD93" i="7"/>
  <c r="AC93" i="7"/>
  <c r="AB93" i="7"/>
  <c r="AA93" i="7"/>
  <c r="Z93" i="7"/>
  <c r="Y93" i="7"/>
  <c r="X93" i="7"/>
  <c r="W93" i="7"/>
  <c r="V93" i="7"/>
  <c r="U93" i="7"/>
  <c r="T93" i="7"/>
  <c r="S93" i="7"/>
  <c r="R93" i="7"/>
  <c r="Q93" i="7"/>
  <c r="P93" i="7"/>
  <c r="O93" i="7"/>
  <c r="N93" i="7"/>
  <c r="M93" i="7"/>
  <c r="L93" i="7"/>
  <c r="K93" i="7"/>
  <c r="J93" i="7"/>
  <c r="I93" i="7"/>
  <c r="H93" i="7"/>
  <c r="G93" i="7"/>
  <c r="F93" i="7"/>
  <c r="E93" i="7"/>
  <c r="D93" i="7"/>
  <c r="C93" i="7"/>
  <c r="B93" i="7"/>
  <c r="AE188" i="7"/>
  <c r="AD188" i="7"/>
  <c r="AC188" i="7"/>
  <c r="AB188" i="7"/>
  <c r="AA188" i="7"/>
  <c r="Z188" i="7"/>
  <c r="Y188" i="7"/>
  <c r="X188" i="7"/>
  <c r="W188" i="7"/>
  <c r="V188" i="7"/>
  <c r="U188" i="7"/>
  <c r="T188" i="7"/>
  <c r="S188" i="7"/>
  <c r="R188" i="7"/>
  <c r="Q188" i="7"/>
  <c r="P188" i="7"/>
  <c r="O188" i="7"/>
  <c r="N188" i="7"/>
  <c r="M188" i="7"/>
  <c r="L188" i="7"/>
  <c r="K188" i="7"/>
  <c r="J188" i="7"/>
  <c r="I188" i="7"/>
  <c r="H188" i="7"/>
  <c r="G188" i="7"/>
  <c r="F188" i="7"/>
  <c r="E188" i="7"/>
  <c r="D188" i="7"/>
  <c r="C188" i="7"/>
  <c r="B188" i="7"/>
  <c r="AE187" i="7"/>
  <c r="AD187" i="7"/>
  <c r="AC187" i="7"/>
  <c r="AB187" i="7"/>
  <c r="AA187" i="7"/>
  <c r="Z187" i="7"/>
  <c r="Y187" i="7"/>
  <c r="X187" i="7"/>
  <c r="W187" i="7"/>
  <c r="V187" i="7"/>
  <c r="U187" i="7"/>
  <c r="T187" i="7"/>
  <c r="S187" i="7"/>
  <c r="R187" i="7"/>
  <c r="Q187" i="7"/>
  <c r="P187" i="7"/>
  <c r="O187" i="7"/>
  <c r="N187" i="7"/>
  <c r="M187" i="7"/>
  <c r="L187" i="7"/>
  <c r="K187" i="7"/>
  <c r="J187" i="7"/>
  <c r="I187" i="7"/>
  <c r="H187" i="7"/>
  <c r="G187" i="7"/>
  <c r="F187" i="7"/>
  <c r="E187" i="7"/>
  <c r="D187" i="7"/>
  <c r="C187" i="7"/>
  <c r="B187" i="7"/>
  <c r="C34" i="10"/>
  <c r="C187" i="6"/>
  <c r="D187" i="6"/>
  <c r="E187" i="6"/>
  <c r="F187" i="6"/>
  <c r="G187" i="6"/>
  <c r="H187" i="6"/>
  <c r="I187" i="6"/>
  <c r="J187" i="6"/>
  <c r="K187" i="6"/>
  <c r="L187" i="6"/>
  <c r="M187" i="6"/>
  <c r="N187" i="6"/>
  <c r="O187" i="6"/>
  <c r="P187" i="6"/>
  <c r="Q187" i="6"/>
  <c r="R187" i="6"/>
  <c r="S187" i="6"/>
  <c r="T187" i="6"/>
  <c r="U187" i="6"/>
  <c r="V187" i="6"/>
  <c r="W187" i="6"/>
  <c r="X187" i="6"/>
  <c r="Y187" i="6"/>
  <c r="Z187" i="6"/>
  <c r="AA187" i="6"/>
  <c r="AB187" i="6"/>
  <c r="AC187" i="6"/>
  <c r="AD187" i="6"/>
  <c r="AE187" i="6"/>
  <c r="C188" i="6"/>
  <c r="D188" i="6"/>
  <c r="E188" i="6"/>
  <c r="F188" i="6"/>
  <c r="G188" i="6"/>
  <c r="H188" i="6"/>
  <c r="I188" i="6"/>
  <c r="J188" i="6"/>
  <c r="K188" i="6"/>
  <c r="L188" i="6"/>
  <c r="M188" i="6"/>
  <c r="N188" i="6"/>
  <c r="O188" i="6"/>
  <c r="P188" i="6"/>
  <c r="Q188" i="6"/>
  <c r="R188" i="6"/>
  <c r="S188" i="6"/>
  <c r="T188" i="6"/>
  <c r="U188" i="6"/>
  <c r="V188" i="6"/>
  <c r="W188" i="6"/>
  <c r="X188" i="6"/>
  <c r="Y188" i="6"/>
  <c r="Z188" i="6"/>
  <c r="AA188" i="6"/>
  <c r="AB188" i="6"/>
  <c r="AC188" i="6"/>
  <c r="AD188" i="6"/>
  <c r="AE188" i="6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30" i="10"/>
  <c r="C31" i="10"/>
  <c r="C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2" i="10"/>
  <c r="B188" i="6"/>
  <c r="B187" i="6"/>
  <c r="C93" i="6" l="1"/>
  <c r="D93" i="6"/>
  <c r="E93" i="6"/>
  <c r="F93" i="6"/>
  <c r="G93" i="6"/>
  <c r="H93" i="6"/>
  <c r="I93" i="6"/>
  <c r="J93" i="6"/>
  <c r="K93" i="6"/>
  <c r="L93" i="6"/>
  <c r="M93" i="6"/>
  <c r="N93" i="6"/>
  <c r="O93" i="6"/>
  <c r="P93" i="6"/>
  <c r="Q93" i="6"/>
  <c r="R93" i="6"/>
  <c r="S93" i="6"/>
  <c r="T93" i="6"/>
  <c r="U93" i="6"/>
  <c r="V93" i="6"/>
  <c r="W93" i="6"/>
  <c r="X93" i="6"/>
  <c r="Y93" i="6"/>
  <c r="Z93" i="6"/>
  <c r="AA93" i="6"/>
  <c r="AB93" i="6"/>
  <c r="AC93" i="6"/>
  <c r="AD93" i="6"/>
  <c r="AE93" i="6"/>
  <c r="B93" i="6"/>
  <c r="T4" i="10"/>
  <c r="U3" i="10" s="1"/>
  <c r="G93" i="1"/>
  <c r="C93" i="1"/>
  <c r="F188" i="1"/>
  <c r="C93" i="3"/>
  <c r="D93" i="3"/>
  <c r="E93" i="3"/>
  <c r="F93" i="3"/>
  <c r="G93" i="3"/>
  <c r="H93" i="3"/>
  <c r="I93" i="3"/>
  <c r="J93" i="3"/>
  <c r="K93" i="3"/>
  <c r="L93" i="3"/>
  <c r="M93" i="3"/>
  <c r="N93" i="3"/>
  <c r="O93" i="3"/>
  <c r="P93" i="3"/>
  <c r="Q93" i="3"/>
  <c r="R93" i="3"/>
  <c r="S93" i="3"/>
  <c r="T93" i="3"/>
  <c r="U93" i="3"/>
  <c r="V93" i="3"/>
  <c r="W93" i="3"/>
  <c r="X93" i="3"/>
  <c r="Y93" i="3"/>
  <c r="Z93" i="3"/>
  <c r="AA93" i="3"/>
  <c r="AB93" i="3"/>
  <c r="AC93" i="3"/>
  <c r="AD93" i="3"/>
  <c r="AE93" i="3"/>
  <c r="B93" i="3"/>
  <c r="C93" i="2"/>
  <c r="D93" i="2"/>
  <c r="E93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S93" i="2"/>
  <c r="T93" i="2"/>
  <c r="U93" i="2"/>
  <c r="V93" i="2"/>
  <c r="W93" i="2"/>
  <c r="X93" i="2"/>
  <c r="Y93" i="2"/>
  <c r="Z93" i="2"/>
  <c r="AA93" i="2"/>
  <c r="AB93" i="2"/>
  <c r="AC93" i="2"/>
  <c r="AD93" i="2"/>
  <c r="AE93" i="2"/>
  <c r="B93" i="2"/>
  <c r="B98" i="7"/>
  <c r="C98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R98" i="7"/>
  <c r="S98" i="7"/>
  <c r="T98" i="7"/>
  <c r="U98" i="7"/>
  <c r="V98" i="7"/>
  <c r="W98" i="7"/>
  <c r="X98" i="7"/>
  <c r="Y98" i="7"/>
  <c r="Z98" i="7"/>
  <c r="AA98" i="7"/>
  <c r="AB98" i="7"/>
  <c r="AC98" i="7"/>
  <c r="AD98" i="7"/>
  <c r="AE98" i="7"/>
  <c r="B99" i="7"/>
  <c r="C99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R99" i="7"/>
  <c r="S99" i="7"/>
  <c r="T99" i="7"/>
  <c r="U99" i="7"/>
  <c r="V99" i="7"/>
  <c r="W99" i="7"/>
  <c r="X99" i="7"/>
  <c r="Y99" i="7"/>
  <c r="Z99" i="7"/>
  <c r="AA99" i="7"/>
  <c r="AB99" i="7"/>
  <c r="AC99" i="7"/>
  <c r="AD99" i="7"/>
  <c r="AE99" i="7"/>
  <c r="B100" i="7"/>
  <c r="C100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R100" i="7"/>
  <c r="S100" i="7"/>
  <c r="T100" i="7"/>
  <c r="U100" i="7"/>
  <c r="V100" i="7"/>
  <c r="W100" i="7"/>
  <c r="X100" i="7"/>
  <c r="Y100" i="7"/>
  <c r="Z100" i="7"/>
  <c r="AA100" i="7"/>
  <c r="AB100" i="7"/>
  <c r="AC100" i="7"/>
  <c r="AD100" i="7"/>
  <c r="AE100" i="7"/>
  <c r="B101" i="7"/>
  <c r="C101" i="7"/>
  <c r="D101" i="7"/>
  <c r="E101" i="7"/>
  <c r="F101" i="7"/>
  <c r="G101" i="7"/>
  <c r="H101" i="7"/>
  <c r="I101" i="7"/>
  <c r="J101" i="7"/>
  <c r="K101" i="7"/>
  <c r="L101" i="7"/>
  <c r="M101" i="7"/>
  <c r="N101" i="7"/>
  <c r="O101" i="7"/>
  <c r="P101" i="7"/>
  <c r="Q101" i="7"/>
  <c r="R101" i="7"/>
  <c r="S101" i="7"/>
  <c r="T101" i="7"/>
  <c r="U101" i="7"/>
  <c r="V101" i="7"/>
  <c r="W101" i="7"/>
  <c r="X101" i="7"/>
  <c r="Y101" i="7"/>
  <c r="Z101" i="7"/>
  <c r="AA101" i="7"/>
  <c r="AB101" i="7"/>
  <c r="AC101" i="7"/>
  <c r="AD101" i="7"/>
  <c r="AE101" i="7"/>
  <c r="B102" i="7"/>
  <c r="C102" i="7"/>
  <c r="D102" i="7"/>
  <c r="E102" i="7"/>
  <c r="F102" i="7"/>
  <c r="G102" i="7"/>
  <c r="H102" i="7"/>
  <c r="I102" i="7"/>
  <c r="J102" i="7"/>
  <c r="K102" i="7"/>
  <c r="L102" i="7"/>
  <c r="M102" i="7"/>
  <c r="N102" i="7"/>
  <c r="O102" i="7"/>
  <c r="P102" i="7"/>
  <c r="Q102" i="7"/>
  <c r="R102" i="7"/>
  <c r="S102" i="7"/>
  <c r="T102" i="7"/>
  <c r="U102" i="7"/>
  <c r="V102" i="7"/>
  <c r="W102" i="7"/>
  <c r="X102" i="7"/>
  <c r="Y102" i="7"/>
  <c r="Z102" i="7"/>
  <c r="AA102" i="7"/>
  <c r="AB102" i="7"/>
  <c r="AC102" i="7"/>
  <c r="AD102" i="7"/>
  <c r="AE102" i="7"/>
  <c r="B103" i="7"/>
  <c r="C103" i="7"/>
  <c r="D103" i="7"/>
  <c r="E103" i="7"/>
  <c r="F103" i="7"/>
  <c r="G103" i="7"/>
  <c r="H103" i="7"/>
  <c r="I103" i="7"/>
  <c r="J103" i="7"/>
  <c r="K103" i="7"/>
  <c r="L103" i="7"/>
  <c r="M103" i="7"/>
  <c r="N103" i="7"/>
  <c r="O103" i="7"/>
  <c r="P103" i="7"/>
  <c r="Q103" i="7"/>
  <c r="R103" i="7"/>
  <c r="S103" i="7"/>
  <c r="T103" i="7"/>
  <c r="U103" i="7"/>
  <c r="V103" i="7"/>
  <c r="W103" i="7"/>
  <c r="X103" i="7"/>
  <c r="Y103" i="7"/>
  <c r="Z103" i="7"/>
  <c r="AA103" i="7"/>
  <c r="AB103" i="7"/>
  <c r="AC103" i="7"/>
  <c r="AD103" i="7"/>
  <c r="AE103" i="7"/>
  <c r="B104" i="7"/>
  <c r="C104" i="7"/>
  <c r="D104" i="7"/>
  <c r="E104" i="7"/>
  <c r="F104" i="7"/>
  <c r="G104" i="7"/>
  <c r="H104" i="7"/>
  <c r="I104" i="7"/>
  <c r="J104" i="7"/>
  <c r="K104" i="7"/>
  <c r="L104" i="7"/>
  <c r="M104" i="7"/>
  <c r="N104" i="7"/>
  <c r="O104" i="7"/>
  <c r="P104" i="7"/>
  <c r="Q104" i="7"/>
  <c r="R104" i="7"/>
  <c r="S104" i="7"/>
  <c r="T104" i="7"/>
  <c r="U104" i="7"/>
  <c r="V104" i="7"/>
  <c r="W104" i="7"/>
  <c r="X104" i="7"/>
  <c r="Y104" i="7"/>
  <c r="Z104" i="7"/>
  <c r="AA104" i="7"/>
  <c r="AB104" i="7"/>
  <c r="AC104" i="7"/>
  <c r="AD104" i="7"/>
  <c r="AE104" i="7"/>
  <c r="B105" i="7"/>
  <c r="C105" i="7"/>
  <c r="D105" i="7"/>
  <c r="E105" i="7"/>
  <c r="F105" i="7"/>
  <c r="G105" i="7"/>
  <c r="H105" i="7"/>
  <c r="I105" i="7"/>
  <c r="J105" i="7"/>
  <c r="K105" i="7"/>
  <c r="L105" i="7"/>
  <c r="M105" i="7"/>
  <c r="N105" i="7"/>
  <c r="O105" i="7"/>
  <c r="P105" i="7"/>
  <c r="Q105" i="7"/>
  <c r="R105" i="7"/>
  <c r="S105" i="7"/>
  <c r="T105" i="7"/>
  <c r="U105" i="7"/>
  <c r="V105" i="7"/>
  <c r="W105" i="7"/>
  <c r="X105" i="7"/>
  <c r="Y105" i="7"/>
  <c r="Z105" i="7"/>
  <c r="AA105" i="7"/>
  <c r="AB105" i="7"/>
  <c r="AC105" i="7"/>
  <c r="AD105" i="7"/>
  <c r="AE105" i="7"/>
  <c r="B106" i="7"/>
  <c r="C106" i="7"/>
  <c r="D106" i="7"/>
  <c r="E106" i="7"/>
  <c r="F106" i="7"/>
  <c r="G106" i="7"/>
  <c r="H106" i="7"/>
  <c r="I106" i="7"/>
  <c r="J106" i="7"/>
  <c r="K106" i="7"/>
  <c r="L106" i="7"/>
  <c r="M106" i="7"/>
  <c r="N106" i="7"/>
  <c r="O106" i="7"/>
  <c r="P106" i="7"/>
  <c r="Q106" i="7"/>
  <c r="R106" i="7"/>
  <c r="S106" i="7"/>
  <c r="T106" i="7"/>
  <c r="U106" i="7"/>
  <c r="V106" i="7"/>
  <c r="W106" i="7"/>
  <c r="X106" i="7"/>
  <c r="Y106" i="7"/>
  <c r="Z106" i="7"/>
  <c r="AA106" i="7"/>
  <c r="AB106" i="7"/>
  <c r="AC106" i="7"/>
  <c r="AD106" i="7"/>
  <c r="AE106" i="7"/>
  <c r="B107" i="7"/>
  <c r="C107" i="7"/>
  <c r="D107" i="7"/>
  <c r="E107" i="7"/>
  <c r="F107" i="7"/>
  <c r="G107" i="7"/>
  <c r="H107" i="7"/>
  <c r="I107" i="7"/>
  <c r="J107" i="7"/>
  <c r="K107" i="7"/>
  <c r="L107" i="7"/>
  <c r="M107" i="7"/>
  <c r="N107" i="7"/>
  <c r="O107" i="7"/>
  <c r="P107" i="7"/>
  <c r="Q107" i="7"/>
  <c r="R107" i="7"/>
  <c r="S107" i="7"/>
  <c r="T107" i="7"/>
  <c r="U107" i="7"/>
  <c r="V107" i="7"/>
  <c r="W107" i="7"/>
  <c r="X107" i="7"/>
  <c r="Y107" i="7"/>
  <c r="Z107" i="7"/>
  <c r="AA107" i="7"/>
  <c r="AB107" i="7"/>
  <c r="AC107" i="7"/>
  <c r="AD107" i="7"/>
  <c r="AE107" i="7"/>
  <c r="B108" i="7"/>
  <c r="C108" i="7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R108" i="7"/>
  <c r="S108" i="7"/>
  <c r="T108" i="7"/>
  <c r="U108" i="7"/>
  <c r="V108" i="7"/>
  <c r="W108" i="7"/>
  <c r="X108" i="7"/>
  <c r="Y108" i="7"/>
  <c r="Z108" i="7"/>
  <c r="AA108" i="7"/>
  <c r="AB108" i="7"/>
  <c r="AC108" i="7"/>
  <c r="AD108" i="7"/>
  <c r="AE108" i="7"/>
  <c r="B109" i="7"/>
  <c r="C109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R109" i="7"/>
  <c r="S109" i="7"/>
  <c r="T109" i="7"/>
  <c r="U109" i="7"/>
  <c r="V109" i="7"/>
  <c r="W109" i="7"/>
  <c r="X109" i="7"/>
  <c r="Y109" i="7"/>
  <c r="Z109" i="7"/>
  <c r="AA109" i="7"/>
  <c r="AB109" i="7"/>
  <c r="AC109" i="7"/>
  <c r="AD109" i="7"/>
  <c r="AE109" i="7"/>
  <c r="B110" i="7"/>
  <c r="C110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R110" i="7"/>
  <c r="S110" i="7"/>
  <c r="T110" i="7"/>
  <c r="U110" i="7"/>
  <c r="V110" i="7"/>
  <c r="W110" i="7"/>
  <c r="X110" i="7"/>
  <c r="Y110" i="7"/>
  <c r="Z110" i="7"/>
  <c r="AA110" i="7"/>
  <c r="AB110" i="7"/>
  <c r="AC110" i="7"/>
  <c r="AD110" i="7"/>
  <c r="AE110" i="7"/>
  <c r="B111" i="7"/>
  <c r="C111" i="7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R111" i="7"/>
  <c r="S111" i="7"/>
  <c r="T111" i="7"/>
  <c r="U111" i="7"/>
  <c r="V111" i="7"/>
  <c r="W111" i="7"/>
  <c r="X111" i="7"/>
  <c r="Y111" i="7"/>
  <c r="Z111" i="7"/>
  <c r="AA111" i="7"/>
  <c r="AB111" i="7"/>
  <c r="AC111" i="7"/>
  <c r="AD111" i="7"/>
  <c r="AE111" i="7"/>
  <c r="B112" i="7"/>
  <c r="C112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R112" i="7"/>
  <c r="S112" i="7"/>
  <c r="T112" i="7"/>
  <c r="U112" i="7"/>
  <c r="V112" i="7"/>
  <c r="W112" i="7"/>
  <c r="X112" i="7"/>
  <c r="Y112" i="7"/>
  <c r="Z112" i="7"/>
  <c r="AA112" i="7"/>
  <c r="AB112" i="7"/>
  <c r="AC112" i="7"/>
  <c r="AD112" i="7"/>
  <c r="AE112" i="7"/>
  <c r="B113" i="7"/>
  <c r="C113" i="7"/>
  <c r="D113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R113" i="7"/>
  <c r="S113" i="7"/>
  <c r="T113" i="7"/>
  <c r="U113" i="7"/>
  <c r="V113" i="7"/>
  <c r="W113" i="7"/>
  <c r="X113" i="7"/>
  <c r="Y113" i="7"/>
  <c r="Z113" i="7"/>
  <c r="AA113" i="7"/>
  <c r="AB113" i="7"/>
  <c r="AC113" i="7"/>
  <c r="AD113" i="7"/>
  <c r="AE113" i="7"/>
  <c r="B114" i="7"/>
  <c r="C114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R114" i="7"/>
  <c r="S114" i="7"/>
  <c r="T114" i="7"/>
  <c r="U114" i="7"/>
  <c r="V114" i="7"/>
  <c r="W114" i="7"/>
  <c r="X114" i="7"/>
  <c r="Y114" i="7"/>
  <c r="Z114" i="7"/>
  <c r="AA114" i="7"/>
  <c r="AB114" i="7"/>
  <c r="AC114" i="7"/>
  <c r="AD114" i="7"/>
  <c r="AE114" i="7"/>
  <c r="B115" i="7"/>
  <c r="C115" i="7"/>
  <c r="D115" i="7"/>
  <c r="E115" i="7"/>
  <c r="F115" i="7"/>
  <c r="G115" i="7"/>
  <c r="H115" i="7"/>
  <c r="I115" i="7"/>
  <c r="J115" i="7"/>
  <c r="K115" i="7"/>
  <c r="L115" i="7"/>
  <c r="M115" i="7"/>
  <c r="N115" i="7"/>
  <c r="O115" i="7"/>
  <c r="P115" i="7"/>
  <c r="Q115" i="7"/>
  <c r="R115" i="7"/>
  <c r="S115" i="7"/>
  <c r="T115" i="7"/>
  <c r="U115" i="7"/>
  <c r="V115" i="7"/>
  <c r="W115" i="7"/>
  <c r="X115" i="7"/>
  <c r="Y115" i="7"/>
  <c r="Z115" i="7"/>
  <c r="AA115" i="7"/>
  <c r="AB115" i="7"/>
  <c r="AC115" i="7"/>
  <c r="AD115" i="7"/>
  <c r="AE115" i="7"/>
  <c r="B116" i="7"/>
  <c r="C116" i="7"/>
  <c r="D116" i="7"/>
  <c r="E116" i="7"/>
  <c r="F116" i="7"/>
  <c r="G116" i="7"/>
  <c r="H116" i="7"/>
  <c r="I116" i="7"/>
  <c r="J116" i="7"/>
  <c r="K116" i="7"/>
  <c r="L116" i="7"/>
  <c r="M116" i="7"/>
  <c r="N116" i="7"/>
  <c r="O116" i="7"/>
  <c r="P116" i="7"/>
  <c r="Q116" i="7"/>
  <c r="R116" i="7"/>
  <c r="S116" i="7"/>
  <c r="T116" i="7"/>
  <c r="U116" i="7"/>
  <c r="V116" i="7"/>
  <c r="W116" i="7"/>
  <c r="X116" i="7"/>
  <c r="Y116" i="7"/>
  <c r="Z116" i="7"/>
  <c r="AA116" i="7"/>
  <c r="AB116" i="7"/>
  <c r="AC116" i="7"/>
  <c r="AD116" i="7"/>
  <c r="AE116" i="7"/>
  <c r="B117" i="7"/>
  <c r="C117" i="7"/>
  <c r="D117" i="7"/>
  <c r="E117" i="7"/>
  <c r="F117" i="7"/>
  <c r="G117" i="7"/>
  <c r="H117" i="7"/>
  <c r="I117" i="7"/>
  <c r="J117" i="7"/>
  <c r="K117" i="7"/>
  <c r="L117" i="7"/>
  <c r="M117" i="7"/>
  <c r="N117" i="7"/>
  <c r="O117" i="7"/>
  <c r="P117" i="7"/>
  <c r="Q117" i="7"/>
  <c r="R117" i="7"/>
  <c r="S117" i="7"/>
  <c r="T117" i="7"/>
  <c r="U117" i="7"/>
  <c r="V117" i="7"/>
  <c r="W117" i="7"/>
  <c r="X117" i="7"/>
  <c r="Y117" i="7"/>
  <c r="Z117" i="7"/>
  <c r="AA117" i="7"/>
  <c r="AB117" i="7"/>
  <c r="AC117" i="7"/>
  <c r="AD117" i="7"/>
  <c r="AE117" i="7"/>
  <c r="B118" i="7"/>
  <c r="C118" i="7"/>
  <c r="D118" i="7"/>
  <c r="E118" i="7"/>
  <c r="F118" i="7"/>
  <c r="G118" i="7"/>
  <c r="H118" i="7"/>
  <c r="I118" i="7"/>
  <c r="J118" i="7"/>
  <c r="K118" i="7"/>
  <c r="L118" i="7"/>
  <c r="M118" i="7"/>
  <c r="N118" i="7"/>
  <c r="O118" i="7"/>
  <c r="P118" i="7"/>
  <c r="Q118" i="7"/>
  <c r="R118" i="7"/>
  <c r="S118" i="7"/>
  <c r="T118" i="7"/>
  <c r="U118" i="7"/>
  <c r="V118" i="7"/>
  <c r="W118" i="7"/>
  <c r="X118" i="7"/>
  <c r="Y118" i="7"/>
  <c r="Z118" i="7"/>
  <c r="AA118" i="7"/>
  <c r="AB118" i="7"/>
  <c r="AC118" i="7"/>
  <c r="AD118" i="7"/>
  <c r="AE118" i="7"/>
  <c r="B119" i="7"/>
  <c r="C119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R119" i="7"/>
  <c r="S119" i="7"/>
  <c r="T119" i="7"/>
  <c r="U119" i="7"/>
  <c r="V119" i="7"/>
  <c r="W119" i="7"/>
  <c r="X119" i="7"/>
  <c r="Y119" i="7"/>
  <c r="Z119" i="7"/>
  <c r="AA119" i="7"/>
  <c r="AB119" i="7"/>
  <c r="AC119" i="7"/>
  <c r="AD119" i="7"/>
  <c r="AE119" i="7"/>
  <c r="B120" i="7"/>
  <c r="C120" i="7"/>
  <c r="D120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R120" i="7"/>
  <c r="S120" i="7"/>
  <c r="T120" i="7"/>
  <c r="U120" i="7"/>
  <c r="V120" i="7"/>
  <c r="W120" i="7"/>
  <c r="X120" i="7"/>
  <c r="Y120" i="7"/>
  <c r="Z120" i="7"/>
  <c r="AA120" i="7"/>
  <c r="AB120" i="7"/>
  <c r="AC120" i="7"/>
  <c r="AD120" i="7"/>
  <c r="AE120" i="7"/>
  <c r="B121" i="7"/>
  <c r="C121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R121" i="7"/>
  <c r="S121" i="7"/>
  <c r="T121" i="7"/>
  <c r="U121" i="7"/>
  <c r="V121" i="7"/>
  <c r="W121" i="7"/>
  <c r="X121" i="7"/>
  <c r="Y121" i="7"/>
  <c r="Z121" i="7"/>
  <c r="AA121" i="7"/>
  <c r="AB121" i="7"/>
  <c r="AC121" i="7"/>
  <c r="AD121" i="7"/>
  <c r="AE121" i="7"/>
  <c r="B122" i="7"/>
  <c r="C122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R122" i="7"/>
  <c r="S122" i="7"/>
  <c r="T122" i="7"/>
  <c r="U122" i="7"/>
  <c r="V122" i="7"/>
  <c r="W122" i="7"/>
  <c r="X122" i="7"/>
  <c r="Y122" i="7"/>
  <c r="Z122" i="7"/>
  <c r="AA122" i="7"/>
  <c r="AB122" i="7"/>
  <c r="AC122" i="7"/>
  <c r="AD122" i="7"/>
  <c r="AE122" i="7"/>
  <c r="B123" i="7"/>
  <c r="C123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R123" i="7"/>
  <c r="S123" i="7"/>
  <c r="T123" i="7"/>
  <c r="U123" i="7"/>
  <c r="V123" i="7"/>
  <c r="W123" i="7"/>
  <c r="X123" i="7"/>
  <c r="Y123" i="7"/>
  <c r="Z123" i="7"/>
  <c r="AA123" i="7"/>
  <c r="AB123" i="7"/>
  <c r="AC123" i="7"/>
  <c r="AD123" i="7"/>
  <c r="AE123" i="7"/>
  <c r="B124" i="7"/>
  <c r="C124" i="7"/>
  <c r="D124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R124" i="7"/>
  <c r="S124" i="7"/>
  <c r="T124" i="7"/>
  <c r="U124" i="7"/>
  <c r="V124" i="7"/>
  <c r="W124" i="7"/>
  <c r="X124" i="7"/>
  <c r="Y124" i="7"/>
  <c r="Z124" i="7"/>
  <c r="AA124" i="7"/>
  <c r="AB124" i="7"/>
  <c r="AC124" i="7"/>
  <c r="AD124" i="7"/>
  <c r="AE124" i="7"/>
  <c r="B125" i="7"/>
  <c r="C125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R125" i="7"/>
  <c r="S125" i="7"/>
  <c r="T125" i="7"/>
  <c r="U125" i="7"/>
  <c r="V125" i="7"/>
  <c r="W125" i="7"/>
  <c r="X125" i="7"/>
  <c r="Y125" i="7"/>
  <c r="Z125" i="7"/>
  <c r="AA125" i="7"/>
  <c r="AB125" i="7"/>
  <c r="AC125" i="7"/>
  <c r="AD125" i="7"/>
  <c r="AE125" i="7"/>
  <c r="B126" i="7"/>
  <c r="C126" i="7"/>
  <c r="D126" i="7"/>
  <c r="E126" i="7"/>
  <c r="F126" i="7"/>
  <c r="G126" i="7"/>
  <c r="H126" i="7"/>
  <c r="I126" i="7"/>
  <c r="J126" i="7"/>
  <c r="K126" i="7"/>
  <c r="L126" i="7"/>
  <c r="M126" i="7"/>
  <c r="N126" i="7"/>
  <c r="O126" i="7"/>
  <c r="P126" i="7"/>
  <c r="Q126" i="7"/>
  <c r="R126" i="7"/>
  <c r="S126" i="7"/>
  <c r="T126" i="7"/>
  <c r="U126" i="7"/>
  <c r="V126" i="7"/>
  <c r="W126" i="7"/>
  <c r="X126" i="7"/>
  <c r="Y126" i="7"/>
  <c r="Z126" i="7"/>
  <c r="AA126" i="7"/>
  <c r="AB126" i="7"/>
  <c r="AC126" i="7"/>
  <c r="AD126" i="7"/>
  <c r="AE126" i="7"/>
  <c r="B127" i="7"/>
  <c r="C127" i="7"/>
  <c r="D127" i="7"/>
  <c r="E127" i="7"/>
  <c r="F127" i="7"/>
  <c r="G127" i="7"/>
  <c r="H127" i="7"/>
  <c r="I127" i="7"/>
  <c r="J127" i="7"/>
  <c r="K127" i="7"/>
  <c r="L127" i="7"/>
  <c r="M127" i="7"/>
  <c r="N127" i="7"/>
  <c r="O127" i="7"/>
  <c r="P127" i="7"/>
  <c r="Q127" i="7"/>
  <c r="R127" i="7"/>
  <c r="S127" i="7"/>
  <c r="T127" i="7"/>
  <c r="U127" i="7"/>
  <c r="V127" i="7"/>
  <c r="W127" i="7"/>
  <c r="X127" i="7"/>
  <c r="Y127" i="7"/>
  <c r="Z127" i="7"/>
  <c r="AA127" i="7"/>
  <c r="AB127" i="7"/>
  <c r="AC127" i="7"/>
  <c r="AD127" i="7"/>
  <c r="AE127" i="7"/>
  <c r="B128" i="7"/>
  <c r="C128" i="7"/>
  <c r="D128" i="7"/>
  <c r="E128" i="7"/>
  <c r="F128" i="7"/>
  <c r="G128" i="7"/>
  <c r="H128" i="7"/>
  <c r="I128" i="7"/>
  <c r="J128" i="7"/>
  <c r="K128" i="7"/>
  <c r="L128" i="7"/>
  <c r="M128" i="7"/>
  <c r="N128" i="7"/>
  <c r="O128" i="7"/>
  <c r="P128" i="7"/>
  <c r="Q128" i="7"/>
  <c r="R128" i="7"/>
  <c r="S128" i="7"/>
  <c r="T128" i="7"/>
  <c r="U128" i="7"/>
  <c r="V128" i="7"/>
  <c r="W128" i="7"/>
  <c r="X128" i="7"/>
  <c r="Y128" i="7"/>
  <c r="Z128" i="7"/>
  <c r="AA128" i="7"/>
  <c r="AB128" i="7"/>
  <c r="AC128" i="7"/>
  <c r="AD128" i="7"/>
  <c r="AE128" i="7"/>
  <c r="B129" i="7"/>
  <c r="C129" i="7"/>
  <c r="D129" i="7"/>
  <c r="E129" i="7"/>
  <c r="F129" i="7"/>
  <c r="G129" i="7"/>
  <c r="H129" i="7"/>
  <c r="I129" i="7"/>
  <c r="J129" i="7"/>
  <c r="K129" i="7"/>
  <c r="L129" i="7"/>
  <c r="M129" i="7"/>
  <c r="N129" i="7"/>
  <c r="O129" i="7"/>
  <c r="P129" i="7"/>
  <c r="Q129" i="7"/>
  <c r="R129" i="7"/>
  <c r="S129" i="7"/>
  <c r="T129" i="7"/>
  <c r="U129" i="7"/>
  <c r="V129" i="7"/>
  <c r="W129" i="7"/>
  <c r="X129" i="7"/>
  <c r="Y129" i="7"/>
  <c r="Z129" i="7"/>
  <c r="AA129" i="7"/>
  <c r="AB129" i="7"/>
  <c r="AC129" i="7"/>
  <c r="AD129" i="7"/>
  <c r="AE129" i="7"/>
  <c r="B130" i="7"/>
  <c r="C130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R130" i="7"/>
  <c r="S130" i="7"/>
  <c r="T130" i="7"/>
  <c r="U130" i="7"/>
  <c r="V130" i="7"/>
  <c r="W130" i="7"/>
  <c r="X130" i="7"/>
  <c r="Y130" i="7"/>
  <c r="Z130" i="7"/>
  <c r="AA130" i="7"/>
  <c r="AB130" i="7"/>
  <c r="AC130" i="7"/>
  <c r="AD130" i="7"/>
  <c r="AE130" i="7"/>
  <c r="B131" i="7"/>
  <c r="C131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R131" i="7"/>
  <c r="S131" i="7"/>
  <c r="T131" i="7"/>
  <c r="U131" i="7"/>
  <c r="V131" i="7"/>
  <c r="W131" i="7"/>
  <c r="X131" i="7"/>
  <c r="Y131" i="7"/>
  <c r="Z131" i="7"/>
  <c r="AA131" i="7"/>
  <c r="AB131" i="7"/>
  <c r="AC131" i="7"/>
  <c r="AD131" i="7"/>
  <c r="AE131" i="7"/>
  <c r="B132" i="7"/>
  <c r="C132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R132" i="7"/>
  <c r="S132" i="7"/>
  <c r="T132" i="7"/>
  <c r="U132" i="7"/>
  <c r="V132" i="7"/>
  <c r="W132" i="7"/>
  <c r="X132" i="7"/>
  <c r="Y132" i="7"/>
  <c r="Z132" i="7"/>
  <c r="AA132" i="7"/>
  <c r="AB132" i="7"/>
  <c r="AC132" i="7"/>
  <c r="AD132" i="7"/>
  <c r="AE132" i="7"/>
  <c r="B133" i="7"/>
  <c r="C133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R133" i="7"/>
  <c r="S133" i="7"/>
  <c r="T133" i="7"/>
  <c r="U133" i="7"/>
  <c r="V133" i="7"/>
  <c r="W133" i="7"/>
  <c r="X133" i="7"/>
  <c r="Y133" i="7"/>
  <c r="Z133" i="7"/>
  <c r="AA133" i="7"/>
  <c r="AB133" i="7"/>
  <c r="AC133" i="7"/>
  <c r="AD133" i="7"/>
  <c r="AE133" i="7"/>
  <c r="B134" i="7"/>
  <c r="C134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R134" i="7"/>
  <c r="S134" i="7"/>
  <c r="T134" i="7"/>
  <c r="U134" i="7"/>
  <c r="V134" i="7"/>
  <c r="W134" i="7"/>
  <c r="X134" i="7"/>
  <c r="Y134" i="7"/>
  <c r="Z134" i="7"/>
  <c r="AA134" i="7"/>
  <c r="AB134" i="7"/>
  <c r="AC134" i="7"/>
  <c r="AD134" i="7"/>
  <c r="AE134" i="7"/>
  <c r="B135" i="7"/>
  <c r="C135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R135" i="7"/>
  <c r="S135" i="7"/>
  <c r="T135" i="7"/>
  <c r="U135" i="7"/>
  <c r="V135" i="7"/>
  <c r="W135" i="7"/>
  <c r="X135" i="7"/>
  <c r="Y135" i="7"/>
  <c r="Z135" i="7"/>
  <c r="AA135" i="7"/>
  <c r="AB135" i="7"/>
  <c r="AC135" i="7"/>
  <c r="AD135" i="7"/>
  <c r="AE135" i="7"/>
  <c r="B136" i="7"/>
  <c r="C136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R136" i="7"/>
  <c r="S136" i="7"/>
  <c r="T136" i="7"/>
  <c r="U136" i="7"/>
  <c r="V136" i="7"/>
  <c r="W136" i="7"/>
  <c r="X136" i="7"/>
  <c r="Y136" i="7"/>
  <c r="Z136" i="7"/>
  <c r="AA136" i="7"/>
  <c r="AB136" i="7"/>
  <c r="AC136" i="7"/>
  <c r="AD136" i="7"/>
  <c r="AE136" i="7"/>
  <c r="B137" i="7"/>
  <c r="C137" i="7"/>
  <c r="D137" i="7"/>
  <c r="E137" i="7"/>
  <c r="F137" i="7"/>
  <c r="G137" i="7"/>
  <c r="H137" i="7"/>
  <c r="I137" i="7"/>
  <c r="J137" i="7"/>
  <c r="K137" i="7"/>
  <c r="L137" i="7"/>
  <c r="M137" i="7"/>
  <c r="N137" i="7"/>
  <c r="O137" i="7"/>
  <c r="P137" i="7"/>
  <c r="Q137" i="7"/>
  <c r="R137" i="7"/>
  <c r="S137" i="7"/>
  <c r="T137" i="7"/>
  <c r="U137" i="7"/>
  <c r="V137" i="7"/>
  <c r="W137" i="7"/>
  <c r="X137" i="7"/>
  <c r="Y137" i="7"/>
  <c r="Z137" i="7"/>
  <c r="AA137" i="7"/>
  <c r="AB137" i="7"/>
  <c r="AC137" i="7"/>
  <c r="AD137" i="7"/>
  <c r="AE137" i="7"/>
  <c r="B138" i="7"/>
  <c r="C138" i="7"/>
  <c r="D138" i="7"/>
  <c r="E138" i="7"/>
  <c r="F138" i="7"/>
  <c r="G138" i="7"/>
  <c r="H138" i="7"/>
  <c r="I138" i="7"/>
  <c r="J138" i="7"/>
  <c r="K138" i="7"/>
  <c r="L138" i="7"/>
  <c r="M138" i="7"/>
  <c r="N138" i="7"/>
  <c r="O138" i="7"/>
  <c r="P138" i="7"/>
  <c r="Q138" i="7"/>
  <c r="R138" i="7"/>
  <c r="S138" i="7"/>
  <c r="T138" i="7"/>
  <c r="U138" i="7"/>
  <c r="V138" i="7"/>
  <c r="W138" i="7"/>
  <c r="X138" i="7"/>
  <c r="Y138" i="7"/>
  <c r="Z138" i="7"/>
  <c r="AA138" i="7"/>
  <c r="AB138" i="7"/>
  <c r="AC138" i="7"/>
  <c r="AD138" i="7"/>
  <c r="AE138" i="7"/>
  <c r="B139" i="7"/>
  <c r="C139" i="7"/>
  <c r="D139" i="7"/>
  <c r="E139" i="7"/>
  <c r="F139" i="7"/>
  <c r="G139" i="7"/>
  <c r="H139" i="7"/>
  <c r="I139" i="7"/>
  <c r="J139" i="7"/>
  <c r="K139" i="7"/>
  <c r="L139" i="7"/>
  <c r="M139" i="7"/>
  <c r="N139" i="7"/>
  <c r="O139" i="7"/>
  <c r="P139" i="7"/>
  <c r="Q139" i="7"/>
  <c r="R139" i="7"/>
  <c r="S139" i="7"/>
  <c r="T139" i="7"/>
  <c r="U139" i="7"/>
  <c r="V139" i="7"/>
  <c r="W139" i="7"/>
  <c r="X139" i="7"/>
  <c r="Y139" i="7"/>
  <c r="Z139" i="7"/>
  <c r="AA139" i="7"/>
  <c r="AB139" i="7"/>
  <c r="AC139" i="7"/>
  <c r="AD139" i="7"/>
  <c r="AE139" i="7"/>
  <c r="B140" i="7"/>
  <c r="C140" i="7"/>
  <c r="D140" i="7"/>
  <c r="E140" i="7"/>
  <c r="F140" i="7"/>
  <c r="G140" i="7"/>
  <c r="H140" i="7"/>
  <c r="I140" i="7"/>
  <c r="J140" i="7"/>
  <c r="K140" i="7"/>
  <c r="L140" i="7"/>
  <c r="M140" i="7"/>
  <c r="N140" i="7"/>
  <c r="O140" i="7"/>
  <c r="P140" i="7"/>
  <c r="Q140" i="7"/>
  <c r="R140" i="7"/>
  <c r="S140" i="7"/>
  <c r="T140" i="7"/>
  <c r="U140" i="7"/>
  <c r="V140" i="7"/>
  <c r="W140" i="7"/>
  <c r="X140" i="7"/>
  <c r="Y140" i="7"/>
  <c r="Z140" i="7"/>
  <c r="AA140" i="7"/>
  <c r="AB140" i="7"/>
  <c r="AC140" i="7"/>
  <c r="AD140" i="7"/>
  <c r="AE140" i="7"/>
  <c r="B141" i="7"/>
  <c r="C141" i="7"/>
  <c r="D141" i="7"/>
  <c r="E141" i="7"/>
  <c r="F141" i="7"/>
  <c r="G141" i="7"/>
  <c r="H141" i="7"/>
  <c r="I141" i="7"/>
  <c r="J141" i="7"/>
  <c r="K141" i="7"/>
  <c r="L141" i="7"/>
  <c r="M141" i="7"/>
  <c r="N141" i="7"/>
  <c r="O141" i="7"/>
  <c r="P141" i="7"/>
  <c r="Q141" i="7"/>
  <c r="R141" i="7"/>
  <c r="S141" i="7"/>
  <c r="T141" i="7"/>
  <c r="U141" i="7"/>
  <c r="V141" i="7"/>
  <c r="W141" i="7"/>
  <c r="X141" i="7"/>
  <c r="Y141" i="7"/>
  <c r="Z141" i="7"/>
  <c r="AA141" i="7"/>
  <c r="AB141" i="7"/>
  <c r="AC141" i="7"/>
  <c r="AD141" i="7"/>
  <c r="AE141" i="7"/>
  <c r="B142" i="7"/>
  <c r="C142" i="7"/>
  <c r="D142" i="7"/>
  <c r="E142" i="7"/>
  <c r="F142" i="7"/>
  <c r="G142" i="7"/>
  <c r="H142" i="7"/>
  <c r="I142" i="7"/>
  <c r="J142" i="7"/>
  <c r="K142" i="7"/>
  <c r="L142" i="7"/>
  <c r="M142" i="7"/>
  <c r="N142" i="7"/>
  <c r="O142" i="7"/>
  <c r="P142" i="7"/>
  <c r="Q142" i="7"/>
  <c r="R142" i="7"/>
  <c r="S142" i="7"/>
  <c r="T142" i="7"/>
  <c r="U142" i="7"/>
  <c r="V142" i="7"/>
  <c r="W142" i="7"/>
  <c r="X142" i="7"/>
  <c r="Y142" i="7"/>
  <c r="Z142" i="7"/>
  <c r="AA142" i="7"/>
  <c r="AB142" i="7"/>
  <c r="AC142" i="7"/>
  <c r="AD142" i="7"/>
  <c r="AE142" i="7"/>
  <c r="B143" i="7"/>
  <c r="C143" i="7"/>
  <c r="D143" i="7"/>
  <c r="E143" i="7"/>
  <c r="F143" i="7"/>
  <c r="G143" i="7"/>
  <c r="H143" i="7"/>
  <c r="I143" i="7"/>
  <c r="J143" i="7"/>
  <c r="K143" i="7"/>
  <c r="L143" i="7"/>
  <c r="M143" i="7"/>
  <c r="N143" i="7"/>
  <c r="O143" i="7"/>
  <c r="P143" i="7"/>
  <c r="Q143" i="7"/>
  <c r="R143" i="7"/>
  <c r="S143" i="7"/>
  <c r="T143" i="7"/>
  <c r="U143" i="7"/>
  <c r="V143" i="7"/>
  <c r="W143" i="7"/>
  <c r="X143" i="7"/>
  <c r="Y143" i="7"/>
  <c r="Z143" i="7"/>
  <c r="AA143" i="7"/>
  <c r="AB143" i="7"/>
  <c r="AC143" i="7"/>
  <c r="AD143" i="7"/>
  <c r="AE143" i="7"/>
  <c r="B144" i="7"/>
  <c r="C144" i="7"/>
  <c r="D144" i="7"/>
  <c r="E144" i="7"/>
  <c r="F144" i="7"/>
  <c r="G144" i="7"/>
  <c r="H144" i="7"/>
  <c r="I144" i="7"/>
  <c r="J144" i="7"/>
  <c r="K144" i="7"/>
  <c r="L144" i="7"/>
  <c r="M144" i="7"/>
  <c r="N144" i="7"/>
  <c r="O144" i="7"/>
  <c r="P144" i="7"/>
  <c r="Q144" i="7"/>
  <c r="R144" i="7"/>
  <c r="S144" i="7"/>
  <c r="T144" i="7"/>
  <c r="U144" i="7"/>
  <c r="V144" i="7"/>
  <c r="W144" i="7"/>
  <c r="X144" i="7"/>
  <c r="Y144" i="7"/>
  <c r="Z144" i="7"/>
  <c r="AA144" i="7"/>
  <c r="AB144" i="7"/>
  <c r="AC144" i="7"/>
  <c r="AD144" i="7"/>
  <c r="AE144" i="7"/>
  <c r="B145" i="7"/>
  <c r="C145" i="7"/>
  <c r="D145" i="7"/>
  <c r="E145" i="7"/>
  <c r="F145" i="7"/>
  <c r="G145" i="7"/>
  <c r="H145" i="7"/>
  <c r="I145" i="7"/>
  <c r="J145" i="7"/>
  <c r="K145" i="7"/>
  <c r="L145" i="7"/>
  <c r="M145" i="7"/>
  <c r="N145" i="7"/>
  <c r="O145" i="7"/>
  <c r="P145" i="7"/>
  <c r="Q145" i="7"/>
  <c r="R145" i="7"/>
  <c r="S145" i="7"/>
  <c r="T145" i="7"/>
  <c r="U145" i="7"/>
  <c r="V145" i="7"/>
  <c r="W145" i="7"/>
  <c r="X145" i="7"/>
  <c r="Y145" i="7"/>
  <c r="Z145" i="7"/>
  <c r="AA145" i="7"/>
  <c r="AB145" i="7"/>
  <c r="AC145" i="7"/>
  <c r="AD145" i="7"/>
  <c r="AE145" i="7"/>
  <c r="B146" i="7"/>
  <c r="C146" i="7"/>
  <c r="D146" i="7"/>
  <c r="E146" i="7"/>
  <c r="F146" i="7"/>
  <c r="G146" i="7"/>
  <c r="H146" i="7"/>
  <c r="I146" i="7"/>
  <c r="J146" i="7"/>
  <c r="K146" i="7"/>
  <c r="L146" i="7"/>
  <c r="M146" i="7"/>
  <c r="N146" i="7"/>
  <c r="O146" i="7"/>
  <c r="P146" i="7"/>
  <c r="Q146" i="7"/>
  <c r="R146" i="7"/>
  <c r="S146" i="7"/>
  <c r="T146" i="7"/>
  <c r="U146" i="7"/>
  <c r="V146" i="7"/>
  <c r="W146" i="7"/>
  <c r="X146" i="7"/>
  <c r="Y146" i="7"/>
  <c r="Z146" i="7"/>
  <c r="AA146" i="7"/>
  <c r="AB146" i="7"/>
  <c r="AC146" i="7"/>
  <c r="AD146" i="7"/>
  <c r="AE146" i="7"/>
  <c r="B147" i="7"/>
  <c r="C147" i="7"/>
  <c r="D147" i="7"/>
  <c r="E147" i="7"/>
  <c r="F147" i="7"/>
  <c r="G147" i="7"/>
  <c r="H147" i="7"/>
  <c r="I147" i="7"/>
  <c r="J147" i="7"/>
  <c r="K147" i="7"/>
  <c r="L147" i="7"/>
  <c r="M147" i="7"/>
  <c r="N147" i="7"/>
  <c r="O147" i="7"/>
  <c r="P147" i="7"/>
  <c r="Q147" i="7"/>
  <c r="R147" i="7"/>
  <c r="S147" i="7"/>
  <c r="T147" i="7"/>
  <c r="U147" i="7"/>
  <c r="V147" i="7"/>
  <c r="W147" i="7"/>
  <c r="X147" i="7"/>
  <c r="Y147" i="7"/>
  <c r="Z147" i="7"/>
  <c r="AA147" i="7"/>
  <c r="AB147" i="7"/>
  <c r="AC147" i="7"/>
  <c r="AD147" i="7"/>
  <c r="AE147" i="7"/>
  <c r="B148" i="7"/>
  <c r="C148" i="7"/>
  <c r="D148" i="7"/>
  <c r="E148" i="7"/>
  <c r="F148" i="7"/>
  <c r="G148" i="7"/>
  <c r="H148" i="7"/>
  <c r="I148" i="7"/>
  <c r="J148" i="7"/>
  <c r="K148" i="7"/>
  <c r="L148" i="7"/>
  <c r="M148" i="7"/>
  <c r="N148" i="7"/>
  <c r="O148" i="7"/>
  <c r="P148" i="7"/>
  <c r="Q148" i="7"/>
  <c r="R148" i="7"/>
  <c r="S148" i="7"/>
  <c r="T148" i="7"/>
  <c r="U148" i="7"/>
  <c r="V148" i="7"/>
  <c r="W148" i="7"/>
  <c r="X148" i="7"/>
  <c r="Y148" i="7"/>
  <c r="Z148" i="7"/>
  <c r="AA148" i="7"/>
  <c r="AB148" i="7"/>
  <c r="AC148" i="7"/>
  <c r="AD148" i="7"/>
  <c r="AE148" i="7"/>
  <c r="B149" i="7"/>
  <c r="C149" i="7"/>
  <c r="D149" i="7"/>
  <c r="E149" i="7"/>
  <c r="F149" i="7"/>
  <c r="G149" i="7"/>
  <c r="H149" i="7"/>
  <c r="I149" i="7"/>
  <c r="J149" i="7"/>
  <c r="K149" i="7"/>
  <c r="L149" i="7"/>
  <c r="M149" i="7"/>
  <c r="N149" i="7"/>
  <c r="O149" i="7"/>
  <c r="P149" i="7"/>
  <c r="Q149" i="7"/>
  <c r="R149" i="7"/>
  <c r="S149" i="7"/>
  <c r="T149" i="7"/>
  <c r="U149" i="7"/>
  <c r="V149" i="7"/>
  <c r="W149" i="7"/>
  <c r="X149" i="7"/>
  <c r="Y149" i="7"/>
  <c r="Z149" i="7"/>
  <c r="AA149" i="7"/>
  <c r="AB149" i="7"/>
  <c r="AC149" i="7"/>
  <c r="AD149" i="7"/>
  <c r="AE149" i="7"/>
  <c r="B150" i="7"/>
  <c r="C150" i="7"/>
  <c r="D150" i="7"/>
  <c r="E150" i="7"/>
  <c r="F150" i="7"/>
  <c r="G150" i="7"/>
  <c r="H150" i="7"/>
  <c r="I150" i="7"/>
  <c r="J150" i="7"/>
  <c r="K150" i="7"/>
  <c r="L150" i="7"/>
  <c r="M150" i="7"/>
  <c r="N150" i="7"/>
  <c r="O150" i="7"/>
  <c r="P150" i="7"/>
  <c r="Q150" i="7"/>
  <c r="R150" i="7"/>
  <c r="S150" i="7"/>
  <c r="T150" i="7"/>
  <c r="U150" i="7"/>
  <c r="V150" i="7"/>
  <c r="W150" i="7"/>
  <c r="X150" i="7"/>
  <c r="Y150" i="7"/>
  <c r="Z150" i="7"/>
  <c r="AA150" i="7"/>
  <c r="AB150" i="7"/>
  <c r="AC150" i="7"/>
  <c r="AD150" i="7"/>
  <c r="AE150" i="7"/>
  <c r="B151" i="7"/>
  <c r="C151" i="7"/>
  <c r="D151" i="7"/>
  <c r="E151" i="7"/>
  <c r="F151" i="7"/>
  <c r="G151" i="7"/>
  <c r="H151" i="7"/>
  <c r="I151" i="7"/>
  <c r="J151" i="7"/>
  <c r="K151" i="7"/>
  <c r="L151" i="7"/>
  <c r="M151" i="7"/>
  <c r="N151" i="7"/>
  <c r="O151" i="7"/>
  <c r="P151" i="7"/>
  <c r="Q151" i="7"/>
  <c r="R151" i="7"/>
  <c r="S151" i="7"/>
  <c r="T151" i="7"/>
  <c r="U151" i="7"/>
  <c r="V151" i="7"/>
  <c r="W151" i="7"/>
  <c r="X151" i="7"/>
  <c r="Y151" i="7"/>
  <c r="Z151" i="7"/>
  <c r="AA151" i="7"/>
  <c r="AB151" i="7"/>
  <c r="AC151" i="7"/>
  <c r="AD151" i="7"/>
  <c r="AE151" i="7"/>
  <c r="B152" i="7"/>
  <c r="C152" i="7"/>
  <c r="D152" i="7"/>
  <c r="E152" i="7"/>
  <c r="F152" i="7"/>
  <c r="G152" i="7"/>
  <c r="H152" i="7"/>
  <c r="I152" i="7"/>
  <c r="J152" i="7"/>
  <c r="K152" i="7"/>
  <c r="L152" i="7"/>
  <c r="M152" i="7"/>
  <c r="N152" i="7"/>
  <c r="O152" i="7"/>
  <c r="P152" i="7"/>
  <c r="Q152" i="7"/>
  <c r="R152" i="7"/>
  <c r="S152" i="7"/>
  <c r="T152" i="7"/>
  <c r="U152" i="7"/>
  <c r="V152" i="7"/>
  <c r="W152" i="7"/>
  <c r="X152" i="7"/>
  <c r="Y152" i="7"/>
  <c r="Z152" i="7"/>
  <c r="AA152" i="7"/>
  <c r="AB152" i="7"/>
  <c r="AC152" i="7"/>
  <c r="AD152" i="7"/>
  <c r="AE152" i="7"/>
  <c r="B153" i="7"/>
  <c r="C153" i="7"/>
  <c r="D153" i="7"/>
  <c r="E153" i="7"/>
  <c r="F153" i="7"/>
  <c r="G153" i="7"/>
  <c r="H153" i="7"/>
  <c r="I153" i="7"/>
  <c r="J153" i="7"/>
  <c r="K153" i="7"/>
  <c r="L153" i="7"/>
  <c r="M153" i="7"/>
  <c r="N153" i="7"/>
  <c r="O153" i="7"/>
  <c r="P153" i="7"/>
  <c r="Q153" i="7"/>
  <c r="R153" i="7"/>
  <c r="S153" i="7"/>
  <c r="T153" i="7"/>
  <c r="U153" i="7"/>
  <c r="V153" i="7"/>
  <c r="W153" i="7"/>
  <c r="X153" i="7"/>
  <c r="Y153" i="7"/>
  <c r="Z153" i="7"/>
  <c r="AA153" i="7"/>
  <c r="AB153" i="7"/>
  <c r="AC153" i="7"/>
  <c r="AD153" i="7"/>
  <c r="AE153" i="7"/>
  <c r="B154" i="7"/>
  <c r="C154" i="7"/>
  <c r="D154" i="7"/>
  <c r="E154" i="7"/>
  <c r="F154" i="7"/>
  <c r="G154" i="7"/>
  <c r="H154" i="7"/>
  <c r="I154" i="7"/>
  <c r="J154" i="7"/>
  <c r="K154" i="7"/>
  <c r="L154" i="7"/>
  <c r="M154" i="7"/>
  <c r="N154" i="7"/>
  <c r="O154" i="7"/>
  <c r="P154" i="7"/>
  <c r="Q154" i="7"/>
  <c r="R154" i="7"/>
  <c r="S154" i="7"/>
  <c r="T154" i="7"/>
  <c r="U154" i="7"/>
  <c r="V154" i="7"/>
  <c r="W154" i="7"/>
  <c r="X154" i="7"/>
  <c r="Y154" i="7"/>
  <c r="Z154" i="7"/>
  <c r="AA154" i="7"/>
  <c r="AB154" i="7"/>
  <c r="AC154" i="7"/>
  <c r="AD154" i="7"/>
  <c r="AE154" i="7"/>
  <c r="B155" i="7"/>
  <c r="C155" i="7"/>
  <c r="D155" i="7"/>
  <c r="E155" i="7"/>
  <c r="F155" i="7"/>
  <c r="G155" i="7"/>
  <c r="H155" i="7"/>
  <c r="I155" i="7"/>
  <c r="J155" i="7"/>
  <c r="K155" i="7"/>
  <c r="L155" i="7"/>
  <c r="M155" i="7"/>
  <c r="N155" i="7"/>
  <c r="O155" i="7"/>
  <c r="P155" i="7"/>
  <c r="Q155" i="7"/>
  <c r="R155" i="7"/>
  <c r="S155" i="7"/>
  <c r="T155" i="7"/>
  <c r="U155" i="7"/>
  <c r="V155" i="7"/>
  <c r="W155" i="7"/>
  <c r="X155" i="7"/>
  <c r="Y155" i="7"/>
  <c r="Z155" i="7"/>
  <c r="AA155" i="7"/>
  <c r="AB155" i="7"/>
  <c r="AC155" i="7"/>
  <c r="AD155" i="7"/>
  <c r="AE155" i="7"/>
  <c r="B156" i="7"/>
  <c r="C156" i="7"/>
  <c r="D156" i="7"/>
  <c r="E156" i="7"/>
  <c r="F156" i="7"/>
  <c r="G156" i="7"/>
  <c r="H156" i="7"/>
  <c r="I156" i="7"/>
  <c r="J156" i="7"/>
  <c r="K156" i="7"/>
  <c r="L156" i="7"/>
  <c r="M156" i="7"/>
  <c r="N156" i="7"/>
  <c r="O156" i="7"/>
  <c r="P156" i="7"/>
  <c r="Q156" i="7"/>
  <c r="R156" i="7"/>
  <c r="S156" i="7"/>
  <c r="T156" i="7"/>
  <c r="U156" i="7"/>
  <c r="V156" i="7"/>
  <c r="W156" i="7"/>
  <c r="X156" i="7"/>
  <c r="Y156" i="7"/>
  <c r="Z156" i="7"/>
  <c r="AA156" i="7"/>
  <c r="AB156" i="7"/>
  <c r="AC156" i="7"/>
  <c r="AD156" i="7"/>
  <c r="AE156" i="7"/>
  <c r="B157" i="7"/>
  <c r="C157" i="7"/>
  <c r="D157" i="7"/>
  <c r="E157" i="7"/>
  <c r="F157" i="7"/>
  <c r="G157" i="7"/>
  <c r="H157" i="7"/>
  <c r="I157" i="7"/>
  <c r="J157" i="7"/>
  <c r="K157" i="7"/>
  <c r="L157" i="7"/>
  <c r="M157" i="7"/>
  <c r="N157" i="7"/>
  <c r="O157" i="7"/>
  <c r="P157" i="7"/>
  <c r="Q157" i="7"/>
  <c r="R157" i="7"/>
  <c r="S157" i="7"/>
  <c r="T157" i="7"/>
  <c r="U157" i="7"/>
  <c r="V157" i="7"/>
  <c r="W157" i="7"/>
  <c r="X157" i="7"/>
  <c r="Y157" i="7"/>
  <c r="Z157" i="7"/>
  <c r="AA157" i="7"/>
  <c r="AB157" i="7"/>
  <c r="AC157" i="7"/>
  <c r="AD157" i="7"/>
  <c r="AE157" i="7"/>
  <c r="B158" i="7"/>
  <c r="C158" i="7"/>
  <c r="D158" i="7"/>
  <c r="E158" i="7"/>
  <c r="F158" i="7"/>
  <c r="G158" i="7"/>
  <c r="H158" i="7"/>
  <c r="I158" i="7"/>
  <c r="J158" i="7"/>
  <c r="K158" i="7"/>
  <c r="L158" i="7"/>
  <c r="M158" i="7"/>
  <c r="N158" i="7"/>
  <c r="O158" i="7"/>
  <c r="P158" i="7"/>
  <c r="Q158" i="7"/>
  <c r="R158" i="7"/>
  <c r="S158" i="7"/>
  <c r="T158" i="7"/>
  <c r="U158" i="7"/>
  <c r="V158" i="7"/>
  <c r="W158" i="7"/>
  <c r="X158" i="7"/>
  <c r="Y158" i="7"/>
  <c r="Z158" i="7"/>
  <c r="AA158" i="7"/>
  <c r="AB158" i="7"/>
  <c r="AC158" i="7"/>
  <c r="AD158" i="7"/>
  <c r="AE158" i="7"/>
  <c r="B159" i="7"/>
  <c r="C159" i="7"/>
  <c r="D159" i="7"/>
  <c r="E159" i="7"/>
  <c r="F159" i="7"/>
  <c r="G159" i="7"/>
  <c r="H159" i="7"/>
  <c r="I159" i="7"/>
  <c r="J159" i="7"/>
  <c r="K159" i="7"/>
  <c r="L159" i="7"/>
  <c r="M159" i="7"/>
  <c r="N159" i="7"/>
  <c r="O159" i="7"/>
  <c r="P159" i="7"/>
  <c r="Q159" i="7"/>
  <c r="R159" i="7"/>
  <c r="S159" i="7"/>
  <c r="T159" i="7"/>
  <c r="U159" i="7"/>
  <c r="V159" i="7"/>
  <c r="W159" i="7"/>
  <c r="X159" i="7"/>
  <c r="Y159" i="7"/>
  <c r="Z159" i="7"/>
  <c r="AA159" i="7"/>
  <c r="AB159" i="7"/>
  <c r="AC159" i="7"/>
  <c r="AD159" i="7"/>
  <c r="AE159" i="7"/>
  <c r="B160" i="7"/>
  <c r="C160" i="7"/>
  <c r="D160" i="7"/>
  <c r="E160" i="7"/>
  <c r="F160" i="7"/>
  <c r="G160" i="7"/>
  <c r="H160" i="7"/>
  <c r="I160" i="7"/>
  <c r="J160" i="7"/>
  <c r="K160" i="7"/>
  <c r="L160" i="7"/>
  <c r="M160" i="7"/>
  <c r="N160" i="7"/>
  <c r="O160" i="7"/>
  <c r="P160" i="7"/>
  <c r="Q160" i="7"/>
  <c r="R160" i="7"/>
  <c r="S160" i="7"/>
  <c r="T160" i="7"/>
  <c r="U160" i="7"/>
  <c r="V160" i="7"/>
  <c r="W160" i="7"/>
  <c r="X160" i="7"/>
  <c r="Y160" i="7"/>
  <c r="Z160" i="7"/>
  <c r="AA160" i="7"/>
  <c r="AB160" i="7"/>
  <c r="AC160" i="7"/>
  <c r="AD160" i="7"/>
  <c r="AE160" i="7"/>
  <c r="B161" i="7"/>
  <c r="C161" i="7"/>
  <c r="D161" i="7"/>
  <c r="E161" i="7"/>
  <c r="F161" i="7"/>
  <c r="G161" i="7"/>
  <c r="H161" i="7"/>
  <c r="I161" i="7"/>
  <c r="J161" i="7"/>
  <c r="K161" i="7"/>
  <c r="L161" i="7"/>
  <c r="M161" i="7"/>
  <c r="N161" i="7"/>
  <c r="O161" i="7"/>
  <c r="P161" i="7"/>
  <c r="Q161" i="7"/>
  <c r="R161" i="7"/>
  <c r="S161" i="7"/>
  <c r="T161" i="7"/>
  <c r="U161" i="7"/>
  <c r="V161" i="7"/>
  <c r="W161" i="7"/>
  <c r="X161" i="7"/>
  <c r="Y161" i="7"/>
  <c r="Z161" i="7"/>
  <c r="AA161" i="7"/>
  <c r="AB161" i="7"/>
  <c r="AC161" i="7"/>
  <c r="AD161" i="7"/>
  <c r="AE161" i="7"/>
  <c r="B162" i="7"/>
  <c r="C162" i="7"/>
  <c r="D162" i="7"/>
  <c r="E162" i="7"/>
  <c r="F162" i="7"/>
  <c r="G162" i="7"/>
  <c r="H162" i="7"/>
  <c r="I162" i="7"/>
  <c r="J162" i="7"/>
  <c r="K162" i="7"/>
  <c r="L162" i="7"/>
  <c r="M162" i="7"/>
  <c r="N162" i="7"/>
  <c r="O162" i="7"/>
  <c r="P162" i="7"/>
  <c r="Q162" i="7"/>
  <c r="R162" i="7"/>
  <c r="S162" i="7"/>
  <c r="T162" i="7"/>
  <c r="U162" i="7"/>
  <c r="V162" i="7"/>
  <c r="W162" i="7"/>
  <c r="X162" i="7"/>
  <c r="Y162" i="7"/>
  <c r="Z162" i="7"/>
  <c r="AA162" i="7"/>
  <c r="AB162" i="7"/>
  <c r="AC162" i="7"/>
  <c r="AD162" i="7"/>
  <c r="AE162" i="7"/>
  <c r="B163" i="7"/>
  <c r="C163" i="7"/>
  <c r="D163" i="7"/>
  <c r="E163" i="7"/>
  <c r="F163" i="7"/>
  <c r="G163" i="7"/>
  <c r="H163" i="7"/>
  <c r="I163" i="7"/>
  <c r="J163" i="7"/>
  <c r="K163" i="7"/>
  <c r="L163" i="7"/>
  <c r="M163" i="7"/>
  <c r="N163" i="7"/>
  <c r="O163" i="7"/>
  <c r="P163" i="7"/>
  <c r="Q163" i="7"/>
  <c r="R163" i="7"/>
  <c r="S163" i="7"/>
  <c r="T163" i="7"/>
  <c r="U163" i="7"/>
  <c r="V163" i="7"/>
  <c r="W163" i="7"/>
  <c r="X163" i="7"/>
  <c r="Y163" i="7"/>
  <c r="Z163" i="7"/>
  <c r="AA163" i="7"/>
  <c r="AB163" i="7"/>
  <c r="AC163" i="7"/>
  <c r="AD163" i="7"/>
  <c r="AE163" i="7"/>
  <c r="B164" i="7"/>
  <c r="C164" i="7"/>
  <c r="D164" i="7"/>
  <c r="E164" i="7"/>
  <c r="F164" i="7"/>
  <c r="G164" i="7"/>
  <c r="H164" i="7"/>
  <c r="I164" i="7"/>
  <c r="J164" i="7"/>
  <c r="K164" i="7"/>
  <c r="L164" i="7"/>
  <c r="M164" i="7"/>
  <c r="N164" i="7"/>
  <c r="O164" i="7"/>
  <c r="P164" i="7"/>
  <c r="Q164" i="7"/>
  <c r="R164" i="7"/>
  <c r="S164" i="7"/>
  <c r="T164" i="7"/>
  <c r="U164" i="7"/>
  <c r="V164" i="7"/>
  <c r="W164" i="7"/>
  <c r="X164" i="7"/>
  <c r="Y164" i="7"/>
  <c r="Z164" i="7"/>
  <c r="AA164" i="7"/>
  <c r="AB164" i="7"/>
  <c r="AC164" i="7"/>
  <c r="AD164" i="7"/>
  <c r="AE164" i="7"/>
  <c r="B165" i="7"/>
  <c r="C165" i="7"/>
  <c r="D165" i="7"/>
  <c r="E165" i="7"/>
  <c r="F165" i="7"/>
  <c r="G165" i="7"/>
  <c r="H165" i="7"/>
  <c r="I165" i="7"/>
  <c r="J165" i="7"/>
  <c r="K165" i="7"/>
  <c r="L165" i="7"/>
  <c r="M165" i="7"/>
  <c r="N165" i="7"/>
  <c r="O165" i="7"/>
  <c r="P165" i="7"/>
  <c r="Q165" i="7"/>
  <c r="R165" i="7"/>
  <c r="S165" i="7"/>
  <c r="T165" i="7"/>
  <c r="U165" i="7"/>
  <c r="V165" i="7"/>
  <c r="W165" i="7"/>
  <c r="X165" i="7"/>
  <c r="Y165" i="7"/>
  <c r="Z165" i="7"/>
  <c r="AA165" i="7"/>
  <c r="AB165" i="7"/>
  <c r="AC165" i="7"/>
  <c r="AD165" i="7"/>
  <c r="AE165" i="7"/>
  <c r="B166" i="7"/>
  <c r="C166" i="7"/>
  <c r="D166" i="7"/>
  <c r="E166" i="7"/>
  <c r="F166" i="7"/>
  <c r="G166" i="7"/>
  <c r="H166" i="7"/>
  <c r="I166" i="7"/>
  <c r="J166" i="7"/>
  <c r="K166" i="7"/>
  <c r="L166" i="7"/>
  <c r="M166" i="7"/>
  <c r="N166" i="7"/>
  <c r="O166" i="7"/>
  <c r="P166" i="7"/>
  <c r="Q166" i="7"/>
  <c r="R166" i="7"/>
  <c r="S166" i="7"/>
  <c r="T166" i="7"/>
  <c r="U166" i="7"/>
  <c r="V166" i="7"/>
  <c r="W166" i="7"/>
  <c r="X166" i="7"/>
  <c r="Y166" i="7"/>
  <c r="Z166" i="7"/>
  <c r="AA166" i="7"/>
  <c r="AB166" i="7"/>
  <c r="AC166" i="7"/>
  <c r="AD166" i="7"/>
  <c r="AE166" i="7"/>
  <c r="B167" i="7"/>
  <c r="C167" i="7"/>
  <c r="D167" i="7"/>
  <c r="E167" i="7"/>
  <c r="F167" i="7"/>
  <c r="G167" i="7"/>
  <c r="H167" i="7"/>
  <c r="I167" i="7"/>
  <c r="J167" i="7"/>
  <c r="K167" i="7"/>
  <c r="L167" i="7"/>
  <c r="M167" i="7"/>
  <c r="N167" i="7"/>
  <c r="O167" i="7"/>
  <c r="P167" i="7"/>
  <c r="Q167" i="7"/>
  <c r="R167" i="7"/>
  <c r="S167" i="7"/>
  <c r="T167" i="7"/>
  <c r="U167" i="7"/>
  <c r="V167" i="7"/>
  <c r="W167" i="7"/>
  <c r="X167" i="7"/>
  <c r="Y167" i="7"/>
  <c r="Z167" i="7"/>
  <c r="AA167" i="7"/>
  <c r="AB167" i="7"/>
  <c r="AC167" i="7"/>
  <c r="AD167" i="7"/>
  <c r="AE167" i="7"/>
  <c r="B168" i="7"/>
  <c r="C168" i="7"/>
  <c r="D168" i="7"/>
  <c r="E168" i="7"/>
  <c r="F168" i="7"/>
  <c r="G168" i="7"/>
  <c r="H168" i="7"/>
  <c r="I168" i="7"/>
  <c r="J168" i="7"/>
  <c r="K168" i="7"/>
  <c r="L168" i="7"/>
  <c r="M168" i="7"/>
  <c r="N168" i="7"/>
  <c r="O168" i="7"/>
  <c r="P168" i="7"/>
  <c r="Q168" i="7"/>
  <c r="R168" i="7"/>
  <c r="S168" i="7"/>
  <c r="T168" i="7"/>
  <c r="U168" i="7"/>
  <c r="V168" i="7"/>
  <c r="W168" i="7"/>
  <c r="X168" i="7"/>
  <c r="Y168" i="7"/>
  <c r="Z168" i="7"/>
  <c r="AA168" i="7"/>
  <c r="AB168" i="7"/>
  <c r="AC168" i="7"/>
  <c r="AD168" i="7"/>
  <c r="AE168" i="7"/>
  <c r="B169" i="7"/>
  <c r="C169" i="7"/>
  <c r="D169" i="7"/>
  <c r="E169" i="7"/>
  <c r="F169" i="7"/>
  <c r="G169" i="7"/>
  <c r="H169" i="7"/>
  <c r="I169" i="7"/>
  <c r="J169" i="7"/>
  <c r="K169" i="7"/>
  <c r="L169" i="7"/>
  <c r="M169" i="7"/>
  <c r="N169" i="7"/>
  <c r="O169" i="7"/>
  <c r="P169" i="7"/>
  <c r="Q169" i="7"/>
  <c r="R169" i="7"/>
  <c r="S169" i="7"/>
  <c r="T169" i="7"/>
  <c r="U169" i="7"/>
  <c r="V169" i="7"/>
  <c r="W169" i="7"/>
  <c r="X169" i="7"/>
  <c r="Y169" i="7"/>
  <c r="Z169" i="7"/>
  <c r="AA169" i="7"/>
  <c r="AB169" i="7"/>
  <c r="AC169" i="7"/>
  <c r="AD169" i="7"/>
  <c r="AE169" i="7"/>
  <c r="B170" i="7"/>
  <c r="C170" i="7"/>
  <c r="D170" i="7"/>
  <c r="E170" i="7"/>
  <c r="F170" i="7"/>
  <c r="G170" i="7"/>
  <c r="H170" i="7"/>
  <c r="I170" i="7"/>
  <c r="J170" i="7"/>
  <c r="K170" i="7"/>
  <c r="L170" i="7"/>
  <c r="M170" i="7"/>
  <c r="N170" i="7"/>
  <c r="O170" i="7"/>
  <c r="P170" i="7"/>
  <c r="Q170" i="7"/>
  <c r="R170" i="7"/>
  <c r="S170" i="7"/>
  <c r="T170" i="7"/>
  <c r="U170" i="7"/>
  <c r="V170" i="7"/>
  <c r="W170" i="7"/>
  <c r="X170" i="7"/>
  <c r="Y170" i="7"/>
  <c r="Z170" i="7"/>
  <c r="AA170" i="7"/>
  <c r="AB170" i="7"/>
  <c r="AC170" i="7"/>
  <c r="AD170" i="7"/>
  <c r="AE170" i="7"/>
  <c r="B171" i="7"/>
  <c r="C171" i="7"/>
  <c r="D171" i="7"/>
  <c r="E171" i="7"/>
  <c r="F171" i="7"/>
  <c r="G171" i="7"/>
  <c r="H171" i="7"/>
  <c r="I171" i="7"/>
  <c r="J171" i="7"/>
  <c r="K171" i="7"/>
  <c r="L171" i="7"/>
  <c r="M171" i="7"/>
  <c r="N171" i="7"/>
  <c r="O171" i="7"/>
  <c r="P171" i="7"/>
  <c r="Q171" i="7"/>
  <c r="R171" i="7"/>
  <c r="S171" i="7"/>
  <c r="T171" i="7"/>
  <c r="U171" i="7"/>
  <c r="V171" i="7"/>
  <c r="W171" i="7"/>
  <c r="X171" i="7"/>
  <c r="Y171" i="7"/>
  <c r="Z171" i="7"/>
  <c r="AA171" i="7"/>
  <c r="AB171" i="7"/>
  <c r="AC171" i="7"/>
  <c r="AD171" i="7"/>
  <c r="AE171" i="7"/>
  <c r="B172" i="7"/>
  <c r="C172" i="7"/>
  <c r="D172" i="7"/>
  <c r="E172" i="7"/>
  <c r="F172" i="7"/>
  <c r="G172" i="7"/>
  <c r="H172" i="7"/>
  <c r="I172" i="7"/>
  <c r="J172" i="7"/>
  <c r="K172" i="7"/>
  <c r="L172" i="7"/>
  <c r="M172" i="7"/>
  <c r="N172" i="7"/>
  <c r="O172" i="7"/>
  <c r="P172" i="7"/>
  <c r="Q172" i="7"/>
  <c r="R172" i="7"/>
  <c r="S172" i="7"/>
  <c r="T172" i="7"/>
  <c r="U172" i="7"/>
  <c r="V172" i="7"/>
  <c r="W172" i="7"/>
  <c r="X172" i="7"/>
  <c r="Y172" i="7"/>
  <c r="Z172" i="7"/>
  <c r="AA172" i="7"/>
  <c r="AB172" i="7"/>
  <c r="AC172" i="7"/>
  <c r="AD172" i="7"/>
  <c r="AE172" i="7"/>
  <c r="B173" i="7"/>
  <c r="C173" i="7"/>
  <c r="D173" i="7"/>
  <c r="E173" i="7"/>
  <c r="F173" i="7"/>
  <c r="G173" i="7"/>
  <c r="H173" i="7"/>
  <c r="I173" i="7"/>
  <c r="J173" i="7"/>
  <c r="K173" i="7"/>
  <c r="L173" i="7"/>
  <c r="M173" i="7"/>
  <c r="N173" i="7"/>
  <c r="O173" i="7"/>
  <c r="P173" i="7"/>
  <c r="Q173" i="7"/>
  <c r="R173" i="7"/>
  <c r="S173" i="7"/>
  <c r="T173" i="7"/>
  <c r="U173" i="7"/>
  <c r="V173" i="7"/>
  <c r="W173" i="7"/>
  <c r="X173" i="7"/>
  <c r="Y173" i="7"/>
  <c r="Z173" i="7"/>
  <c r="AA173" i="7"/>
  <c r="AB173" i="7"/>
  <c r="AC173" i="7"/>
  <c r="AD173" i="7"/>
  <c r="AE173" i="7"/>
  <c r="B174" i="7"/>
  <c r="C174" i="7"/>
  <c r="D174" i="7"/>
  <c r="E174" i="7"/>
  <c r="F174" i="7"/>
  <c r="G174" i="7"/>
  <c r="H174" i="7"/>
  <c r="I174" i="7"/>
  <c r="J174" i="7"/>
  <c r="K174" i="7"/>
  <c r="L174" i="7"/>
  <c r="M174" i="7"/>
  <c r="N174" i="7"/>
  <c r="O174" i="7"/>
  <c r="P174" i="7"/>
  <c r="Q174" i="7"/>
  <c r="R174" i="7"/>
  <c r="S174" i="7"/>
  <c r="T174" i="7"/>
  <c r="U174" i="7"/>
  <c r="V174" i="7"/>
  <c r="W174" i="7"/>
  <c r="X174" i="7"/>
  <c r="Y174" i="7"/>
  <c r="Z174" i="7"/>
  <c r="AA174" i="7"/>
  <c r="AB174" i="7"/>
  <c r="AC174" i="7"/>
  <c r="AD174" i="7"/>
  <c r="AE174" i="7"/>
  <c r="B175" i="7"/>
  <c r="C175" i="7"/>
  <c r="D175" i="7"/>
  <c r="E175" i="7"/>
  <c r="F175" i="7"/>
  <c r="G175" i="7"/>
  <c r="H175" i="7"/>
  <c r="I175" i="7"/>
  <c r="J175" i="7"/>
  <c r="K175" i="7"/>
  <c r="L175" i="7"/>
  <c r="M175" i="7"/>
  <c r="N175" i="7"/>
  <c r="O175" i="7"/>
  <c r="P175" i="7"/>
  <c r="Q175" i="7"/>
  <c r="R175" i="7"/>
  <c r="S175" i="7"/>
  <c r="T175" i="7"/>
  <c r="U175" i="7"/>
  <c r="V175" i="7"/>
  <c r="W175" i="7"/>
  <c r="X175" i="7"/>
  <c r="Y175" i="7"/>
  <c r="Z175" i="7"/>
  <c r="AA175" i="7"/>
  <c r="AB175" i="7"/>
  <c r="AC175" i="7"/>
  <c r="AD175" i="7"/>
  <c r="AE175" i="7"/>
  <c r="B176" i="7"/>
  <c r="C176" i="7"/>
  <c r="D176" i="7"/>
  <c r="E176" i="7"/>
  <c r="F176" i="7"/>
  <c r="G176" i="7"/>
  <c r="H176" i="7"/>
  <c r="I176" i="7"/>
  <c r="J176" i="7"/>
  <c r="K176" i="7"/>
  <c r="L176" i="7"/>
  <c r="M176" i="7"/>
  <c r="N176" i="7"/>
  <c r="O176" i="7"/>
  <c r="P176" i="7"/>
  <c r="Q176" i="7"/>
  <c r="R176" i="7"/>
  <c r="S176" i="7"/>
  <c r="T176" i="7"/>
  <c r="U176" i="7"/>
  <c r="V176" i="7"/>
  <c r="W176" i="7"/>
  <c r="X176" i="7"/>
  <c r="Y176" i="7"/>
  <c r="Z176" i="7"/>
  <c r="AA176" i="7"/>
  <c r="AB176" i="7"/>
  <c r="AC176" i="7"/>
  <c r="AD176" i="7"/>
  <c r="AE176" i="7"/>
  <c r="B177" i="7"/>
  <c r="C177" i="7"/>
  <c r="D177" i="7"/>
  <c r="E177" i="7"/>
  <c r="F177" i="7"/>
  <c r="G177" i="7"/>
  <c r="H177" i="7"/>
  <c r="I177" i="7"/>
  <c r="J177" i="7"/>
  <c r="K177" i="7"/>
  <c r="L177" i="7"/>
  <c r="M177" i="7"/>
  <c r="N177" i="7"/>
  <c r="O177" i="7"/>
  <c r="P177" i="7"/>
  <c r="Q177" i="7"/>
  <c r="R177" i="7"/>
  <c r="S177" i="7"/>
  <c r="T177" i="7"/>
  <c r="U177" i="7"/>
  <c r="V177" i="7"/>
  <c r="W177" i="7"/>
  <c r="X177" i="7"/>
  <c r="Y177" i="7"/>
  <c r="Z177" i="7"/>
  <c r="AA177" i="7"/>
  <c r="AB177" i="7"/>
  <c r="AC177" i="7"/>
  <c r="AD177" i="7"/>
  <c r="AE177" i="7"/>
  <c r="B178" i="7"/>
  <c r="C178" i="7"/>
  <c r="D178" i="7"/>
  <c r="E178" i="7"/>
  <c r="F178" i="7"/>
  <c r="G178" i="7"/>
  <c r="H178" i="7"/>
  <c r="I178" i="7"/>
  <c r="J178" i="7"/>
  <c r="K178" i="7"/>
  <c r="L178" i="7"/>
  <c r="M178" i="7"/>
  <c r="N178" i="7"/>
  <c r="O178" i="7"/>
  <c r="P178" i="7"/>
  <c r="Q178" i="7"/>
  <c r="R178" i="7"/>
  <c r="S178" i="7"/>
  <c r="T178" i="7"/>
  <c r="U178" i="7"/>
  <c r="V178" i="7"/>
  <c r="W178" i="7"/>
  <c r="X178" i="7"/>
  <c r="Y178" i="7"/>
  <c r="Z178" i="7"/>
  <c r="AA178" i="7"/>
  <c r="AB178" i="7"/>
  <c r="AC178" i="7"/>
  <c r="AD178" i="7"/>
  <c r="AE178" i="7"/>
  <c r="B179" i="7"/>
  <c r="C179" i="7"/>
  <c r="D179" i="7"/>
  <c r="E179" i="7"/>
  <c r="F179" i="7"/>
  <c r="G179" i="7"/>
  <c r="H179" i="7"/>
  <c r="I179" i="7"/>
  <c r="J179" i="7"/>
  <c r="K179" i="7"/>
  <c r="L179" i="7"/>
  <c r="M179" i="7"/>
  <c r="N179" i="7"/>
  <c r="O179" i="7"/>
  <c r="P179" i="7"/>
  <c r="Q179" i="7"/>
  <c r="R179" i="7"/>
  <c r="S179" i="7"/>
  <c r="T179" i="7"/>
  <c r="U179" i="7"/>
  <c r="V179" i="7"/>
  <c r="W179" i="7"/>
  <c r="X179" i="7"/>
  <c r="Y179" i="7"/>
  <c r="Z179" i="7"/>
  <c r="AA179" i="7"/>
  <c r="AB179" i="7"/>
  <c r="AC179" i="7"/>
  <c r="AD179" i="7"/>
  <c r="AE179" i="7"/>
  <c r="B180" i="7"/>
  <c r="C180" i="7"/>
  <c r="D180" i="7"/>
  <c r="E180" i="7"/>
  <c r="F180" i="7"/>
  <c r="G180" i="7"/>
  <c r="H180" i="7"/>
  <c r="I180" i="7"/>
  <c r="J180" i="7"/>
  <c r="K180" i="7"/>
  <c r="L180" i="7"/>
  <c r="M180" i="7"/>
  <c r="N180" i="7"/>
  <c r="O180" i="7"/>
  <c r="P180" i="7"/>
  <c r="Q180" i="7"/>
  <c r="R180" i="7"/>
  <c r="S180" i="7"/>
  <c r="T180" i="7"/>
  <c r="U180" i="7"/>
  <c r="V180" i="7"/>
  <c r="W180" i="7"/>
  <c r="X180" i="7"/>
  <c r="Y180" i="7"/>
  <c r="Z180" i="7"/>
  <c r="AA180" i="7"/>
  <c r="AB180" i="7"/>
  <c r="AC180" i="7"/>
  <c r="AD180" i="7"/>
  <c r="AE180" i="7"/>
  <c r="B181" i="7"/>
  <c r="C181" i="7"/>
  <c r="D181" i="7"/>
  <c r="E181" i="7"/>
  <c r="F181" i="7"/>
  <c r="G181" i="7"/>
  <c r="H181" i="7"/>
  <c r="I181" i="7"/>
  <c r="J181" i="7"/>
  <c r="K181" i="7"/>
  <c r="L181" i="7"/>
  <c r="M181" i="7"/>
  <c r="N181" i="7"/>
  <c r="O181" i="7"/>
  <c r="P181" i="7"/>
  <c r="Q181" i="7"/>
  <c r="R181" i="7"/>
  <c r="S181" i="7"/>
  <c r="T181" i="7"/>
  <c r="U181" i="7"/>
  <c r="V181" i="7"/>
  <c r="W181" i="7"/>
  <c r="X181" i="7"/>
  <c r="Y181" i="7"/>
  <c r="Z181" i="7"/>
  <c r="AA181" i="7"/>
  <c r="AB181" i="7"/>
  <c r="AC181" i="7"/>
  <c r="AD181" i="7"/>
  <c r="AE181" i="7"/>
  <c r="B182" i="7"/>
  <c r="C182" i="7"/>
  <c r="D182" i="7"/>
  <c r="E182" i="7"/>
  <c r="F182" i="7"/>
  <c r="G182" i="7"/>
  <c r="H182" i="7"/>
  <c r="I182" i="7"/>
  <c r="J182" i="7"/>
  <c r="K182" i="7"/>
  <c r="L182" i="7"/>
  <c r="M182" i="7"/>
  <c r="N182" i="7"/>
  <c r="O182" i="7"/>
  <c r="P182" i="7"/>
  <c r="Q182" i="7"/>
  <c r="R182" i="7"/>
  <c r="S182" i="7"/>
  <c r="T182" i="7"/>
  <c r="U182" i="7"/>
  <c r="V182" i="7"/>
  <c r="W182" i="7"/>
  <c r="X182" i="7"/>
  <c r="Y182" i="7"/>
  <c r="Z182" i="7"/>
  <c r="AA182" i="7"/>
  <c r="AB182" i="7"/>
  <c r="AC182" i="7"/>
  <c r="AD182" i="7"/>
  <c r="AE182" i="7"/>
  <c r="B183" i="7"/>
  <c r="C183" i="7"/>
  <c r="D183" i="7"/>
  <c r="E183" i="7"/>
  <c r="F183" i="7"/>
  <c r="G183" i="7"/>
  <c r="H183" i="7"/>
  <c r="I183" i="7"/>
  <c r="J183" i="7"/>
  <c r="K183" i="7"/>
  <c r="L183" i="7"/>
  <c r="M183" i="7"/>
  <c r="N183" i="7"/>
  <c r="O183" i="7"/>
  <c r="P183" i="7"/>
  <c r="Q183" i="7"/>
  <c r="R183" i="7"/>
  <c r="S183" i="7"/>
  <c r="T183" i="7"/>
  <c r="U183" i="7"/>
  <c r="V183" i="7"/>
  <c r="W183" i="7"/>
  <c r="X183" i="7"/>
  <c r="Y183" i="7"/>
  <c r="Z183" i="7"/>
  <c r="AA183" i="7"/>
  <c r="AB183" i="7"/>
  <c r="AC183" i="7"/>
  <c r="AD183" i="7"/>
  <c r="AE183" i="7"/>
  <c r="B184" i="7"/>
  <c r="C184" i="7"/>
  <c r="D184" i="7"/>
  <c r="E184" i="7"/>
  <c r="F184" i="7"/>
  <c r="G184" i="7"/>
  <c r="H184" i="7"/>
  <c r="I184" i="7"/>
  <c r="J184" i="7"/>
  <c r="K184" i="7"/>
  <c r="L184" i="7"/>
  <c r="M184" i="7"/>
  <c r="N184" i="7"/>
  <c r="O184" i="7"/>
  <c r="P184" i="7"/>
  <c r="Q184" i="7"/>
  <c r="R184" i="7"/>
  <c r="S184" i="7"/>
  <c r="T184" i="7"/>
  <c r="U184" i="7"/>
  <c r="V184" i="7"/>
  <c r="W184" i="7"/>
  <c r="X184" i="7"/>
  <c r="Y184" i="7"/>
  <c r="Z184" i="7"/>
  <c r="AA184" i="7"/>
  <c r="AB184" i="7"/>
  <c r="AC184" i="7"/>
  <c r="AD184" i="7"/>
  <c r="AE184" i="7"/>
  <c r="B185" i="7"/>
  <c r="C185" i="7"/>
  <c r="D185" i="7"/>
  <c r="E185" i="7"/>
  <c r="F185" i="7"/>
  <c r="G185" i="7"/>
  <c r="H185" i="7"/>
  <c r="I185" i="7"/>
  <c r="J185" i="7"/>
  <c r="K185" i="7"/>
  <c r="L185" i="7"/>
  <c r="M185" i="7"/>
  <c r="N185" i="7"/>
  <c r="O185" i="7"/>
  <c r="P185" i="7"/>
  <c r="Q185" i="7"/>
  <c r="R185" i="7"/>
  <c r="S185" i="7"/>
  <c r="T185" i="7"/>
  <c r="U185" i="7"/>
  <c r="V185" i="7"/>
  <c r="W185" i="7"/>
  <c r="X185" i="7"/>
  <c r="Y185" i="7"/>
  <c r="Z185" i="7"/>
  <c r="AA185" i="7"/>
  <c r="AB185" i="7"/>
  <c r="AC185" i="7"/>
  <c r="AD185" i="7"/>
  <c r="AE185" i="7"/>
  <c r="B186" i="7"/>
  <c r="C186" i="7"/>
  <c r="D186" i="7"/>
  <c r="E186" i="7"/>
  <c r="F186" i="7"/>
  <c r="G186" i="7"/>
  <c r="H186" i="7"/>
  <c r="I186" i="7"/>
  <c r="J186" i="7"/>
  <c r="K186" i="7"/>
  <c r="L186" i="7"/>
  <c r="M186" i="7"/>
  <c r="N186" i="7"/>
  <c r="O186" i="7"/>
  <c r="P186" i="7"/>
  <c r="Q186" i="7"/>
  <c r="R186" i="7"/>
  <c r="S186" i="7"/>
  <c r="T186" i="7"/>
  <c r="U186" i="7"/>
  <c r="V186" i="7"/>
  <c r="W186" i="7"/>
  <c r="X186" i="7"/>
  <c r="Y186" i="7"/>
  <c r="Z186" i="7"/>
  <c r="AA186" i="7"/>
  <c r="AB186" i="7"/>
  <c r="AC186" i="7"/>
  <c r="AD186" i="7"/>
  <c r="AE186" i="7"/>
  <c r="C97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R97" i="7"/>
  <c r="S97" i="7"/>
  <c r="T97" i="7"/>
  <c r="U97" i="7"/>
  <c r="V97" i="7"/>
  <c r="W97" i="7"/>
  <c r="X97" i="7"/>
  <c r="Y97" i="7"/>
  <c r="Z97" i="7"/>
  <c r="AA97" i="7"/>
  <c r="AB97" i="7"/>
  <c r="AC97" i="7"/>
  <c r="AD97" i="7"/>
  <c r="AE97" i="7"/>
  <c r="B97" i="7"/>
  <c r="B4" i="7"/>
  <c r="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U4" i="7"/>
  <c r="V4" i="7"/>
  <c r="W4" i="7"/>
  <c r="X4" i="7"/>
  <c r="Y4" i="7"/>
  <c r="Z4" i="7"/>
  <c r="AA4" i="7"/>
  <c r="AB4" i="7"/>
  <c r="AC4" i="7"/>
  <c r="AD4" i="7"/>
  <c r="AE4" i="7"/>
  <c r="B5" i="7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B6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U6" i="7"/>
  <c r="V6" i="7"/>
  <c r="W6" i="7"/>
  <c r="X6" i="7"/>
  <c r="Y6" i="7"/>
  <c r="Z6" i="7"/>
  <c r="AA6" i="7"/>
  <c r="AB6" i="7"/>
  <c r="AC6" i="7"/>
  <c r="AD6" i="7"/>
  <c r="AE6" i="7"/>
  <c r="B7" i="7"/>
  <c r="C7" i="7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X7" i="7"/>
  <c r="Y7" i="7"/>
  <c r="Z7" i="7"/>
  <c r="AA7" i="7"/>
  <c r="AB7" i="7"/>
  <c r="AC7" i="7"/>
  <c r="AD7" i="7"/>
  <c r="AE7" i="7"/>
  <c r="B8" i="7"/>
  <c r="C8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B9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B10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X10" i="7"/>
  <c r="Y10" i="7"/>
  <c r="Z10" i="7"/>
  <c r="AA10" i="7"/>
  <c r="AB10" i="7"/>
  <c r="AC10" i="7"/>
  <c r="AD10" i="7"/>
  <c r="AE10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T11" i="7"/>
  <c r="U11" i="7"/>
  <c r="V11" i="7"/>
  <c r="W11" i="7"/>
  <c r="X11" i="7"/>
  <c r="Y11" i="7"/>
  <c r="Z11" i="7"/>
  <c r="AA11" i="7"/>
  <c r="AB11" i="7"/>
  <c r="AC11" i="7"/>
  <c r="AD11" i="7"/>
  <c r="AE11" i="7"/>
  <c r="B12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T12" i="7"/>
  <c r="U12" i="7"/>
  <c r="V12" i="7"/>
  <c r="W12" i="7"/>
  <c r="X12" i="7"/>
  <c r="Y12" i="7"/>
  <c r="Z12" i="7"/>
  <c r="AA12" i="7"/>
  <c r="AB12" i="7"/>
  <c r="AC12" i="7"/>
  <c r="AD12" i="7"/>
  <c r="AE12" i="7"/>
  <c r="B13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T13" i="7"/>
  <c r="U13" i="7"/>
  <c r="V13" i="7"/>
  <c r="W13" i="7"/>
  <c r="X13" i="7"/>
  <c r="Y13" i="7"/>
  <c r="Z13" i="7"/>
  <c r="AA13" i="7"/>
  <c r="AB13" i="7"/>
  <c r="AC13" i="7"/>
  <c r="AD13" i="7"/>
  <c r="AE13" i="7"/>
  <c r="B14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T14" i="7"/>
  <c r="U14" i="7"/>
  <c r="V14" i="7"/>
  <c r="W14" i="7"/>
  <c r="X14" i="7"/>
  <c r="Y14" i="7"/>
  <c r="Z14" i="7"/>
  <c r="AA14" i="7"/>
  <c r="AB14" i="7"/>
  <c r="AC14" i="7"/>
  <c r="AD14" i="7"/>
  <c r="AE14" i="7"/>
  <c r="B15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T15" i="7"/>
  <c r="U15" i="7"/>
  <c r="V15" i="7"/>
  <c r="W15" i="7"/>
  <c r="X15" i="7"/>
  <c r="Y15" i="7"/>
  <c r="Z15" i="7"/>
  <c r="AA15" i="7"/>
  <c r="AB15" i="7"/>
  <c r="AC15" i="7"/>
  <c r="AD15" i="7"/>
  <c r="AE15" i="7"/>
  <c r="B16" i="7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U16" i="7"/>
  <c r="V16" i="7"/>
  <c r="W16" i="7"/>
  <c r="X16" i="7"/>
  <c r="Y16" i="7"/>
  <c r="Z16" i="7"/>
  <c r="AA16" i="7"/>
  <c r="AB16" i="7"/>
  <c r="AC16" i="7"/>
  <c r="AD16" i="7"/>
  <c r="AE16" i="7"/>
  <c r="B17" i="7"/>
  <c r="C17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T17" i="7"/>
  <c r="U17" i="7"/>
  <c r="V17" i="7"/>
  <c r="W17" i="7"/>
  <c r="X17" i="7"/>
  <c r="Y17" i="7"/>
  <c r="Z17" i="7"/>
  <c r="AA17" i="7"/>
  <c r="AB17" i="7"/>
  <c r="AC17" i="7"/>
  <c r="AD17" i="7"/>
  <c r="AE17" i="7"/>
  <c r="B18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B19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B20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A20" i="7"/>
  <c r="AB20" i="7"/>
  <c r="AC20" i="7"/>
  <c r="AD20" i="7"/>
  <c r="AE20" i="7"/>
  <c r="B2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T21" i="7"/>
  <c r="U21" i="7"/>
  <c r="V21" i="7"/>
  <c r="W21" i="7"/>
  <c r="X21" i="7"/>
  <c r="Y21" i="7"/>
  <c r="Z21" i="7"/>
  <c r="AA21" i="7"/>
  <c r="AB21" i="7"/>
  <c r="AC21" i="7"/>
  <c r="AD21" i="7"/>
  <c r="AE21" i="7"/>
  <c r="B22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T22" i="7"/>
  <c r="U22" i="7"/>
  <c r="V22" i="7"/>
  <c r="W22" i="7"/>
  <c r="X22" i="7"/>
  <c r="Y22" i="7"/>
  <c r="Z22" i="7"/>
  <c r="AA22" i="7"/>
  <c r="AB22" i="7"/>
  <c r="AC22" i="7"/>
  <c r="AD22" i="7"/>
  <c r="AE22" i="7"/>
  <c r="B23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T23" i="7"/>
  <c r="U23" i="7"/>
  <c r="V23" i="7"/>
  <c r="W23" i="7"/>
  <c r="X23" i="7"/>
  <c r="Y23" i="7"/>
  <c r="Z23" i="7"/>
  <c r="AA23" i="7"/>
  <c r="AB23" i="7"/>
  <c r="AC23" i="7"/>
  <c r="AD23" i="7"/>
  <c r="AE23" i="7"/>
  <c r="B24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T24" i="7"/>
  <c r="U24" i="7"/>
  <c r="V24" i="7"/>
  <c r="W24" i="7"/>
  <c r="X24" i="7"/>
  <c r="Y24" i="7"/>
  <c r="Z24" i="7"/>
  <c r="AA24" i="7"/>
  <c r="AB24" i="7"/>
  <c r="AC24" i="7"/>
  <c r="AD24" i="7"/>
  <c r="AE24" i="7"/>
  <c r="B25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T25" i="7"/>
  <c r="U25" i="7"/>
  <c r="V25" i="7"/>
  <c r="W25" i="7"/>
  <c r="X25" i="7"/>
  <c r="Y25" i="7"/>
  <c r="Z25" i="7"/>
  <c r="AA25" i="7"/>
  <c r="AB25" i="7"/>
  <c r="AC25" i="7"/>
  <c r="AD25" i="7"/>
  <c r="AE25" i="7"/>
  <c r="B26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T26" i="7"/>
  <c r="U26" i="7"/>
  <c r="V26" i="7"/>
  <c r="W26" i="7"/>
  <c r="X26" i="7"/>
  <c r="Y26" i="7"/>
  <c r="Z26" i="7"/>
  <c r="AA26" i="7"/>
  <c r="AB26" i="7"/>
  <c r="AC26" i="7"/>
  <c r="AD26" i="7"/>
  <c r="AE26" i="7"/>
  <c r="B27" i="7"/>
  <c r="C27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T27" i="7"/>
  <c r="U27" i="7"/>
  <c r="V27" i="7"/>
  <c r="W27" i="7"/>
  <c r="X27" i="7"/>
  <c r="Y27" i="7"/>
  <c r="Z27" i="7"/>
  <c r="AA27" i="7"/>
  <c r="AB27" i="7"/>
  <c r="AC27" i="7"/>
  <c r="AD27" i="7"/>
  <c r="AE27" i="7"/>
  <c r="B28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T28" i="7"/>
  <c r="U28" i="7"/>
  <c r="V28" i="7"/>
  <c r="W28" i="7"/>
  <c r="X28" i="7"/>
  <c r="Y28" i="7"/>
  <c r="Z28" i="7"/>
  <c r="AA28" i="7"/>
  <c r="AB28" i="7"/>
  <c r="AC28" i="7"/>
  <c r="AD28" i="7"/>
  <c r="AE28" i="7"/>
  <c r="B29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B29" i="7"/>
  <c r="AC29" i="7"/>
  <c r="AD29" i="7"/>
  <c r="AE29" i="7"/>
  <c r="B30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T30" i="7"/>
  <c r="U30" i="7"/>
  <c r="V30" i="7"/>
  <c r="W30" i="7"/>
  <c r="X30" i="7"/>
  <c r="Y30" i="7"/>
  <c r="Z30" i="7"/>
  <c r="AA30" i="7"/>
  <c r="AB30" i="7"/>
  <c r="AC30" i="7"/>
  <c r="AD30" i="7"/>
  <c r="AE30" i="7"/>
  <c r="B31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T31" i="7"/>
  <c r="U31" i="7"/>
  <c r="V31" i="7"/>
  <c r="W31" i="7"/>
  <c r="X31" i="7"/>
  <c r="Y31" i="7"/>
  <c r="Z31" i="7"/>
  <c r="AA31" i="7"/>
  <c r="AB31" i="7"/>
  <c r="AC31" i="7"/>
  <c r="AD31" i="7"/>
  <c r="AE31" i="7"/>
  <c r="B32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T32" i="7"/>
  <c r="U32" i="7"/>
  <c r="V32" i="7"/>
  <c r="W32" i="7"/>
  <c r="X32" i="7"/>
  <c r="Y32" i="7"/>
  <c r="Z32" i="7"/>
  <c r="AA32" i="7"/>
  <c r="AB32" i="7"/>
  <c r="AC32" i="7"/>
  <c r="AD32" i="7"/>
  <c r="AE32" i="7"/>
  <c r="B33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X33" i="7"/>
  <c r="Y33" i="7"/>
  <c r="Z33" i="7"/>
  <c r="AA33" i="7"/>
  <c r="AB33" i="7"/>
  <c r="AC33" i="7"/>
  <c r="AD33" i="7"/>
  <c r="AE33" i="7"/>
  <c r="B34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X34" i="7"/>
  <c r="Y34" i="7"/>
  <c r="Z34" i="7"/>
  <c r="AA34" i="7"/>
  <c r="AB34" i="7"/>
  <c r="AC34" i="7"/>
  <c r="AD34" i="7"/>
  <c r="AE34" i="7"/>
  <c r="B35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Y35" i="7"/>
  <c r="Z35" i="7"/>
  <c r="AA35" i="7"/>
  <c r="AB35" i="7"/>
  <c r="AC35" i="7"/>
  <c r="AD35" i="7"/>
  <c r="AE35" i="7"/>
  <c r="B36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B36" i="7"/>
  <c r="AC36" i="7"/>
  <c r="AD36" i="7"/>
  <c r="AE36" i="7"/>
  <c r="B37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V37" i="7"/>
  <c r="W37" i="7"/>
  <c r="X37" i="7"/>
  <c r="Y37" i="7"/>
  <c r="Z37" i="7"/>
  <c r="AA37" i="7"/>
  <c r="AB37" i="7"/>
  <c r="AC37" i="7"/>
  <c r="AD37" i="7"/>
  <c r="AE37" i="7"/>
  <c r="B38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B39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T39" i="7"/>
  <c r="U39" i="7"/>
  <c r="V39" i="7"/>
  <c r="W39" i="7"/>
  <c r="X39" i="7"/>
  <c r="Y39" i="7"/>
  <c r="Z39" i="7"/>
  <c r="AA39" i="7"/>
  <c r="AB39" i="7"/>
  <c r="AC39" i="7"/>
  <c r="AD39" i="7"/>
  <c r="AE39" i="7"/>
  <c r="B40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T40" i="7"/>
  <c r="U40" i="7"/>
  <c r="V40" i="7"/>
  <c r="W40" i="7"/>
  <c r="X40" i="7"/>
  <c r="Y40" i="7"/>
  <c r="Z40" i="7"/>
  <c r="AA40" i="7"/>
  <c r="AB40" i="7"/>
  <c r="AC40" i="7"/>
  <c r="AD40" i="7"/>
  <c r="AE40" i="7"/>
  <c r="B41" i="7"/>
  <c r="C41" i="7"/>
  <c r="D41" i="7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R41" i="7"/>
  <c r="S41" i="7"/>
  <c r="T41" i="7"/>
  <c r="U41" i="7"/>
  <c r="V41" i="7"/>
  <c r="W41" i="7"/>
  <c r="X41" i="7"/>
  <c r="Y41" i="7"/>
  <c r="Z41" i="7"/>
  <c r="AA41" i="7"/>
  <c r="AB41" i="7"/>
  <c r="AC41" i="7"/>
  <c r="AD41" i="7"/>
  <c r="AE41" i="7"/>
  <c r="B42" i="7"/>
  <c r="C42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T42" i="7"/>
  <c r="U42" i="7"/>
  <c r="V42" i="7"/>
  <c r="W42" i="7"/>
  <c r="X42" i="7"/>
  <c r="Y42" i="7"/>
  <c r="Z42" i="7"/>
  <c r="AA42" i="7"/>
  <c r="AB42" i="7"/>
  <c r="AC42" i="7"/>
  <c r="AD42" i="7"/>
  <c r="AE42" i="7"/>
  <c r="B43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T43" i="7"/>
  <c r="U43" i="7"/>
  <c r="V43" i="7"/>
  <c r="W43" i="7"/>
  <c r="X43" i="7"/>
  <c r="Y43" i="7"/>
  <c r="Z43" i="7"/>
  <c r="AA43" i="7"/>
  <c r="AB43" i="7"/>
  <c r="AC43" i="7"/>
  <c r="AD43" i="7"/>
  <c r="AE43" i="7"/>
  <c r="B44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T44" i="7"/>
  <c r="U44" i="7"/>
  <c r="V44" i="7"/>
  <c r="W44" i="7"/>
  <c r="X44" i="7"/>
  <c r="Y44" i="7"/>
  <c r="Z44" i="7"/>
  <c r="AA44" i="7"/>
  <c r="AB44" i="7"/>
  <c r="AC44" i="7"/>
  <c r="AD44" i="7"/>
  <c r="AE44" i="7"/>
  <c r="B45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T45" i="7"/>
  <c r="U45" i="7"/>
  <c r="V45" i="7"/>
  <c r="W45" i="7"/>
  <c r="X45" i="7"/>
  <c r="Y45" i="7"/>
  <c r="Z45" i="7"/>
  <c r="AA45" i="7"/>
  <c r="AB45" i="7"/>
  <c r="AC45" i="7"/>
  <c r="AD45" i="7"/>
  <c r="AE45" i="7"/>
  <c r="B46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T46" i="7"/>
  <c r="U46" i="7"/>
  <c r="V46" i="7"/>
  <c r="W46" i="7"/>
  <c r="X46" i="7"/>
  <c r="Y46" i="7"/>
  <c r="Z46" i="7"/>
  <c r="AA46" i="7"/>
  <c r="AB46" i="7"/>
  <c r="AC46" i="7"/>
  <c r="AD46" i="7"/>
  <c r="AE46" i="7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T47" i="7"/>
  <c r="U47" i="7"/>
  <c r="V47" i="7"/>
  <c r="W47" i="7"/>
  <c r="X47" i="7"/>
  <c r="Y47" i="7"/>
  <c r="Z47" i="7"/>
  <c r="AA47" i="7"/>
  <c r="AB47" i="7"/>
  <c r="AC47" i="7"/>
  <c r="AD47" i="7"/>
  <c r="AE47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T48" i="7"/>
  <c r="U48" i="7"/>
  <c r="V48" i="7"/>
  <c r="W48" i="7"/>
  <c r="X48" i="7"/>
  <c r="Y48" i="7"/>
  <c r="Z48" i="7"/>
  <c r="AA48" i="7"/>
  <c r="AB48" i="7"/>
  <c r="AC48" i="7"/>
  <c r="AD48" i="7"/>
  <c r="AE48" i="7"/>
  <c r="B49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T49" i="7"/>
  <c r="U49" i="7"/>
  <c r="V49" i="7"/>
  <c r="W49" i="7"/>
  <c r="X49" i="7"/>
  <c r="Y49" i="7"/>
  <c r="Z49" i="7"/>
  <c r="AA49" i="7"/>
  <c r="AB49" i="7"/>
  <c r="AC49" i="7"/>
  <c r="AD49" i="7"/>
  <c r="AE49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R50" i="7"/>
  <c r="S50" i="7"/>
  <c r="T50" i="7"/>
  <c r="U50" i="7"/>
  <c r="V50" i="7"/>
  <c r="W50" i="7"/>
  <c r="X50" i="7"/>
  <c r="Y50" i="7"/>
  <c r="Z50" i="7"/>
  <c r="AA50" i="7"/>
  <c r="AB50" i="7"/>
  <c r="AC50" i="7"/>
  <c r="AD50" i="7"/>
  <c r="AE50" i="7"/>
  <c r="B51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R51" i="7"/>
  <c r="S51" i="7"/>
  <c r="T51" i="7"/>
  <c r="U51" i="7"/>
  <c r="V51" i="7"/>
  <c r="W51" i="7"/>
  <c r="X51" i="7"/>
  <c r="Y51" i="7"/>
  <c r="Z51" i="7"/>
  <c r="AA51" i="7"/>
  <c r="AB51" i="7"/>
  <c r="AC51" i="7"/>
  <c r="AD51" i="7"/>
  <c r="AE51" i="7"/>
  <c r="B52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R52" i="7"/>
  <c r="S52" i="7"/>
  <c r="T52" i="7"/>
  <c r="U52" i="7"/>
  <c r="V52" i="7"/>
  <c r="W52" i="7"/>
  <c r="X52" i="7"/>
  <c r="Y52" i="7"/>
  <c r="Z52" i="7"/>
  <c r="AA52" i="7"/>
  <c r="AB52" i="7"/>
  <c r="AC52" i="7"/>
  <c r="AD52" i="7"/>
  <c r="AE52" i="7"/>
  <c r="B53" i="7"/>
  <c r="C53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T53" i="7"/>
  <c r="U53" i="7"/>
  <c r="V53" i="7"/>
  <c r="W53" i="7"/>
  <c r="X53" i="7"/>
  <c r="Y53" i="7"/>
  <c r="Z53" i="7"/>
  <c r="AA53" i="7"/>
  <c r="AB53" i="7"/>
  <c r="AC53" i="7"/>
  <c r="AD53" i="7"/>
  <c r="AE53" i="7"/>
  <c r="B54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T54" i="7"/>
  <c r="U54" i="7"/>
  <c r="V54" i="7"/>
  <c r="W54" i="7"/>
  <c r="X54" i="7"/>
  <c r="Y54" i="7"/>
  <c r="Z54" i="7"/>
  <c r="AA54" i="7"/>
  <c r="AB54" i="7"/>
  <c r="AC54" i="7"/>
  <c r="AD54" i="7"/>
  <c r="AE54" i="7"/>
  <c r="B55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T55" i="7"/>
  <c r="U55" i="7"/>
  <c r="V55" i="7"/>
  <c r="W55" i="7"/>
  <c r="X55" i="7"/>
  <c r="Y55" i="7"/>
  <c r="Z55" i="7"/>
  <c r="AA55" i="7"/>
  <c r="AB55" i="7"/>
  <c r="AC55" i="7"/>
  <c r="AD55" i="7"/>
  <c r="AE55" i="7"/>
  <c r="B56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T56" i="7"/>
  <c r="U56" i="7"/>
  <c r="V56" i="7"/>
  <c r="W56" i="7"/>
  <c r="X56" i="7"/>
  <c r="Y56" i="7"/>
  <c r="Z56" i="7"/>
  <c r="AA56" i="7"/>
  <c r="AB56" i="7"/>
  <c r="AC56" i="7"/>
  <c r="AD56" i="7"/>
  <c r="AE56" i="7"/>
  <c r="B57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T57" i="7"/>
  <c r="U57" i="7"/>
  <c r="V57" i="7"/>
  <c r="W57" i="7"/>
  <c r="X57" i="7"/>
  <c r="Y57" i="7"/>
  <c r="Z57" i="7"/>
  <c r="AA57" i="7"/>
  <c r="AB57" i="7"/>
  <c r="AC57" i="7"/>
  <c r="AD57" i="7"/>
  <c r="AE57" i="7"/>
  <c r="B58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T58" i="7"/>
  <c r="U58" i="7"/>
  <c r="V58" i="7"/>
  <c r="W58" i="7"/>
  <c r="X58" i="7"/>
  <c r="Y58" i="7"/>
  <c r="Z58" i="7"/>
  <c r="AA58" i="7"/>
  <c r="AB58" i="7"/>
  <c r="AC58" i="7"/>
  <c r="AD58" i="7"/>
  <c r="AE58" i="7"/>
  <c r="B59" i="7"/>
  <c r="C59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T59" i="7"/>
  <c r="U59" i="7"/>
  <c r="V59" i="7"/>
  <c r="W59" i="7"/>
  <c r="X59" i="7"/>
  <c r="Y59" i="7"/>
  <c r="Z59" i="7"/>
  <c r="AA59" i="7"/>
  <c r="AB59" i="7"/>
  <c r="AC59" i="7"/>
  <c r="AD59" i="7"/>
  <c r="AE59" i="7"/>
  <c r="B60" i="7"/>
  <c r="C60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R60" i="7"/>
  <c r="S60" i="7"/>
  <c r="T60" i="7"/>
  <c r="U60" i="7"/>
  <c r="V60" i="7"/>
  <c r="W60" i="7"/>
  <c r="X60" i="7"/>
  <c r="Y60" i="7"/>
  <c r="Z60" i="7"/>
  <c r="AA60" i="7"/>
  <c r="AB60" i="7"/>
  <c r="AC60" i="7"/>
  <c r="AD60" i="7"/>
  <c r="AE60" i="7"/>
  <c r="B61" i="7"/>
  <c r="C61" i="7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R61" i="7"/>
  <c r="S61" i="7"/>
  <c r="T61" i="7"/>
  <c r="U61" i="7"/>
  <c r="V61" i="7"/>
  <c r="W61" i="7"/>
  <c r="X61" i="7"/>
  <c r="Y61" i="7"/>
  <c r="Z61" i="7"/>
  <c r="AA61" i="7"/>
  <c r="AB61" i="7"/>
  <c r="AC61" i="7"/>
  <c r="AD61" i="7"/>
  <c r="AE61" i="7"/>
  <c r="B62" i="7"/>
  <c r="C62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R62" i="7"/>
  <c r="S62" i="7"/>
  <c r="T62" i="7"/>
  <c r="U62" i="7"/>
  <c r="V62" i="7"/>
  <c r="W62" i="7"/>
  <c r="X62" i="7"/>
  <c r="Y62" i="7"/>
  <c r="Z62" i="7"/>
  <c r="AA62" i="7"/>
  <c r="AB62" i="7"/>
  <c r="AC62" i="7"/>
  <c r="AD62" i="7"/>
  <c r="AE62" i="7"/>
  <c r="B63" i="7"/>
  <c r="C63" i="7"/>
  <c r="D63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T63" i="7"/>
  <c r="U63" i="7"/>
  <c r="V63" i="7"/>
  <c r="W63" i="7"/>
  <c r="X63" i="7"/>
  <c r="Y63" i="7"/>
  <c r="Z63" i="7"/>
  <c r="AA63" i="7"/>
  <c r="AB63" i="7"/>
  <c r="AC63" i="7"/>
  <c r="AD63" i="7"/>
  <c r="AE63" i="7"/>
  <c r="B64" i="7"/>
  <c r="C64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T64" i="7"/>
  <c r="U64" i="7"/>
  <c r="V64" i="7"/>
  <c r="W64" i="7"/>
  <c r="X64" i="7"/>
  <c r="Y64" i="7"/>
  <c r="Z64" i="7"/>
  <c r="AA64" i="7"/>
  <c r="AB64" i="7"/>
  <c r="AC64" i="7"/>
  <c r="AD64" i="7"/>
  <c r="AE64" i="7"/>
  <c r="B65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T65" i="7"/>
  <c r="U65" i="7"/>
  <c r="V65" i="7"/>
  <c r="W65" i="7"/>
  <c r="X65" i="7"/>
  <c r="Y65" i="7"/>
  <c r="Z65" i="7"/>
  <c r="AA65" i="7"/>
  <c r="AB65" i="7"/>
  <c r="AC65" i="7"/>
  <c r="AD65" i="7"/>
  <c r="AE65" i="7"/>
  <c r="B66" i="7"/>
  <c r="C66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R66" i="7"/>
  <c r="S66" i="7"/>
  <c r="T66" i="7"/>
  <c r="U66" i="7"/>
  <c r="V66" i="7"/>
  <c r="W66" i="7"/>
  <c r="X66" i="7"/>
  <c r="Y66" i="7"/>
  <c r="Z66" i="7"/>
  <c r="AA66" i="7"/>
  <c r="AB66" i="7"/>
  <c r="AC66" i="7"/>
  <c r="AD66" i="7"/>
  <c r="AE66" i="7"/>
  <c r="B67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T67" i="7"/>
  <c r="U67" i="7"/>
  <c r="V67" i="7"/>
  <c r="W67" i="7"/>
  <c r="X67" i="7"/>
  <c r="Y67" i="7"/>
  <c r="Z67" i="7"/>
  <c r="AA67" i="7"/>
  <c r="AB67" i="7"/>
  <c r="AC67" i="7"/>
  <c r="AD67" i="7"/>
  <c r="AE67" i="7"/>
  <c r="B68" i="7"/>
  <c r="C68" i="7"/>
  <c r="D68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R68" i="7"/>
  <c r="S68" i="7"/>
  <c r="T68" i="7"/>
  <c r="U68" i="7"/>
  <c r="V68" i="7"/>
  <c r="W68" i="7"/>
  <c r="X68" i="7"/>
  <c r="Y68" i="7"/>
  <c r="Z68" i="7"/>
  <c r="AA68" i="7"/>
  <c r="AB68" i="7"/>
  <c r="AC68" i="7"/>
  <c r="AD68" i="7"/>
  <c r="AE68" i="7"/>
  <c r="B69" i="7"/>
  <c r="C69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R69" i="7"/>
  <c r="S69" i="7"/>
  <c r="T69" i="7"/>
  <c r="U69" i="7"/>
  <c r="V69" i="7"/>
  <c r="W69" i="7"/>
  <c r="X69" i="7"/>
  <c r="Y69" i="7"/>
  <c r="Z69" i="7"/>
  <c r="AA69" i="7"/>
  <c r="AB69" i="7"/>
  <c r="AC69" i="7"/>
  <c r="AD69" i="7"/>
  <c r="AE69" i="7"/>
  <c r="B70" i="7"/>
  <c r="C70" i="7"/>
  <c r="D70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R70" i="7"/>
  <c r="S70" i="7"/>
  <c r="T70" i="7"/>
  <c r="U70" i="7"/>
  <c r="V70" i="7"/>
  <c r="W70" i="7"/>
  <c r="X70" i="7"/>
  <c r="Y70" i="7"/>
  <c r="Z70" i="7"/>
  <c r="AA70" i="7"/>
  <c r="AB70" i="7"/>
  <c r="AC70" i="7"/>
  <c r="AD70" i="7"/>
  <c r="AE70" i="7"/>
  <c r="B71" i="7"/>
  <c r="C71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R71" i="7"/>
  <c r="S71" i="7"/>
  <c r="T71" i="7"/>
  <c r="U71" i="7"/>
  <c r="V71" i="7"/>
  <c r="W71" i="7"/>
  <c r="X71" i="7"/>
  <c r="Y71" i="7"/>
  <c r="Z71" i="7"/>
  <c r="AA71" i="7"/>
  <c r="AB71" i="7"/>
  <c r="AC71" i="7"/>
  <c r="AD71" i="7"/>
  <c r="AE71" i="7"/>
  <c r="B72" i="7"/>
  <c r="C72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R72" i="7"/>
  <c r="S72" i="7"/>
  <c r="T72" i="7"/>
  <c r="U72" i="7"/>
  <c r="V72" i="7"/>
  <c r="W72" i="7"/>
  <c r="X72" i="7"/>
  <c r="Y72" i="7"/>
  <c r="Z72" i="7"/>
  <c r="AA72" i="7"/>
  <c r="AB72" i="7"/>
  <c r="AC72" i="7"/>
  <c r="AD72" i="7"/>
  <c r="AE72" i="7"/>
  <c r="B73" i="7"/>
  <c r="C73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R73" i="7"/>
  <c r="S73" i="7"/>
  <c r="T73" i="7"/>
  <c r="U73" i="7"/>
  <c r="V73" i="7"/>
  <c r="W73" i="7"/>
  <c r="X73" i="7"/>
  <c r="Y73" i="7"/>
  <c r="Z73" i="7"/>
  <c r="AA73" i="7"/>
  <c r="AB73" i="7"/>
  <c r="AC73" i="7"/>
  <c r="AD73" i="7"/>
  <c r="AE73" i="7"/>
  <c r="B74" i="7"/>
  <c r="C74" i="7"/>
  <c r="D74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R74" i="7"/>
  <c r="S74" i="7"/>
  <c r="T74" i="7"/>
  <c r="U74" i="7"/>
  <c r="V74" i="7"/>
  <c r="W74" i="7"/>
  <c r="X74" i="7"/>
  <c r="Y74" i="7"/>
  <c r="Z74" i="7"/>
  <c r="AA74" i="7"/>
  <c r="AB74" i="7"/>
  <c r="AC74" i="7"/>
  <c r="AD74" i="7"/>
  <c r="AE74" i="7"/>
  <c r="B75" i="7"/>
  <c r="C75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T75" i="7"/>
  <c r="U75" i="7"/>
  <c r="V75" i="7"/>
  <c r="W75" i="7"/>
  <c r="X75" i="7"/>
  <c r="Y75" i="7"/>
  <c r="Z75" i="7"/>
  <c r="AA75" i="7"/>
  <c r="AB75" i="7"/>
  <c r="AC75" i="7"/>
  <c r="AD75" i="7"/>
  <c r="AE75" i="7"/>
  <c r="B76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T76" i="7"/>
  <c r="U76" i="7"/>
  <c r="V76" i="7"/>
  <c r="W76" i="7"/>
  <c r="X76" i="7"/>
  <c r="Y76" i="7"/>
  <c r="Z76" i="7"/>
  <c r="AA76" i="7"/>
  <c r="AB76" i="7"/>
  <c r="AC76" i="7"/>
  <c r="AD76" i="7"/>
  <c r="AE76" i="7"/>
  <c r="B77" i="7"/>
  <c r="C77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R77" i="7"/>
  <c r="S77" i="7"/>
  <c r="T77" i="7"/>
  <c r="U77" i="7"/>
  <c r="V77" i="7"/>
  <c r="W77" i="7"/>
  <c r="X77" i="7"/>
  <c r="Y77" i="7"/>
  <c r="Z77" i="7"/>
  <c r="AA77" i="7"/>
  <c r="AB77" i="7"/>
  <c r="AC77" i="7"/>
  <c r="AD77" i="7"/>
  <c r="AE77" i="7"/>
  <c r="B78" i="7"/>
  <c r="C78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R78" i="7"/>
  <c r="S78" i="7"/>
  <c r="T78" i="7"/>
  <c r="U78" i="7"/>
  <c r="V78" i="7"/>
  <c r="W78" i="7"/>
  <c r="X78" i="7"/>
  <c r="Y78" i="7"/>
  <c r="Z78" i="7"/>
  <c r="AA78" i="7"/>
  <c r="AB78" i="7"/>
  <c r="AC78" i="7"/>
  <c r="AD78" i="7"/>
  <c r="AE78" i="7"/>
  <c r="B79" i="7"/>
  <c r="C79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R79" i="7"/>
  <c r="S79" i="7"/>
  <c r="T79" i="7"/>
  <c r="U79" i="7"/>
  <c r="V79" i="7"/>
  <c r="W79" i="7"/>
  <c r="X79" i="7"/>
  <c r="Y79" i="7"/>
  <c r="Z79" i="7"/>
  <c r="AA79" i="7"/>
  <c r="AB79" i="7"/>
  <c r="AC79" i="7"/>
  <c r="AD79" i="7"/>
  <c r="AE79" i="7"/>
  <c r="B80" i="7"/>
  <c r="C80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R80" i="7"/>
  <c r="S80" i="7"/>
  <c r="T80" i="7"/>
  <c r="U80" i="7"/>
  <c r="V80" i="7"/>
  <c r="W80" i="7"/>
  <c r="X80" i="7"/>
  <c r="Y80" i="7"/>
  <c r="Z80" i="7"/>
  <c r="AA80" i="7"/>
  <c r="AB80" i="7"/>
  <c r="AC80" i="7"/>
  <c r="AD80" i="7"/>
  <c r="AE80" i="7"/>
  <c r="B81" i="7"/>
  <c r="C81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T81" i="7"/>
  <c r="U81" i="7"/>
  <c r="V81" i="7"/>
  <c r="W81" i="7"/>
  <c r="X81" i="7"/>
  <c r="Y81" i="7"/>
  <c r="Z81" i="7"/>
  <c r="AA81" i="7"/>
  <c r="AB81" i="7"/>
  <c r="AC81" i="7"/>
  <c r="AD81" i="7"/>
  <c r="AE81" i="7"/>
  <c r="B82" i="7"/>
  <c r="C82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R82" i="7"/>
  <c r="S82" i="7"/>
  <c r="T82" i="7"/>
  <c r="U82" i="7"/>
  <c r="V82" i="7"/>
  <c r="W82" i="7"/>
  <c r="X82" i="7"/>
  <c r="Y82" i="7"/>
  <c r="Z82" i="7"/>
  <c r="AA82" i="7"/>
  <c r="AB82" i="7"/>
  <c r="AC82" i="7"/>
  <c r="AD82" i="7"/>
  <c r="AE82" i="7"/>
  <c r="B83" i="7"/>
  <c r="C83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R83" i="7"/>
  <c r="S83" i="7"/>
  <c r="T83" i="7"/>
  <c r="U83" i="7"/>
  <c r="V83" i="7"/>
  <c r="W83" i="7"/>
  <c r="X83" i="7"/>
  <c r="Y83" i="7"/>
  <c r="Z83" i="7"/>
  <c r="AA83" i="7"/>
  <c r="AB83" i="7"/>
  <c r="AC83" i="7"/>
  <c r="AD83" i="7"/>
  <c r="AE83" i="7"/>
  <c r="B84" i="7"/>
  <c r="C84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R84" i="7"/>
  <c r="S84" i="7"/>
  <c r="T84" i="7"/>
  <c r="U84" i="7"/>
  <c r="V84" i="7"/>
  <c r="W84" i="7"/>
  <c r="X84" i="7"/>
  <c r="Y84" i="7"/>
  <c r="Z84" i="7"/>
  <c r="AA84" i="7"/>
  <c r="AB84" i="7"/>
  <c r="AC84" i="7"/>
  <c r="AD84" i="7"/>
  <c r="AE84" i="7"/>
  <c r="B85" i="7"/>
  <c r="C85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R85" i="7"/>
  <c r="S85" i="7"/>
  <c r="T85" i="7"/>
  <c r="U85" i="7"/>
  <c r="V85" i="7"/>
  <c r="W85" i="7"/>
  <c r="X85" i="7"/>
  <c r="Y85" i="7"/>
  <c r="Z85" i="7"/>
  <c r="AA85" i="7"/>
  <c r="AB85" i="7"/>
  <c r="AC85" i="7"/>
  <c r="AD85" i="7"/>
  <c r="AE85" i="7"/>
  <c r="B86" i="7"/>
  <c r="C86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R86" i="7"/>
  <c r="S86" i="7"/>
  <c r="T86" i="7"/>
  <c r="U86" i="7"/>
  <c r="V86" i="7"/>
  <c r="W86" i="7"/>
  <c r="X86" i="7"/>
  <c r="Y86" i="7"/>
  <c r="Z86" i="7"/>
  <c r="AA86" i="7"/>
  <c r="AB86" i="7"/>
  <c r="AC86" i="7"/>
  <c r="AD86" i="7"/>
  <c r="AE86" i="7"/>
  <c r="B87" i="7"/>
  <c r="C87" i="7"/>
  <c r="D87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R87" i="7"/>
  <c r="S87" i="7"/>
  <c r="T87" i="7"/>
  <c r="U87" i="7"/>
  <c r="V87" i="7"/>
  <c r="W87" i="7"/>
  <c r="X87" i="7"/>
  <c r="Y87" i="7"/>
  <c r="Z87" i="7"/>
  <c r="AA87" i="7"/>
  <c r="AB87" i="7"/>
  <c r="AC87" i="7"/>
  <c r="AD87" i="7"/>
  <c r="AE87" i="7"/>
  <c r="B88" i="7"/>
  <c r="C88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R88" i="7"/>
  <c r="S88" i="7"/>
  <c r="T88" i="7"/>
  <c r="U88" i="7"/>
  <c r="V88" i="7"/>
  <c r="W88" i="7"/>
  <c r="X88" i="7"/>
  <c r="Y88" i="7"/>
  <c r="Z88" i="7"/>
  <c r="AA88" i="7"/>
  <c r="AB88" i="7"/>
  <c r="AC88" i="7"/>
  <c r="AD88" i="7"/>
  <c r="AE88" i="7"/>
  <c r="B89" i="7"/>
  <c r="C89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R89" i="7"/>
  <c r="S89" i="7"/>
  <c r="T89" i="7"/>
  <c r="U89" i="7"/>
  <c r="V89" i="7"/>
  <c r="W89" i="7"/>
  <c r="X89" i="7"/>
  <c r="Y89" i="7"/>
  <c r="Z89" i="7"/>
  <c r="AA89" i="7"/>
  <c r="AB89" i="7"/>
  <c r="AC89" i="7"/>
  <c r="AD89" i="7"/>
  <c r="AE89" i="7"/>
  <c r="B90" i="7"/>
  <c r="C90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R90" i="7"/>
  <c r="S90" i="7"/>
  <c r="T90" i="7"/>
  <c r="U90" i="7"/>
  <c r="V90" i="7"/>
  <c r="W90" i="7"/>
  <c r="X90" i="7"/>
  <c r="Y90" i="7"/>
  <c r="Z90" i="7"/>
  <c r="AA90" i="7"/>
  <c r="AB90" i="7"/>
  <c r="AC90" i="7"/>
  <c r="AD90" i="7"/>
  <c r="AE90" i="7"/>
  <c r="B91" i="7"/>
  <c r="C91" i="7"/>
  <c r="D9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R91" i="7"/>
  <c r="S91" i="7"/>
  <c r="T91" i="7"/>
  <c r="U91" i="7"/>
  <c r="V91" i="7"/>
  <c r="W91" i="7"/>
  <c r="X91" i="7"/>
  <c r="Y91" i="7"/>
  <c r="Z91" i="7"/>
  <c r="AA91" i="7"/>
  <c r="AB91" i="7"/>
  <c r="AC91" i="7"/>
  <c r="AD91" i="7"/>
  <c r="AE91" i="7"/>
  <c r="B92" i="7"/>
  <c r="C92" i="7"/>
  <c r="D92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R92" i="7"/>
  <c r="S92" i="7"/>
  <c r="T92" i="7"/>
  <c r="U92" i="7"/>
  <c r="V92" i="7"/>
  <c r="W92" i="7"/>
  <c r="X92" i="7"/>
  <c r="Y92" i="7"/>
  <c r="Z92" i="7"/>
  <c r="AA92" i="7"/>
  <c r="AB92" i="7"/>
  <c r="AC92" i="7"/>
  <c r="AD92" i="7"/>
  <c r="AE92" i="7"/>
  <c r="C3" i="7"/>
  <c r="D3" i="7"/>
  <c r="E3" i="7"/>
  <c r="F3" i="7"/>
  <c r="G3" i="7"/>
  <c r="H3" i="7"/>
  <c r="I3" i="7"/>
  <c r="J3" i="7"/>
  <c r="K3" i="7"/>
  <c r="L3" i="7"/>
  <c r="M3" i="7"/>
  <c r="N3" i="7"/>
  <c r="O3" i="7"/>
  <c r="P3" i="7"/>
  <c r="Q3" i="7"/>
  <c r="R3" i="7"/>
  <c r="S3" i="7"/>
  <c r="T3" i="7"/>
  <c r="U3" i="7"/>
  <c r="V3" i="7"/>
  <c r="W3" i="7"/>
  <c r="X3" i="7"/>
  <c r="Y3" i="7"/>
  <c r="Z3" i="7"/>
  <c r="AA3" i="7"/>
  <c r="AB3" i="7"/>
  <c r="AC3" i="7"/>
  <c r="AD3" i="7"/>
  <c r="AE3" i="7"/>
  <c r="B3" i="7"/>
  <c r="B98" i="6"/>
  <c r="C98" i="6"/>
  <c r="D98" i="6"/>
  <c r="E98" i="6"/>
  <c r="F98" i="6"/>
  <c r="G98" i="6"/>
  <c r="H98" i="6"/>
  <c r="I98" i="6"/>
  <c r="J98" i="6"/>
  <c r="K98" i="6"/>
  <c r="L98" i="6"/>
  <c r="M98" i="6"/>
  <c r="N98" i="6"/>
  <c r="O98" i="6"/>
  <c r="P98" i="6"/>
  <c r="Q98" i="6"/>
  <c r="R98" i="6"/>
  <c r="S98" i="6"/>
  <c r="T98" i="6"/>
  <c r="U98" i="6"/>
  <c r="V98" i="6"/>
  <c r="W98" i="6"/>
  <c r="X98" i="6"/>
  <c r="Y98" i="6"/>
  <c r="Z98" i="6"/>
  <c r="AA98" i="6"/>
  <c r="AB98" i="6"/>
  <c r="AC98" i="6"/>
  <c r="AD98" i="6"/>
  <c r="AE98" i="6"/>
  <c r="B99" i="6"/>
  <c r="C99" i="6"/>
  <c r="D99" i="6"/>
  <c r="E99" i="6"/>
  <c r="F99" i="6"/>
  <c r="G99" i="6"/>
  <c r="H99" i="6"/>
  <c r="I99" i="6"/>
  <c r="J99" i="6"/>
  <c r="K99" i="6"/>
  <c r="L99" i="6"/>
  <c r="M99" i="6"/>
  <c r="N99" i="6"/>
  <c r="O99" i="6"/>
  <c r="P99" i="6"/>
  <c r="Q99" i="6"/>
  <c r="R99" i="6"/>
  <c r="S99" i="6"/>
  <c r="T99" i="6"/>
  <c r="U99" i="6"/>
  <c r="V99" i="6"/>
  <c r="W99" i="6"/>
  <c r="X99" i="6"/>
  <c r="Y99" i="6"/>
  <c r="Z99" i="6"/>
  <c r="AA99" i="6"/>
  <c r="AB99" i="6"/>
  <c r="AC99" i="6"/>
  <c r="AD99" i="6"/>
  <c r="AE99" i="6"/>
  <c r="B100" i="6"/>
  <c r="C100" i="6"/>
  <c r="D100" i="6"/>
  <c r="E100" i="6"/>
  <c r="F100" i="6"/>
  <c r="G100" i="6"/>
  <c r="H100" i="6"/>
  <c r="I100" i="6"/>
  <c r="J100" i="6"/>
  <c r="K100" i="6"/>
  <c r="L100" i="6"/>
  <c r="M100" i="6"/>
  <c r="N100" i="6"/>
  <c r="O100" i="6"/>
  <c r="P100" i="6"/>
  <c r="Q100" i="6"/>
  <c r="R100" i="6"/>
  <c r="S100" i="6"/>
  <c r="T100" i="6"/>
  <c r="U100" i="6"/>
  <c r="V100" i="6"/>
  <c r="W100" i="6"/>
  <c r="X100" i="6"/>
  <c r="Y100" i="6"/>
  <c r="Z100" i="6"/>
  <c r="AA100" i="6"/>
  <c r="AB100" i="6"/>
  <c r="AC100" i="6"/>
  <c r="AD100" i="6"/>
  <c r="AE100" i="6"/>
  <c r="B101" i="6"/>
  <c r="C101" i="6"/>
  <c r="D101" i="6"/>
  <c r="E101" i="6"/>
  <c r="F101" i="6"/>
  <c r="G101" i="6"/>
  <c r="H101" i="6"/>
  <c r="I101" i="6"/>
  <c r="J101" i="6"/>
  <c r="K101" i="6"/>
  <c r="L101" i="6"/>
  <c r="M101" i="6"/>
  <c r="N101" i="6"/>
  <c r="O101" i="6"/>
  <c r="P101" i="6"/>
  <c r="Q101" i="6"/>
  <c r="R101" i="6"/>
  <c r="S101" i="6"/>
  <c r="T101" i="6"/>
  <c r="U101" i="6"/>
  <c r="V101" i="6"/>
  <c r="W101" i="6"/>
  <c r="X101" i="6"/>
  <c r="Y101" i="6"/>
  <c r="Z101" i="6"/>
  <c r="AA101" i="6"/>
  <c r="AB101" i="6"/>
  <c r="AC101" i="6"/>
  <c r="AD101" i="6"/>
  <c r="AE101" i="6"/>
  <c r="B102" i="6"/>
  <c r="C102" i="6"/>
  <c r="D102" i="6"/>
  <c r="E102" i="6"/>
  <c r="F102" i="6"/>
  <c r="G102" i="6"/>
  <c r="H102" i="6"/>
  <c r="I102" i="6"/>
  <c r="J102" i="6"/>
  <c r="K102" i="6"/>
  <c r="L102" i="6"/>
  <c r="M102" i="6"/>
  <c r="N102" i="6"/>
  <c r="O102" i="6"/>
  <c r="P102" i="6"/>
  <c r="Q102" i="6"/>
  <c r="R102" i="6"/>
  <c r="S102" i="6"/>
  <c r="T102" i="6"/>
  <c r="U102" i="6"/>
  <c r="V102" i="6"/>
  <c r="W102" i="6"/>
  <c r="X102" i="6"/>
  <c r="Y102" i="6"/>
  <c r="Z102" i="6"/>
  <c r="AA102" i="6"/>
  <c r="AB102" i="6"/>
  <c r="AC102" i="6"/>
  <c r="AD102" i="6"/>
  <c r="AE102" i="6"/>
  <c r="B103" i="6"/>
  <c r="C103" i="6"/>
  <c r="D103" i="6"/>
  <c r="E103" i="6"/>
  <c r="F103" i="6"/>
  <c r="G103" i="6"/>
  <c r="H103" i="6"/>
  <c r="I103" i="6"/>
  <c r="J103" i="6"/>
  <c r="K103" i="6"/>
  <c r="L103" i="6"/>
  <c r="M103" i="6"/>
  <c r="N103" i="6"/>
  <c r="O103" i="6"/>
  <c r="P103" i="6"/>
  <c r="Q103" i="6"/>
  <c r="R103" i="6"/>
  <c r="S103" i="6"/>
  <c r="T103" i="6"/>
  <c r="U103" i="6"/>
  <c r="V103" i="6"/>
  <c r="W103" i="6"/>
  <c r="X103" i="6"/>
  <c r="Y103" i="6"/>
  <c r="Z103" i="6"/>
  <c r="AA103" i="6"/>
  <c r="AB103" i="6"/>
  <c r="AC103" i="6"/>
  <c r="AD103" i="6"/>
  <c r="AE103" i="6"/>
  <c r="B104" i="6"/>
  <c r="C104" i="6"/>
  <c r="D104" i="6"/>
  <c r="E104" i="6"/>
  <c r="F104" i="6"/>
  <c r="G104" i="6"/>
  <c r="H104" i="6"/>
  <c r="I104" i="6"/>
  <c r="J104" i="6"/>
  <c r="K104" i="6"/>
  <c r="L104" i="6"/>
  <c r="M104" i="6"/>
  <c r="N104" i="6"/>
  <c r="O104" i="6"/>
  <c r="P104" i="6"/>
  <c r="Q104" i="6"/>
  <c r="R104" i="6"/>
  <c r="S104" i="6"/>
  <c r="T104" i="6"/>
  <c r="U104" i="6"/>
  <c r="V104" i="6"/>
  <c r="W104" i="6"/>
  <c r="X104" i="6"/>
  <c r="Y104" i="6"/>
  <c r="Z104" i="6"/>
  <c r="AA104" i="6"/>
  <c r="AB104" i="6"/>
  <c r="AC104" i="6"/>
  <c r="AD104" i="6"/>
  <c r="AE104" i="6"/>
  <c r="B105" i="6"/>
  <c r="C105" i="6"/>
  <c r="D105" i="6"/>
  <c r="E105" i="6"/>
  <c r="F105" i="6"/>
  <c r="G105" i="6"/>
  <c r="H105" i="6"/>
  <c r="I105" i="6"/>
  <c r="J105" i="6"/>
  <c r="K105" i="6"/>
  <c r="L105" i="6"/>
  <c r="M105" i="6"/>
  <c r="N105" i="6"/>
  <c r="O105" i="6"/>
  <c r="P105" i="6"/>
  <c r="Q105" i="6"/>
  <c r="R105" i="6"/>
  <c r="S105" i="6"/>
  <c r="T105" i="6"/>
  <c r="U105" i="6"/>
  <c r="V105" i="6"/>
  <c r="W105" i="6"/>
  <c r="X105" i="6"/>
  <c r="Y105" i="6"/>
  <c r="Z105" i="6"/>
  <c r="AA105" i="6"/>
  <c r="AB105" i="6"/>
  <c r="AC105" i="6"/>
  <c r="AD105" i="6"/>
  <c r="AE105" i="6"/>
  <c r="B106" i="6"/>
  <c r="C106" i="6"/>
  <c r="D106" i="6"/>
  <c r="E106" i="6"/>
  <c r="F106" i="6"/>
  <c r="G106" i="6"/>
  <c r="H106" i="6"/>
  <c r="I106" i="6"/>
  <c r="J106" i="6"/>
  <c r="K106" i="6"/>
  <c r="L106" i="6"/>
  <c r="M106" i="6"/>
  <c r="N106" i="6"/>
  <c r="O106" i="6"/>
  <c r="P106" i="6"/>
  <c r="Q106" i="6"/>
  <c r="R106" i="6"/>
  <c r="S106" i="6"/>
  <c r="T106" i="6"/>
  <c r="U106" i="6"/>
  <c r="V106" i="6"/>
  <c r="W106" i="6"/>
  <c r="X106" i="6"/>
  <c r="Y106" i="6"/>
  <c r="Z106" i="6"/>
  <c r="AA106" i="6"/>
  <c r="AB106" i="6"/>
  <c r="AC106" i="6"/>
  <c r="AD106" i="6"/>
  <c r="AE106" i="6"/>
  <c r="B107" i="6"/>
  <c r="C107" i="6"/>
  <c r="D107" i="6"/>
  <c r="E107" i="6"/>
  <c r="F107" i="6"/>
  <c r="G107" i="6"/>
  <c r="H107" i="6"/>
  <c r="I107" i="6"/>
  <c r="J107" i="6"/>
  <c r="K107" i="6"/>
  <c r="L107" i="6"/>
  <c r="M107" i="6"/>
  <c r="N107" i="6"/>
  <c r="O107" i="6"/>
  <c r="P107" i="6"/>
  <c r="Q107" i="6"/>
  <c r="R107" i="6"/>
  <c r="S107" i="6"/>
  <c r="T107" i="6"/>
  <c r="U107" i="6"/>
  <c r="V107" i="6"/>
  <c r="W107" i="6"/>
  <c r="X107" i="6"/>
  <c r="Y107" i="6"/>
  <c r="Z107" i="6"/>
  <c r="AA107" i="6"/>
  <c r="AB107" i="6"/>
  <c r="AC107" i="6"/>
  <c r="AD107" i="6"/>
  <c r="AE107" i="6"/>
  <c r="B108" i="6"/>
  <c r="C108" i="6"/>
  <c r="D108" i="6"/>
  <c r="E108" i="6"/>
  <c r="F108" i="6"/>
  <c r="G108" i="6"/>
  <c r="H108" i="6"/>
  <c r="I108" i="6"/>
  <c r="J108" i="6"/>
  <c r="K108" i="6"/>
  <c r="L108" i="6"/>
  <c r="M108" i="6"/>
  <c r="N108" i="6"/>
  <c r="O108" i="6"/>
  <c r="P108" i="6"/>
  <c r="Q108" i="6"/>
  <c r="R108" i="6"/>
  <c r="S108" i="6"/>
  <c r="T108" i="6"/>
  <c r="U108" i="6"/>
  <c r="V108" i="6"/>
  <c r="W108" i="6"/>
  <c r="X108" i="6"/>
  <c r="Y108" i="6"/>
  <c r="Z108" i="6"/>
  <c r="AA108" i="6"/>
  <c r="AB108" i="6"/>
  <c r="AC108" i="6"/>
  <c r="AD108" i="6"/>
  <c r="AE108" i="6"/>
  <c r="B109" i="6"/>
  <c r="C109" i="6"/>
  <c r="D109" i="6"/>
  <c r="E109" i="6"/>
  <c r="F109" i="6"/>
  <c r="G109" i="6"/>
  <c r="H109" i="6"/>
  <c r="I109" i="6"/>
  <c r="J109" i="6"/>
  <c r="K109" i="6"/>
  <c r="L109" i="6"/>
  <c r="M109" i="6"/>
  <c r="N109" i="6"/>
  <c r="O109" i="6"/>
  <c r="P109" i="6"/>
  <c r="Q109" i="6"/>
  <c r="R109" i="6"/>
  <c r="S109" i="6"/>
  <c r="T109" i="6"/>
  <c r="U109" i="6"/>
  <c r="V109" i="6"/>
  <c r="W109" i="6"/>
  <c r="X109" i="6"/>
  <c r="Y109" i="6"/>
  <c r="Z109" i="6"/>
  <c r="AA109" i="6"/>
  <c r="AB109" i="6"/>
  <c r="AC109" i="6"/>
  <c r="AD109" i="6"/>
  <c r="AE109" i="6"/>
  <c r="B110" i="6"/>
  <c r="C110" i="6"/>
  <c r="D110" i="6"/>
  <c r="E110" i="6"/>
  <c r="F110" i="6"/>
  <c r="G110" i="6"/>
  <c r="H110" i="6"/>
  <c r="I110" i="6"/>
  <c r="J110" i="6"/>
  <c r="K110" i="6"/>
  <c r="L110" i="6"/>
  <c r="M110" i="6"/>
  <c r="N110" i="6"/>
  <c r="O110" i="6"/>
  <c r="P110" i="6"/>
  <c r="Q110" i="6"/>
  <c r="R110" i="6"/>
  <c r="S110" i="6"/>
  <c r="T110" i="6"/>
  <c r="U110" i="6"/>
  <c r="V110" i="6"/>
  <c r="W110" i="6"/>
  <c r="X110" i="6"/>
  <c r="Y110" i="6"/>
  <c r="Z110" i="6"/>
  <c r="AA110" i="6"/>
  <c r="AB110" i="6"/>
  <c r="AC110" i="6"/>
  <c r="AD110" i="6"/>
  <c r="AE110" i="6"/>
  <c r="B111" i="6"/>
  <c r="C111" i="6"/>
  <c r="D111" i="6"/>
  <c r="E111" i="6"/>
  <c r="F111" i="6"/>
  <c r="G111" i="6"/>
  <c r="H111" i="6"/>
  <c r="I111" i="6"/>
  <c r="J111" i="6"/>
  <c r="K111" i="6"/>
  <c r="L111" i="6"/>
  <c r="M111" i="6"/>
  <c r="N111" i="6"/>
  <c r="O111" i="6"/>
  <c r="P111" i="6"/>
  <c r="Q111" i="6"/>
  <c r="R111" i="6"/>
  <c r="S111" i="6"/>
  <c r="T111" i="6"/>
  <c r="U111" i="6"/>
  <c r="V111" i="6"/>
  <c r="W111" i="6"/>
  <c r="X111" i="6"/>
  <c r="Y111" i="6"/>
  <c r="Z111" i="6"/>
  <c r="AA111" i="6"/>
  <c r="AB111" i="6"/>
  <c r="AC111" i="6"/>
  <c r="AD111" i="6"/>
  <c r="AE111" i="6"/>
  <c r="B112" i="6"/>
  <c r="C112" i="6"/>
  <c r="D112" i="6"/>
  <c r="E112" i="6"/>
  <c r="F112" i="6"/>
  <c r="G112" i="6"/>
  <c r="H112" i="6"/>
  <c r="I112" i="6"/>
  <c r="J112" i="6"/>
  <c r="K112" i="6"/>
  <c r="L112" i="6"/>
  <c r="M112" i="6"/>
  <c r="N112" i="6"/>
  <c r="O112" i="6"/>
  <c r="P112" i="6"/>
  <c r="Q112" i="6"/>
  <c r="R112" i="6"/>
  <c r="S112" i="6"/>
  <c r="T112" i="6"/>
  <c r="U112" i="6"/>
  <c r="V112" i="6"/>
  <c r="W112" i="6"/>
  <c r="X112" i="6"/>
  <c r="Y112" i="6"/>
  <c r="Z112" i="6"/>
  <c r="AA112" i="6"/>
  <c r="AB112" i="6"/>
  <c r="AC112" i="6"/>
  <c r="AD112" i="6"/>
  <c r="AE112" i="6"/>
  <c r="B113" i="6"/>
  <c r="C113" i="6"/>
  <c r="D113" i="6"/>
  <c r="E113" i="6"/>
  <c r="F113" i="6"/>
  <c r="G113" i="6"/>
  <c r="H113" i="6"/>
  <c r="I113" i="6"/>
  <c r="J113" i="6"/>
  <c r="K113" i="6"/>
  <c r="L113" i="6"/>
  <c r="M113" i="6"/>
  <c r="N113" i="6"/>
  <c r="O113" i="6"/>
  <c r="P113" i="6"/>
  <c r="Q113" i="6"/>
  <c r="R113" i="6"/>
  <c r="S113" i="6"/>
  <c r="T113" i="6"/>
  <c r="U113" i="6"/>
  <c r="V113" i="6"/>
  <c r="W113" i="6"/>
  <c r="X113" i="6"/>
  <c r="Y113" i="6"/>
  <c r="Z113" i="6"/>
  <c r="AA113" i="6"/>
  <c r="AB113" i="6"/>
  <c r="AC113" i="6"/>
  <c r="AD113" i="6"/>
  <c r="AE113" i="6"/>
  <c r="B114" i="6"/>
  <c r="C114" i="6"/>
  <c r="D114" i="6"/>
  <c r="E114" i="6"/>
  <c r="F114" i="6"/>
  <c r="G114" i="6"/>
  <c r="H114" i="6"/>
  <c r="I114" i="6"/>
  <c r="J114" i="6"/>
  <c r="K114" i="6"/>
  <c r="L114" i="6"/>
  <c r="M114" i="6"/>
  <c r="N114" i="6"/>
  <c r="O114" i="6"/>
  <c r="P114" i="6"/>
  <c r="Q114" i="6"/>
  <c r="R114" i="6"/>
  <c r="S114" i="6"/>
  <c r="T114" i="6"/>
  <c r="U114" i="6"/>
  <c r="V114" i="6"/>
  <c r="W114" i="6"/>
  <c r="X114" i="6"/>
  <c r="Y114" i="6"/>
  <c r="Z114" i="6"/>
  <c r="AA114" i="6"/>
  <c r="AB114" i="6"/>
  <c r="AC114" i="6"/>
  <c r="AD114" i="6"/>
  <c r="AE114" i="6"/>
  <c r="B115" i="6"/>
  <c r="C115" i="6"/>
  <c r="D115" i="6"/>
  <c r="E115" i="6"/>
  <c r="F115" i="6"/>
  <c r="G115" i="6"/>
  <c r="H115" i="6"/>
  <c r="I115" i="6"/>
  <c r="J115" i="6"/>
  <c r="K115" i="6"/>
  <c r="L115" i="6"/>
  <c r="M115" i="6"/>
  <c r="N115" i="6"/>
  <c r="O115" i="6"/>
  <c r="P115" i="6"/>
  <c r="Q115" i="6"/>
  <c r="R115" i="6"/>
  <c r="S115" i="6"/>
  <c r="T115" i="6"/>
  <c r="U115" i="6"/>
  <c r="V115" i="6"/>
  <c r="W115" i="6"/>
  <c r="X115" i="6"/>
  <c r="Y115" i="6"/>
  <c r="Z115" i="6"/>
  <c r="AA115" i="6"/>
  <c r="AB115" i="6"/>
  <c r="AC115" i="6"/>
  <c r="AD115" i="6"/>
  <c r="AE115" i="6"/>
  <c r="B116" i="6"/>
  <c r="C116" i="6"/>
  <c r="D116" i="6"/>
  <c r="E116" i="6"/>
  <c r="F116" i="6"/>
  <c r="G116" i="6"/>
  <c r="H116" i="6"/>
  <c r="I116" i="6"/>
  <c r="J116" i="6"/>
  <c r="K116" i="6"/>
  <c r="L116" i="6"/>
  <c r="M116" i="6"/>
  <c r="N116" i="6"/>
  <c r="O116" i="6"/>
  <c r="P116" i="6"/>
  <c r="Q116" i="6"/>
  <c r="R116" i="6"/>
  <c r="S116" i="6"/>
  <c r="T116" i="6"/>
  <c r="U116" i="6"/>
  <c r="V116" i="6"/>
  <c r="W116" i="6"/>
  <c r="X116" i="6"/>
  <c r="Y116" i="6"/>
  <c r="Z116" i="6"/>
  <c r="AA116" i="6"/>
  <c r="AB116" i="6"/>
  <c r="AC116" i="6"/>
  <c r="AD116" i="6"/>
  <c r="AE116" i="6"/>
  <c r="B117" i="6"/>
  <c r="C117" i="6"/>
  <c r="D117" i="6"/>
  <c r="E117" i="6"/>
  <c r="F117" i="6"/>
  <c r="G117" i="6"/>
  <c r="H117" i="6"/>
  <c r="I117" i="6"/>
  <c r="J117" i="6"/>
  <c r="K117" i="6"/>
  <c r="L117" i="6"/>
  <c r="M117" i="6"/>
  <c r="N117" i="6"/>
  <c r="O117" i="6"/>
  <c r="P117" i="6"/>
  <c r="Q117" i="6"/>
  <c r="R117" i="6"/>
  <c r="S117" i="6"/>
  <c r="T117" i="6"/>
  <c r="U117" i="6"/>
  <c r="V117" i="6"/>
  <c r="W117" i="6"/>
  <c r="X117" i="6"/>
  <c r="Y117" i="6"/>
  <c r="Z117" i="6"/>
  <c r="AA117" i="6"/>
  <c r="AB117" i="6"/>
  <c r="AC117" i="6"/>
  <c r="AD117" i="6"/>
  <c r="AE117" i="6"/>
  <c r="B118" i="6"/>
  <c r="C118" i="6"/>
  <c r="D118" i="6"/>
  <c r="E118" i="6"/>
  <c r="F118" i="6"/>
  <c r="G118" i="6"/>
  <c r="H118" i="6"/>
  <c r="I118" i="6"/>
  <c r="J118" i="6"/>
  <c r="K118" i="6"/>
  <c r="L118" i="6"/>
  <c r="M118" i="6"/>
  <c r="N118" i="6"/>
  <c r="O118" i="6"/>
  <c r="P118" i="6"/>
  <c r="Q118" i="6"/>
  <c r="R118" i="6"/>
  <c r="S118" i="6"/>
  <c r="T118" i="6"/>
  <c r="U118" i="6"/>
  <c r="V118" i="6"/>
  <c r="W118" i="6"/>
  <c r="X118" i="6"/>
  <c r="Y118" i="6"/>
  <c r="Z118" i="6"/>
  <c r="AA118" i="6"/>
  <c r="AB118" i="6"/>
  <c r="AC118" i="6"/>
  <c r="AD118" i="6"/>
  <c r="AE118" i="6"/>
  <c r="B119" i="6"/>
  <c r="C119" i="6"/>
  <c r="D119" i="6"/>
  <c r="E119" i="6"/>
  <c r="F119" i="6"/>
  <c r="G119" i="6"/>
  <c r="H119" i="6"/>
  <c r="I119" i="6"/>
  <c r="J119" i="6"/>
  <c r="K119" i="6"/>
  <c r="L119" i="6"/>
  <c r="M119" i="6"/>
  <c r="N119" i="6"/>
  <c r="O119" i="6"/>
  <c r="P119" i="6"/>
  <c r="Q119" i="6"/>
  <c r="R119" i="6"/>
  <c r="S119" i="6"/>
  <c r="T119" i="6"/>
  <c r="U119" i="6"/>
  <c r="V119" i="6"/>
  <c r="W119" i="6"/>
  <c r="X119" i="6"/>
  <c r="Y119" i="6"/>
  <c r="Z119" i="6"/>
  <c r="AA119" i="6"/>
  <c r="AB119" i="6"/>
  <c r="AC119" i="6"/>
  <c r="AD119" i="6"/>
  <c r="AE119" i="6"/>
  <c r="B120" i="6"/>
  <c r="C120" i="6"/>
  <c r="D120" i="6"/>
  <c r="E120" i="6"/>
  <c r="F120" i="6"/>
  <c r="G120" i="6"/>
  <c r="H120" i="6"/>
  <c r="I120" i="6"/>
  <c r="J120" i="6"/>
  <c r="K120" i="6"/>
  <c r="L120" i="6"/>
  <c r="M120" i="6"/>
  <c r="N120" i="6"/>
  <c r="O120" i="6"/>
  <c r="P120" i="6"/>
  <c r="Q120" i="6"/>
  <c r="R120" i="6"/>
  <c r="S120" i="6"/>
  <c r="T120" i="6"/>
  <c r="U120" i="6"/>
  <c r="V120" i="6"/>
  <c r="W120" i="6"/>
  <c r="X120" i="6"/>
  <c r="Y120" i="6"/>
  <c r="Z120" i="6"/>
  <c r="AA120" i="6"/>
  <c r="AB120" i="6"/>
  <c r="AC120" i="6"/>
  <c r="AD120" i="6"/>
  <c r="AE120" i="6"/>
  <c r="B121" i="6"/>
  <c r="C121" i="6"/>
  <c r="D121" i="6"/>
  <c r="E121" i="6"/>
  <c r="F121" i="6"/>
  <c r="G121" i="6"/>
  <c r="H121" i="6"/>
  <c r="I121" i="6"/>
  <c r="J121" i="6"/>
  <c r="K121" i="6"/>
  <c r="L121" i="6"/>
  <c r="M121" i="6"/>
  <c r="N121" i="6"/>
  <c r="O121" i="6"/>
  <c r="P121" i="6"/>
  <c r="Q121" i="6"/>
  <c r="R121" i="6"/>
  <c r="S121" i="6"/>
  <c r="T121" i="6"/>
  <c r="U121" i="6"/>
  <c r="V121" i="6"/>
  <c r="W121" i="6"/>
  <c r="X121" i="6"/>
  <c r="Y121" i="6"/>
  <c r="Z121" i="6"/>
  <c r="AA121" i="6"/>
  <c r="AB121" i="6"/>
  <c r="AC121" i="6"/>
  <c r="AD121" i="6"/>
  <c r="AE121" i="6"/>
  <c r="B122" i="6"/>
  <c r="C122" i="6"/>
  <c r="D122" i="6"/>
  <c r="E122" i="6"/>
  <c r="F122" i="6"/>
  <c r="G122" i="6"/>
  <c r="H122" i="6"/>
  <c r="I122" i="6"/>
  <c r="J122" i="6"/>
  <c r="K122" i="6"/>
  <c r="L122" i="6"/>
  <c r="M122" i="6"/>
  <c r="N122" i="6"/>
  <c r="O122" i="6"/>
  <c r="P122" i="6"/>
  <c r="Q122" i="6"/>
  <c r="R122" i="6"/>
  <c r="S122" i="6"/>
  <c r="T122" i="6"/>
  <c r="U122" i="6"/>
  <c r="V122" i="6"/>
  <c r="W122" i="6"/>
  <c r="X122" i="6"/>
  <c r="Y122" i="6"/>
  <c r="Z122" i="6"/>
  <c r="AA122" i="6"/>
  <c r="AB122" i="6"/>
  <c r="AC122" i="6"/>
  <c r="AD122" i="6"/>
  <c r="AE122" i="6"/>
  <c r="B123" i="6"/>
  <c r="C123" i="6"/>
  <c r="D123" i="6"/>
  <c r="E123" i="6"/>
  <c r="F123" i="6"/>
  <c r="G123" i="6"/>
  <c r="H123" i="6"/>
  <c r="I123" i="6"/>
  <c r="J123" i="6"/>
  <c r="K123" i="6"/>
  <c r="L123" i="6"/>
  <c r="M123" i="6"/>
  <c r="N123" i="6"/>
  <c r="O123" i="6"/>
  <c r="P123" i="6"/>
  <c r="Q123" i="6"/>
  <c r="R123" i="6"/>
  <c r="S123" i="6"/>
  <c r="T123" i="6"/>
  <c r="U123" i="6"/>
  <c r="V123" i="6"/>
  <c r="W123" i="6"/>
  <c r="X123" i="6"/>
  <c r="Y123" i="6"/>
  <c r="Z123" i="6"/>
  <c r="AA123" i="6"/>
  <c r="AB123" i="6"/>
  <c r="AC123" i="6"/>
  <c r="AD123" i="6"/>
  <c r="AE123" i="6"/>
  <c r="B124" i="6"/>
  <c r="C124" i="6"/>
  <c r="D124" i="6"/>
  <c r="E124" i="6"/>
  <c r="F124" i="6"/>
  <c r="G124" i="6"/>
  <c r="H124" i="6"/>
  <c r="I124" i="6"/>
  <c r="J124" i="6"/>
  <c r="K124" i="6"/>
  <c r="L124" i="6"/>
  <c r="M124" i="6"/>
  <c r="N124" i="6"/>
  <c r="O124" i="6"/>
  <c r="P124" i="6"/>
  <c r="Q124" i="6"/>
  <c r="R124" i="6"/>
  <c r="S124" i="6"/>
  <c r="T124" i="6"/>
  <c r="U124" i="6"/>
  <c r="V124" i="6"/>
  <c r="W124" i="6"/>
  <c r="X124" i="6"/>
  <c r="Y124" i="6"/>
  <c r="Z124" i="6"/>
  <c r="AA124" i="6"/>
  <c r="AB124" i="6"/>
  <c r="AC124" i="6"/>
  <c r="AD124" i="6"/>
  <c r="AE124" i="6"/>
  <c r="B125" i="6"/>
  <c r="C125" i="6"/>
  <c r="D125" i="6"/>
  <c r="E125" i="6"/>
  <c r="F125" i="6"/>
  <c r="G125" i="6"/>
  <c r="H125" i="6"/>
  <c r="I125" i="6"/>
  <c r="J125" i="6"/>
  <c r="K125" i="6"/>
  <c r="L125" i="6"/>
  <c r="M125" i="6"/>
  <c r="N125" i="6"/>
  <c r="O125" i="6"/>
  <c r="P125" i="6"/>
  <c r="Q125" i="6"/>
  <c r="R125" i="6"/>
  <c r="S125" i="6"/>
  <c r="T125" i="6"/>
  <c r="U125" i="6"/>
  <c r="V125" i="6"/>
  <c r="W125" i="6"/>
  <c r="X125" i="6"/>
  <c r="Y125" i="6"/>
  <c r="Z125" i="6"/>
  <c r="AA125" i="6"/>
  <c r="AB125" i="6"/>
  <c r="AC125" i="6"/>
  <c r="AD125" i="6"/>
  <c r="AE125" i="6"/>
  <c r="B126" i="6"/>
  <c r="C126" i="6"/>
  <c r="D126" i="6"/>
  <c r="E126" i="6"/>
  <c r="F126" i="6"/>
  <c r="G126" i="6"/>
  <c r="H126" i="6"/>
  <c r="I126" i="6"/>
  <c r="J126" i="6"/>
  <c r="K126" i="6"/>
  <c r="L126" i="6"/>
  <c r="M126" i="6"/>
  <c r="N126" i="6"/>
  <c r="O126" i="6"/>
  <c r="P126" i="6"/>
  <c r="Q126" i="6"/>
  <c r="R126" i="6"/>
  <c r="S126" i="6"/>
  <c r="T126" i="6"/>
  <c r="U126" i="6"/>
  <c r="V126" i="6"/>
  <c r="W126" i="6"/>
  <c r="X126" i="6"/>
  <c r="Y126" i="6"/>
  <c r="Z126" i="6"/>
  <c r="AA126" i="6"/>
  <c r="AB126" i="6"/>
  <c r="AC126" i="6"/>
  <c r="AD126" i="6"/>
  <c r="AE126" i="6"/>
  <c r="B127" i="6"/>
  <c r="C127" i="6"/>
  <c r="D127" i="6"/>
  <c r="E127" i="6"/>
  <c r="F127" i="6"/>
  <c r="G127" i="6"/>
  <c r="H127" i="6"/>
  <c r="I127" i="6"/>
  <c r="J127" i="6"/>
  <c r="K127" i="6"/>
  <c r="L127" i="6"/>
  <c r="M127" i="6"/>
  <c r="N127" i="6"/>
  <c r="O127" i="6"/>
  <c r="P127" i="6"/>
  <c r="Q127" i="6"/>
  <c r="R127" i="6"/>
  <c r="S127" i="6"/>
  <c r="T127" i="6"/>
  <c r="U127" i="6"/>
  <c r="V127" i="6"/>
  <c r="W127" i="6"/>
  <c r="X127" i="6"/>
  <c r="Y127" i="6"/>
  <c r="Z127" i="6"/>
  <c r="AA127" i="6"/>
  <c r="AB127" i="6"/>
  <c r="AC127" i="6"/>
  <c r="AD127" i="6"/>
  <c r="AE127" i="6"/>
  <c r="B128" i="6"/>
  <c r="C128" i="6"/>
  <c r="D128" i="6"/>
  <c r="E128" i="6"/>
  <c r="F128" i="6"/>
  <c r="G128" i="6"/>
  <c r="H128" i="6"/>
  <c r="I128" i="6"/>
  <c r="J128" i="6"/>
  <c r="K128" i="6"/>
  <c r="L128" i="6"/>
  <c r="M128" i="6"/>
  <c r="N128" i="6"/>
  <c r="O128" i="6"/>
  <c r="P128" i="6"/>
  <c r="Q128" i="6"/>
  <c r="R128" i="6"/>
  <c r="S128" i="6"/>
  <c r="T128" i="6"/>
  <c r="U128" i="6"/>
  <c r="V128" i="6"/>
  <c r="W128" i="6"/>
  <c r="X128" i="6"/>
  <c r="Y128" i="6"/>
  <c r="Z128" i="6"/>
  <c r="AA128" i="6"/>
  <c r="AB128" i="6"/>
  <c r="AC128" i="6"/>
  <c r="AD128" i="6"/>
  <c r="AE128" i="6"/>
  <c r="B129" i="6"/>
  <c r="C129" i="6"/>
  <c r="D129" i="6"/>
  <c r="E129" i="6"/>
  <c r="F129" i="6"/>
  <c r="G129" i="6"/>
  <c r="H129" i="6"/>
  <c r="I129" i="6"/>
  <c r="J129" i="6"/>
  <c r="K129" i="6"/>
  <c r="L129" i="6"/>
  <c r="M129" i="6"/>
  <c r="N129" i="6"/>
  <c r="O129" i="6"/>
  <c r="P129" i="6"/>
  <c r="Q129" i="6"/>
  <c r="R129" i="6"/>
  <c r="S129" i="6"/>
  <c r="T129" i="6"/>
  <c r="U129" i="6"/>
  <c r="V129" i="6"/>
  <c r="W129" i="6"/>
  <c r="X129" i="6"/>
  <c r="Y129" i="6"/>
  <c r="Z129" i="6"/>
  <c r="AA129" i="6"/>
  <c r="AB129" i="6"/>
  <c r="AC129" i="6"/>
  <c r="AD129" i="6"/>
  <c r="AE129" i="6"/>
  <c r="B130" i="6"/>
  <c r="C130" i="6"/>
  <c r="D130" i="6"/>
  <c r="E130" i="6"/>
  <c r="F130" i="6"/>
  <c r="G130" i="6"/>
  <c r="H130" i="6"/>
  <c r="I130" i="6"/>
  <c r="J130" i="6"/>
  <c r="K130" i="6"/>
  <c r="L130" i="6"/>
  <c r="M130" i="6"/>
  <c r="N130" i="6"/>
  <c r="O130" i="6"/>
  <c r="P130" i="6"/>
  <c r="Q130" i="6"/>
  <c r="R130" i="6"/>
  <c r="S130" i="6"/>
  <c r="T130" i="6"/>
  <c r="U130" i="6"/>
  <c r="V130" i="6"/>
  <c r="W130" i="6"/>
  <c r="X130" i="6"/>
  <c r="Y130" i="6"/>
  <c r="Z130" i="6"/>
  <c r="AA130" i="6"/>
  <c r="AB130" i="6"/>
  <c r="AC130" i="6"/>
  <c r="AD130" i="6"/>
  <c r="AE130" i="6"/>
  <c r="B131" i="6"/>
  <c r="C131" i="6"/>
  <c r="D131" i="6"/>
  <c r="E131" i="6"/>
  <c r="F131" i="6"/>
  <c r="G131" i="6"/>
  <c r="H131" i="6"/>
  <c r="I131" i="6"/>
  <c r="J131" i="6"/>
  <c r="K131" i="6"/>
  <c r="L131" i="6"/>
  <c r="M131" i="6"/>
  <c r="N131" i="6"/>
  <c r="O131" i="6"/>
  <c r="P131" i="6"/>
  <c r="Q131" i="6"/>
  <c r="R131" i="6"/>
  <c r="S131" i="6"/>
  <c r="T131" i="6"/>
  <c r="U131" i="6"/>
  <c r="V131" i="6"/>
  <c r="W131" i="6"/>
  <c r="X131" i="6"/>
  <c r="Y131" i="6"/>
  <c r="Z131" i="6"/>
  <c r="AA131" i="6"/>
  <c r="AB131" i="6"/>
  <c r="AC131" i="6"/>
  <c r="AD131" i="6"/>
  <c r="AE131" i="6"/>
  <c r="B132" i="6"/>
  <c r="C132" i="6"/>
  <c r="D132" i="6"/>
  <c r="E132" i="6"/>
  <c r="F132" i="6"/>
  <c r="G132" i="6"/>
  <c r="H132" i="6"/>
  <c r="I132" i="6"/>
  <c r="J132" i="6"/>
  <c r="K132" i="6"/>
  <c r="L132" i="6"/>
  <c r="M132" i="6"/>
  <c r="N132" i="6"/>
  <c r="O132" i="6"/>
  <c r="P132" i="6"/>
  <c r="Q132" i="6"/>
  <c r="R132" i="6"/>
  <c r="S132" i="6"/>
  <c r="T132" i="6"/>
  <c r="U132" i="6"/>
  <c r="V132" i="6"/>
  <c r="W132" i="6"/>
  <c r="X132" i="6"/>
  <c r="Y132" i="6"/>
  <c r="Z132" i="6"/>
  <c r="AA132" i="6"/>
  <c r="AB132" i="6"/>
  <c r="AC132" i="6"/>
  <c r="AD132" i="6"/>
  <c r="AE132" i="6"/>
  <c r="B133" i="6"/>
  <c r="C133" i="6"/>
  <c r="D133" i="6"/>
  <c r="E133" i="6"/>
  <c r="F133" i="6"/>
  <c r="G133" i="6"/>
  <c r="H133" i="6"/>
  <c r="I133" i="6"/>
  <c r="J133" i="6"/>
  <c r="K133" i="6"/>
  <c r="L133" i="6"/>
  <c r="M133" i="6"/>
  <c r="N133" i="6"/>
  <c r="O133" i="6"/>
  <c r="P133" i="6"/>
  <c r="Q133" i="6"/>
  <c r="R133" i="6"/>
  <c r="S133" i="6"/>
  <c r="T133" i="6"/>
  <c r="U133" i="6"/>
  <c r="V133" i="6"/>
  <c r="W133" i="6"/>
  <c r="X133" i="6"/>
  <c r="Y133" i="6"/>
  <c r="Z133" i="6"/>
  <c r="AA133" i="6"/>
  <c r="AB133" i="6"/>
  <c r="AC133" i="6"/>
  <c r="AD133" i="6"/>
  <c r="AE133" i="6"/>
  <c r="B134" i="6"/>
  <c r="C134" i="6"/>
  <c r="D134" i="6"/>
  <c r="E134" i="6"/>
  <c r="F134" i="6"/>
  <c r="G134" i="6"/>
  <c r="H134" i="6"/>
  <c r="I134" i="6"/>
  <c r="J134" i="6"/>
  <c r="K134" i="6"/>
  <c r="L134" i="6"/>
  <c r="M134" i="6"/>
  <c r="N134" i="6"/>
  <c r="O134" i="6"/>
  <c r="P134" i="6"/>
  <c r="Q134" i="6"/>
  <c r="R134" i="6"/>
  <c r="S134" i="6"/>
  <c r="T134" i="6"/>
  <c r="U134" i="6"/>
  <c r="V134" i="6"/>
  <c r="W134" i="6"/>
  <c r="X134" i="6"/>
  <c r="Y134" i="6"/>
  <c r="Z134" i="6"/>
  <c r="AA134" i="6"/>
  <c r="AB134" i="6"/>
  <c r="AC134" i="6"/>
  <c r="AD134" i="6"/>
  <c r="AE134" i="6"/>
  <c r="B135" i="6"/>
  <c r="C135" i="6"/>
  <c r="D135" i="6"/>
  <c r="E135" i="6"/>
  <c r="F135" i="6"/>
  <c r="G135" i="6"/>
  <c r="H135" i="6"/>
  <c r="I135" i="6"/>
  <c r="J135" i="6"/>
  <c r="K135" i="6"/>
  <c r="L135" i="6"/>
  <c r="M135" i="6"/>
  <c r="N135" i="6"/>
  <c r="O135" i="6"/>
  <c r="P135" i="6"/>
  <c r="Q135" i="6"/>
  <c r="R135" i="6"/>
  <c r="S135" i="6"/>
  <c r="T135" i="6"/>
  <c r="U135" i="6"/>
  <c r="V135" i="6"/>
  <c r="W135" i="6"/>
  <c r="X135" i="6"/>
  <c r="Y135" i="6"/>
  <c r="Z135" i="6"/>
  <c r="AA135" i="6"/>
  <c r="AB135" i="6"/>
  <c r="AC135" i="6"/>
  <c r="AD135" i="6"/>
  <c r="AE135" i="6"/>
  <c r="B136" i="6"/>
  <c r="C136" i="6"/>
  <c r="D136" i="6"/>
  <c r="E136" i="6"/>
  <c r="F136" i="6"/>
  <c r="G136" i="6"/>
  <c r="H136" i="6"/>
  <c r="I136" i="6"/>
  <c r="J136" i="6"/>
  <c r="K136" i="6"/>
  <c r="L136" i="6"/>
  <c r="M136" i="6"/>
  <c r="N136" i="6"/>
  <c r="O136" i="6"/>
  <c r="P136" i="6"/>
  <c r="Q136" i="6"/>
  <c r="R136" i="6"/>
  <c r="S136" i="6"/>
  <c r="T136" i="6"/>
  <c r="U136" i="6"/>
  <c r="V136" i="6"/>
  <c r="W136" i="6"/>
  <c r="X136" i="6"/>
  <c r="Y136" i="6"/>
  <c r="Z136" i="6"/>
  <c r="AA136" i="6"/>
  <c r="AB136" i="6"/>
  <c r="AC136" i="6"/>
  <c r="AD136" i="6"/>
  <c r="AE136" i="6"/>
  <c r="B137" i="6"/>
  <c r="C137" i="6"/>
  <c r="D137" i="6"/>
  <c r="E137" i="6"/>
  <c r="F137" i="6"/>
  <c r="G137" i="6"/>
  <c r="H137" i="6"/>
  <c r="I137" i="6"/>
  <c r="J137" i="6"/>
  <c r="K137" i="6"/>
  <c r="L137" i="6"/>
  <c r="M137" i="6"/>
  <c r="N137" i="6"/>
  <c r="O137" i="6"/>
  <c r="P137" i="6"/>
  <c r="Q137" i="6"/>
  <c r="R137" i="6"/>
  <c r="S137" i="6"/>
  <c r="T137" i="6"/>
  <c r="U137" i="6"/>
  <c r="V137" i="6"/>
  <c r="W137" i="6"/>
  <c r="X137" i="6"/>
  <c r="Y137" i="6"/>
  <c r="Z137" i="6"/>
  <c r="AA137" i="6"/>
  <c r="AB137" i="6"/>
  <c r="AC137" i="6"/>
  <c r="AD137" i="6"/>
  <c r="AE137" i="6"/>
  <c r="B138" i="6"/>
  <c r="C138" i="6"/>
  <c r="D138" i="6"/>
  <c r="E138" i="6"/>
  <c r="F138" i="6"/>
  <c r="G138" i="6"/>
  <c r="H138" i="6"/>
  <c r="I138" i="6"/>
  <c r="J138" i="6"/>
  <c r="K138" i="6"/>
  <c r="L138" i="6"/>
  <c r="M138" i="6"/>
  <c r="N138" i="6"/>
  <c r="O138" i="6"/>
  <c r="P138" i="6"/>
  <c r="Q138" i="6"/>
  <c r="R138" i="6"/>
  <c r="S138" i="6"/>
  <c r="T138" i="6"/>
  <c r="U138" i="6"/>
  <c r="V138" i="6"/>
  <c r="W138" i="6"/>
  <c r="X138" i="6"/>
  <c r="Y138" i="6"/>
  <c r="Z138" i="6"/>
  <c r="AA138" i="6"/>
  <c r="AB138" i="6"/>
  <c r="AC138" i="6"/>
  <c r="AD138" i="6"/>
  <c r="AE138" i="6"/>
  <c r="B139" i="6"/>
  <c r="C139" i="6"/>
  <c r="D139" i="6"/>
  <c r="E139" i="6"/>
  <c r="F139" i="6"/>
  <c r="G139" i="6"/>
  <c r="H139" i="6"/>
  <c r="I139" i="6"/>
  <c r="J139" i="6"/>
  <c r="K139" i="6"/>
  <c r="L139" i="6"/>
  <c r="M139" i="6"/>
  <c r="N139" i="6"/>
  <c r="O139" i="6"/>
  <c r="P139" i="6"/>
  <c r="Q139" i="6"/>
  <c r="R139" i="6"/>
  <c r="S139" i="6"/>
  <c r="T139" i="6"/>
  <c r="U139" i="6"/>
  <c r="V139" i="6"/>
  <c r="W139" i="6"/>
  <c r="X139" i="6"/>
  <c r="Y139" i="6"/>
  <c r="Z139" i="6"/>
  <c r="AA139" i="6"/>
  <c r="AB139" i="6"/>
  <c r="AC139" i="6"/>
  <c r="AD139" i="6"/>
  <c r="AE139" i="6"/>
  <c r="B140" i="6"/>
  <c r="C140" i="6"/>
  <c r="D140" i="6"/>
  <c r="E140" i="6"/>
  <c r="F140" i="6"/>
  <c r="G140" i="6"/>
  <c r="H140" i="6"/>
  <c r="I140" i="6"/>
  <c r="J140" i="6"/>
  <c r="K140" i="6"/>
  <c r="L140" i="6"/>
  <c r="M140" i="6"/>
  <c r="N140" i="6"/>
  <c r="O140" i="6"/>
  <c r="P140" i="6"/>
  <c r="Q140" i="6"/>
  <c r="R140" i="6"/>
  <c r="S140" i="6"/>
  <c r="T140" i="6"/>
  <c r="U140" i="6"/>
  <c r="V140" i="6"/>
  <c r="W140" i="6"/>
  <c r="X140" i="6"/>
  <c r="Y140" i="6"/>
  <c r="Z140" i="6"/>
  <c r="AA140" i="6"/>
  <c r="AB140" i="6"/>
  <c r="AC140" i="6"/>
  <c r="AD140" i="6"/>
  <c r="AE140" i="6"/>
  <c r="B141" i="6"/>
  <c r="C141" i="6"/>
  <c r="D141" i="6"/>
  <c r="E141" i="6"/>
  <c r="F141" i="6"/>
  <c r="G141" i="6"/>
  <c r="H141" i="6"/>
  <c r="I141" i="6"/>
  <c r="J141" i="6"/>
  <c r="K141" i="6"/>
  <c r="L141" i="6"/>
  <c r="M141" i="6"/>
  <c r="N141" i="6"/>
  <c r="O141" i="6"/>
  <c r="P141" i="6"/>
  <c r="Q141" i="6"/>
  <c r="R141" i="6"/>
  <c r="S141" i="6"/>
  <c r="T141" i="6"/>
  <c r="U141" i="6"/>
  <c r="V141" i="6"/>
  <c r="W141" i="6"/>
  <c r="X141" i="6"/>
  <c r="Y141" i="6"/>
  <c r="Z141" i="6"/>
  <c r="AA141" i="6"/>
  <c r="AB141" i="6"/>
  <c r="AC141" i="6"/>
  <c r="AD141" i="6"/>
  <c r="AE141" i="6"/>
  <c r="B142" i="6"/>
  <c r="C142" i="6"/>
  <c r="D142" i="6"/>
  <c r="E142" i="6"/>
  <c r="F142" i="6"/>
  <c r="G142" i="6"/>
  <c r="H142" i="6"/>
  <c r="I142" i="6"/>
  <c r="J142" i="6"/>
  <c r="K142" i="6"/>
  <c r="L142" i="6"/>
  <c r="M142" i="6"/>
  <c r="N142" i="6"/>
  <c r="O142" i="6"/>
  <c r="P142" i="6"/>
  <c r="Q142" i="6"/>
  <c r="R142" i="6"/>
  <c r="S142" i="6"/>
  <c r="T142" i="6"/>
  <c r="U142" i="6"/>
  <c r="V142" i="6"/>
  <c r="W142" i="6"/>
  <c r="X142" i="6"/>
  <c r="Y142" i="6"/>
  <c r="Z142" i="6"/>
  <c r="AA142" i="6"/>
  <c r="AB142" i="6"/>
  <c r="AC142" i="6"/>
  <c r="AD142" i="6"/>
  <c r="AE142" i="6"/>
  <c r="B143" i="6"/>
  <c r="C143" i="6"/>
  <c r="D143" i="6"/>
  <c r="E143" i="6"/>
  <c r="F143" i="6"/>
  <c r="G143" i="6"/>
  <c r="H143" i="6"/>
  <c r="I143" i="6"/>
  <c r="J143" i="6"/>
  <c r="K143" i="6"/>
  <c r="L143" i="6"/>
  <c r="M143" i="6"/>
  <c r="N143" i="6"/>
  <c r="O143" i="6"/>
  <c r="P143" i="6"/>
  <c r="Q143" i="6"/>
  <c r="R143" i="6"/>
  <c r="S143" i="6"/>
  <c r="T143" i="6"/>
  <c r="U143" i="6"/>
  <c r="V143" i="6"/>
  <c r="W143" i="6"/>
  <c r="X143" i="6"/>
  <c r="Y143" i="6"/>
  <c r="Z143" i="6"/>
  <c r="AA143" i="6"/>
  <c r="AB143" i="6"/>
  <c r="AC143" i="6"/>
  <c r="AD143" i="6"/>
  <c r="AE143" i="6"/>
  <c r="B144" i="6"/>
  <c r="C144" i="6"/>
  <c r="D144" i="6"/>
  <c r="E144" i="6"/>
  <c r="F144" i="6"/>
  <c r="G144" i="6"/>
  <c r="H144" i="6"/>
  <c r="I144" i="6"/>
  <c r="J144" i="6"/>
  <c r="K144" i="6"/>
  <c r="L144" i="6"/>
  <c r="M144" i="6"/>
  <c r="N144" i="6"/>
  <c r="O144" i="6"/>
  <c r="P144" i="6"/>
  <c r="Q144" i="6"/>
  <c r="R144" i="6"/>
  <c r="S144" i="6"/>
  <c r="T144" i="6"/>
  <c r="U144" i="6"/>
  <c r="V144" i="6"/>
  <c r="W144" i="6"/>
  <c r="X144" i="6"/>
  <c r="Y144" i="6"/>
  <c r="Z144" i="6"/>
  <c r="AA144" i="6"/>
  <c r="AB144" i="6"/>
  <c r="AC144" i="6"/>
  <c r="AD144" i="6"/>
  <c r="AE144" i="6"/>
  <c r="B145" i="6"/>
  <c r="C145" i="6"/>
  <c r="D145" i="6"/>
  <c r="E145" i="6"/>
  <c r="F145" i="6"/>
  <c r="G145" i="6"/>
  <c r="H145" i="6"/>
  <c r="I145" i="6"/>
  <c r="J145" i="6"/>
  <c r="K145" i="6"/>
  <c r="L145" i="6"/>
  <c r="M145" i="6"/>
  <c r="N145" i="6"/>
  <c r="O145" i="6"/>
  <c r="P145" i="6"/>
  <c r="Q145" i="6"/>
  <c r="R145" i="6"/>
  <c r="S145" i="6"/>
  <c r="T145" i="6"/>
  <c r="U145" i="6"/>
  <c r="V145" i="6"/>
  <c r="W145" i="6"/>
  <c r="X145" i="6"/>
  <c r="Y145" i="6"/>
  <c r="Z145" i="6"/>
  <c r="AA145" i="6"/>
  <c r="AB145" i="6"/>
  <c r="AC145" i="6"/>
  <c r="AD145" i="6"/>
  <c r="AE145" i="6"/>
  <c r="B146" i="6"/>
  <c r="C146" i="6"/>
  <c r="D146" i="6"/>
  <c r="E146" i="6"/>
  <c r="F146" i="6"/>
  <c r="G146" i="6"/>
  <c r="H146" i="6"/>
  <c r="I146" i="6"/>
  <c r="J146" i="6"/>
  <c r="K146" i="6"/>
  <c r="L146" i="6"/>
  <c r="M146" i="6"/>
  <c r="N146" i="6"/>
  <c r="O146" i="6"/>
  <c r="P146" i="6"/>
  <c r="Q146" i="6"/>
  <c r="R146" i="6"/>
  <c r="S146" i="6"/>
  <c r="T146" i="6"/>
  <c r="U146" i="6"/>
  <c r="V146" i="6"/>
  <c r="W146" i="6"/>
  <c r="X146" i="6"/>
  <c r="Y146" i="6"/>
  <c r="Z146" i="6"/>
  <c r="AA146" i="6"/>
  <c r="AB146" i="6"/>
  <c r="AC146" i="6"/>
  <c r="AD146" i="6"/>
  <c r="AE146" i="6"/>
  <c r="B147" i="6"/>
  <c r="C147" i="6"/>
  <c r="D147" i="6"/>
  <c r="E147" i="6"/>
  <c r="F147" i="6"/>
  <c r="G147" i="6"/>
  <c r="H147" i="6"/>
  <c r="I147" i="6"/>
  <c r="J147" i="6"/>
  <c r="K147" i="6"/>
  <c r="L147" i="6"/>
  <c r="M147" i="6"/>
  <c r="N147" i="6"/>
  <c r="O147" i="6"/>
  <c r="P147" i="6"/>
  <c r="Q147" i="6"/>
  <c r="R147" i="6"/>
  <c r="S147" i="6"/>
  <c r="T147" i="6"/>
  <c r="U147" i="6"/>
  <c r="V147" i="6"/>
  <c r="W147" i="6"/>
  <c r="X147" i="6"/>
  <c r="Y147" i="6"/>
  <c r="Z147" i="6"/>
  <c r="AA147" i="6"/>
  <c r="AB147" i="6"/>
  <c r="AC147" i="6"/>
  <c r="AD147" i="6"/>
  <c r="AE147" i="6"/>
  <c r="B148" i="6"/>
  <c r="C148" i="6"/>
  <c r="D148" i="6"/>
  <c r="E148" i="6"/>
  <c r="F148" i="6"/>
  <c r="G148" i="6"/>
  <c r="H148" i="6"/>
  <c r="I148" i="6"/>
  <c r="J148" i="6"/>
  <c r="K148" i="6"/>
  <c r="L148" i="6"/>
  <c r="M148" i="6"/>
  <c r="N148" i="6"/>
  <c r="O148" i="6"/>
  <c r="P148" i="6"/>
  <c r="Q148" i="6"/>
  <c r="R148" i="6"/>
  <c r="S148" i="6"/>
  <c r="T148" i="6"/>
  <c r="U148" i="6"/>
  <c r="V148" i="6"/>
  <c r="W148" i="6"/>
  <c r="X148" i="6"/>
  <c r="Y148" i="6"/>
  <c r="Z148" i="6"/>
  <c r="AA148" i="6"/>
  <c r="AB148" i="6"/>
  <c r="AC148" i="6"/>
  <c r="AD148" i="6"/>
  <c r="AE148" i="6"/>
  <c r="B149" i="6"/>
  <c r="C149" i="6"/>
  <c r="D149" i="6"/>
  <c r="E149" i="6"/>
  <c r="F149" i="6"/>
  <c r="G149" i="6"/>
  <c r="H149" i="6"/>
  <c r="I149" i="6"/>
  <c r="J149" i="6"/>
  <c r="K149" i="6"/>
  <c r="L149" i="6"/>
  <c r="M149" i="6"/>
  <c r="N149" i="6"/>
  <c r="O149" i="6"/>
  <c r="P149" i="6"/>
  <c r="Q149" i="6"/>
  <c r="R149" i="6"/>
  <c r="S149" i="6"/>
  <c r="T149" i="6"/>
  <c r="U149" i="6"/>
  <c r="V149" i="6"/>
  <c r="W149" i="6"/>
  <c r="X149" i="6"/>
  <c r="Y149" i="6"/>
  <c r="Z149" i="6"/>
  <c r="AA149" i="6"/>
  <c r="AB149" i="6"/>
  <c r="AC149" i="6"/>
  <c r="AD149" i="6"/>
  <c r="AE149" i="6"/>
  <c r="B150" i="6"/>
  <c r="C150" i="6"/>
  <c r="D150" i="6"/>
  <c r="E150" i="6"/>
  <c r="F150" i="6"/>
  <c r="G150" i="6"/>
  <c r="H150" i="6"/>
  <c r="I150" i="6"/>
  <c r="J150" i="6"/>
  <c r="K150" i="6"/>
  <c r="L150" i="6"/>
  <c r="M150" i="6"/>
  <c r="N150" i="6"/>
  <c r="O150" i="6"/>
  <c r="P150" i="6"/>
  <c r="Q150" i="6"/>
  <c r="R150" i="6"/>
  <c r="S150" i="6"/>
  <c r="T150" i="6"/>
  <c r="U150" i="6"/>
  <c r="V150" i="6"/>
  <c r="W150" i="6"/>
  <c r="X150" i="6"/>
  <c r="Y150" i="6"/>
  <c r="Z150" i="6"/>
  <c r="AA150" i="6"/>
  <c r="AB150" i="6"/>
  <c r="AC150" i="6"/>
  <c r="AD150" i="6"/>
  <c r="AE150" i="6"/>
  <c r="B151" i="6"/>
  <c r="C151" i="6"/>
  <c r="D151" i="6"/>
  <c r="E151" i="6"/>
  <c r="F151" i="6"/>
  <c r="G151" i="6"/>
  <c r="H151" i="6"/>
  <c r="I151" i="6"/>
  <c r="J151" i="6"/>
  <c r="K151" i="6"/>
  <c r="L151" i="6"/>
  <c r="M151" i="6"/>
  <c r="N151" i="6"/>
  <c r="O151" i="6"/>
  <c r="P151" i="6"/>
  <c r="Q151" i="6"/>
  <c r="R151" i="6"/>
  <c r="S151" i="6"/>
  <c r="T151" i="6"/>
  <c r="U151" i="6"/>
  <c r="V151" i="6"/>
  <c r="W151" i="6"/>
  <c r="X151" i="6"/>
  <c r="Y151" i="6"/>
  <c r="Z151" i="6"/>
  <c r="AA151" i="6"/>
  <c r="AB151" i="6"/>
  <c r="AC151" i="6"/>
  <c r="AD151" i="6"/>
  <c r="AE151" i="6"/>
  <c r="B152" i="6"/>
  <c r="C152" i="6"/>
  <c r="D152" i="6"/>
  <c r="E152" i="6"/>
  <c r="F152" i="6"/>
  <c r="G152" i="6"/>
  <c r="H152" i="6"/>
  <c r="I152" i="6"/>
  <c r="J152" i="6"/>
  <c r="K152" i="6"/>
  <c r="L152" i="6"/>
  <c r="M152" i="6"/>
  <c r="N152" i="6"/>
  <c r="O152" i="6"/>
  <c r="P152" i="6"/>
  <c r="Q152" i="6"/>
  <c r="R152" i="6"/>
  <c r="S152" i="6"/>
  <c r="T152" i="6"/>
  <c r="U152" i="6"/>
  <c r="V152" i="6"/>
  <c r="W152" i="6"/>
  <c r="X152" i="6"/>
  <c r="Y152" i="6"/>
  <c r="Z152" i="6"/>
  <c r="AA152" i="6"/>
  <c r="AB152" i="6"/>
  <c r="AC152" i="6"/>
  <c r="AD152" i="6"/>
  <c r="AE152" i="6"/>
  <c r="B153" i="6"/>
  <c r="C153" i="6"/>
  <c r="D153" i="6"/>
  <c r="E153" i="6"/>
  <c r="F153" i="6"/>
  <c r="G153" i="6"/>
  <c r="H153" i="6"/>
  <c r="I153" i="6"/>
  <c r="J153" i="6"/>
  <c r="K153" i="6"/>
  <c r="L153" i="6"/>
  <c r="M153" i="6"/>
  <c r="N153" i="6"/>
  <c r="O153" i="6"/>
  <c r="P153" i="6"/>
  <c r="Q153" i="6"/>
  <c r="R153" i="6"/>
  <c r="S153" i="6"/>
  <c r="T153" i="6"/>
  <c r="U153" i="6"/>
  <c r="V153" i="6"/>
  <c r="W153" i="6"/>
  <c r="X153" i="6"/>
  <c r="Y153" i="6"/>
  <c r="Z153" i="6"/>
  <c r="AA153" i="6"/>
  <c r="AB153" i="6"/>
  <c r="AC153" i="6"/>
  <c r="AD153" i="6"/>
  <c r="AE153" i="6"/>
  <c r="B154" i="6"/>
  <c r="C154" i="6"/>
  <c r="D154" i="6"/>
  <c r="E154" i="6"/>
  <c r="F154" i="6"/>
  <c r="G154" i="6"/>
  <c r="H154" i="6"/>
  <c r="I154" i="6"/>
  <c r="J154" i="6"/>
  <c r="K154" i="6"/>
  <c r="L154" i="6"/>
  <c r="M154" i="6"/>
  <c r="N154" i="6"/>
  <c r="O154" i="6"/>
  <c r="P154" i="6"/>
  <c r="Q154" i="6"/>
  <c r="R154" i="6"/>
  <c r="S154" i="6"/>
  <c r="T154" i="6"/>
  <c r="U154" i="6"/>
  <c r="V154" i="6"/>
  <c r="W154" i="6"/>
  <c r="X154" i="6"/>
  <c r="Y154" i="6"/>
  <c r="Z154" i="6"/>
  <c r="AA154" i="6"/>
  <c r="AB154" i="6"/>
  <c r="AC154" i="6"/>
  <c r="AD154" i="6"/>
  <c r="AE154" i="6"/>
  <c r="B155" i="6"/>
  <c r="C155" i="6"/>
  <c r="D155" i="6"/>
  <c r="E155" i="6"/>
  <c r="F155" i="6"/>
  <c r="G155" i="6"/>
  <c r="H155" i="6"/>
  <c r="I155" i="6"/>
  <c r="J155" i="6"/>
  <c r="K155" i="6"/>
  <c r="L155" i="6"/>
  <c r="M155" i="6"/>
  <c r="N155" i="6"/>
  <c r="O155" i="6"/>
  <c r="P155" i="6"/>
  <c r="Q155" i="6"/>
  <c r="R155" i="6"/>
  <c r="S155" i="6"/>
  <c r="T155" i="6"/>
  <c r="U155" i="6"/>
  <c r="V155" i="6"/>
  <c r="W155" i="6"/>
  <c r="X155" i="6"/>
  <c r="Y155" i="6"/>
  <c r="Z155" i="6"/>
  <c r="AA155" i="6"/>
  <c r="AB155" i="6"/>
  <c r="AC155" i="6"/>
  <c r="AD155" i="6"/>
  <c r="AE155" i="6"/>
  <c r="B156" i="6"/>
  <c r="C156" i="6"/>
  <c r="D156" i="6"/>
  <c r="E156" i="6"/>
  <c r="F156" i="6"/>
  <c r="G156" i="6"/>
  <c r="H156" i="6"/>
  <c r="I156" i="6"/>
  <c r="J156" i="6"/>
  <c r="K156" i="6"/>
  <c r="L156" i="6"/>
  <c r="M156" i="6"/>
  <c r="N156" i="6"/>
  <c r="O156" i="6"/>
  <c r="P156" i="6"/>
  <c r="Q156" i="6"/>
  <c r="R156" i="6"/>
  <c r="S156" i="6"/>
  <c r="T156" i="6"/>
  <c r="U156" i="6"/>
  <c r="V156" i="6"/>
  <c r="W156" i="6"/>
  <c r="X156" i="6"/>
  <c r="Y156" i="6"/>
  <c r="Z156" i="6"/>
  <c r="AA156" i="6"/>
  <c r="AB156" i="6"/>
  <c r="AC156" i="6"/>
  <c r="AD156" i="6"/>
  <c r="AE156" i="6"/>
  <c r="B157" i="6"/>
  <c r="C157" i="6"/>
  <c r="D157" i="6"/>
  <c r="E157" i="6"/>
  <c r="F157" i="6"/>
  <c r="G157" i="6"/>
  <c r="H157" i="6"/>
  <c r="I157" i="6"/>
  <c r="J157" i="6"/>
  <c r="K157" i="6"/>
  <c r="L157" i="6"/>
  <c r="M157" i="6"/>
  <c r="N157" i="6"/>
  <c r="O157" i="6"/>
  <c r="P157" i="6"/>
  <c r="Q157" i="6"/>
  <c r="R157" i="6"/>
  <c r="S157" i="6"/>
  <c r="T157" i="6"/>
  <c r="U157" i="6"/>
  <c r="V157" i="6"/>
  <c r="W157" i="6"/>
  <c r="X157" i="6"/>
  <c r="Y157" i="6"/>
  <c r="Z157" i="6"/>
  <c r="AA157" i="6"/>
  <c r="AB157" i="6"/>
  <c r="AC157" i="6"/>
  <c r="AD157" i="6"/>
  <c r="AE157" i="6"/>
  <c r="B158" i="6"/>
  <c r="C158" i="6"/>
  <c r="D158" i="6"/>
  <c r="E158" i="6"/>
  <c r="F158" i="6"/>
  <c r="G158" i="6"/>
  <c r="H158" i="6"/>
  <c r="I158" i="6"/>
  <c r="J158" i="6"/>
  <c r="K158" i="6"/>
  <c r="L158" i="6"/>
  <c r="M158" i="6"/>
  <c r="N158" i="6"/>
  <c r="O158" i="6"/>
  <c r="P158" i="6"/>
  <c r="Q158" i="6"/>
  <c r="R158" i="6"/>
  <c r="S158" i="6"/>
  <c r="T158" i="6"/>
  <c r="U158" i="6"/>
  <c r="V158" i="6"/>
  <c r="W158" i="6"/>
  <c r="X158" i="6"/>
  <c r="Y158" i="6"/>
  <c r="Z158" i="6"/>
  <c r="AA158" i="6"/>
  <c r="AB158" i="6"/>
  <c r="AC158" i="6"/>
  <c r="AD158" i="6"/>
  <c r="AE158" i="6"/>
  <c r="B159" i="6"/>
  <c r="C159" i="6"/>
  <c r="D159" i="6"/>
  <c r="E159" i="6"/>
  <c r="F159" i="6"/>
  <c r="G159" i="6"/>
  <c r="H159" i="6"/>
  <c r="I159" i="6"/>
  <c r="J159" i="6"/>
  <c r="K159" i="6"/>
  <c r="L159" i="6"/>
  <c r="M159" i="6"/>
  <c r="N159" i="6"/>
  <c r="O159" i="6"/>
  <c r="P159" i="6"/>
  <c r="Q159" i="6"/>
  <c r="R159" i="6"/>
  <c r="S159" i="6"/>
  <c r="T159" i="6"/>
  <c r="U159" i="6"/>
  <c r="V159" i="6"/>
  <c r="W159" i="6"/>
  <c r="X159" i="6"/>
  <c r="Y159" i="6"/>
  <c r="Z159" i="6"/>
  <c r="AA159" i="6"/>
  <c r="AB159" i="6"/>
  <c r="AC159" i="6"/>
  <c r="AD159" i="6"/>
  <c r="AE159" i="6"/>
  <c r="B160" i="6"/>
  <c r="C160" i="6"/>
  <c r="D160" i="6"/>
  <c r="E160" i="6"/>
  <c r="F160" i="6"/>
  <c r="G160" i="6"/>
  <c r="H160" i="6"/>
  <c r="I160" i="6"/>
  <c r="J160" i="6"/>
  <c r="K160" i="6"/>
  <c r="L160" i="6"/>
  <c r="M160" i="6"/>
  <c r="N160" i="6"/>
  <c r="O160" i="6"/>
  <c r="P160" i="6"/>
  <c r="Q160" i="6"/>
  <c r="R160" i="6"/>
  <c r="S160" i="6"/>
  <c r="T160" i="6"/>
  <c r="U160" i="6"/>
  <c r="V160" i="6"/>
  <c r="W160" i="6"/>
  <c r="X160" i="6"/>
  <c r="Y160" i="6"/>
  <c r="Z160" i="6"/>
  <c r="AA160" i="6"/>
  <c r="AB160" i="6"/>
  <c r="AC160" i="6"/>
  <c r="AD160" i="6"/>
  <c r="AE160" i="6"/>
  <c r="B161" i="6"/>
  <c r="C161" i="6"/>
  <c r="D161" i="6"/>
  <c r="E161" i="6"/>
  <c r="F161" i="6"/>
  <c r="G161" i="6"/>
  <c r="H161" i="6"/>
  <c r="I161" i="6"/>
  <c r="J161" i="6"/>
  <c r="K161" i="6"/>
  <c r="L161" i="6"/>
  <c r="M161" i="6"/>
  <c r="N161" i="6"/>
  <c r="O161" i="6"/>
  <c r="P161" i="6"/>
  <c r="Q161" i="6"/>
  <c r="R161" i="6"/>
  <c r="S161" i="6"/>
  <c r="T161" i="6"/>
  <c r="U161" i="6"/>
  <c r="V161" i="6"/>
  <c r="W161" i="6"/>
  <c r="X161" i="6"/>
  <c r="Y161" i="6"/>
  <c r="Z161" i="6"/>
  <c r="AA161" i="6"/>
  <c r="AB161" i="6"/>
  <c r="AC161" i="6"/>
  <c r="AD161" i="6"/>
  <c r="AE161" i="6"/>
  <c r="B162" i="6"/>
  <c r="C162" i="6"/>
  <c r="D162" i="6"/>
  <c r="E162" i="6"/>
  <c r="F162" i="6"/>
  <c r="G162" i="6"/>
  <c r="H162" i="6"/>
  <c r="I162" i="6"/>
  <c r="J162" i="6"/>
  <c r="K162" i="6"/>
  <c r="L162" i="6"/>
  <c r="M162" i="6"/>
  <c r="N162" i="6"/>
  <c r="O162" i="6"/>
  <c r="P162" i="6"/>
  <c r="Q162" i="6"/>
  <c r="R162" i="6"/>
  <c r="S162" i="6"/>
  <c r="T162" i="6"/>
  <c r="U162" i="6"/>
  <c r="V162" i="6"/>
  <c r="W162" i="6"/>
  <c r="X162" i="6"/>
  <c r="Y162" i="6"/>
  <c r="Z162" i="6"/>
  <c r="AA162" i="6"/>
  <c r="AB162" i="6"/>
  <c r="AC162" i="6"/>
  <c r="AD162" i="6"/>
  <c r="AE162" i="6"/>
  <c r="B163" i="6"/>
  <c r="C163" i="6"/>
  <c r="D163" i="6"/>
  <c r="E163" i="6"/>
  <c r="F163" i="6"/>
  <c r="G163" i="6"/>
  <c r="H163" i="6"/>
  <c r="I163" i="6"/>
  <c r="J163" i="6"/>
  <c r="K163" i="6"/>
  <c r="L163" i="6"/>
  <c r="M163" i="6"/>
  <c r="N163" i="6"/>
  <c r="O163" i="6"/>
  <c r="P163" i="6"/>
  <c r="Q163" i="6"/>
  <c r="R163" i="6"/>
  <c r="S163" i="6"/>
  <c r="T163" i="6"/>
  <c r="U163" i="6"/>
  <c r="V163" i="6"/>
  <c r="W163" i="6"/>
  <c r="X163" i="6"/>
  <c r="Y163" i="6"/>
  <c r="Z163" i="6"/>
  <c r="AA163" i="6"/>
  <c r="AB163" i="6"/>
  <c r="AC163" i="6"/>
  <c r="AD163" i="6"/>
  <c r="AE163" i="6"/>
  <c r="B164" i="6"/>
  <c r="C164" i="6"/>
  <c r="D164" i="6"/>
  <c r="E164" i="6"/>
  <c r="F164" i="6"/>
  <c r="G164" i="6"/>
  <c r="H164" i="6"/>
  <c r="I164" i="6"/>
  <c r="J164" i="6"/>
  <c r="K164" i="6"/>
  <c r="L164" i="6"/>
  <c r="M164" i="6"/>
  <c r="N164" i="6"/>
  <c r="O164" i="6"/>
  <c r="P164" i="6"/>
  <c r="Q164" i="6"/>
  <c r="R164" i="6"/>
  <c r="S164" i="6"/>
  <c r="T164" i="6"/>
  <c r="U164" i="6"/>
  <c r="V164" i="6"/>
  <c r="W164" i="6"/>
  <c r="X164" i="6"/>
  <c r="Y164" i="6"/>
  <c r="Z164" i="6"/>
  <c r="AA164" i="6"/>
  <c r="AB164" i="6"/>
  <c r="AC164" i="6"/>
  <c r="AD164" i="6"/>
  <c r="AE164" i="6"/>
  <c r="B165" i="6"/>
  <c r="C165" i="6"/>
  <c r="D165" i="6"/>
  <c r="E165" i="6"/>
  <c r="F165" i="6"/>
  <c r="G165" i="6"/>
  <c r="H165" i="6"/>
  <c r="I165" i="6"/>
  <c r="J165" i="6"/>
  <c r="K165" i="6"/>
  <c r="L165" i="6"/>
  <c r="M165" i="6"/>
  <c r="N165" i="6"/>
  <c r="O165" i="6"/>
  <c r="P165" i="6"/>
  <c r="Q165" i="6"/>
  <c r="R165" i="6"/>
  <c r="S165" i="6"/>
  <c r="T165" i="6"/>
  <c r="U165" i="6"/>
  <c r="V165" i="6"/>
  <c r="W165" i="6"/>
  <c r="X165" i="6"/>
  <c r="Y165" i="6"/>
  <c r="Z165" i="6"/>
  <c r="AA165" i="6"/>
  <c r="AB165" i="6"/>
  <c r="AC165" i="6"/>
  <c r="AD165" i="6"/>
  <c r="AE165" i="6"/>
  <c r="B166" i="6"/>
  <c r="C166" i="6"/>
  <c r="D166" i="6"/>
  <c r="E166" i="6"/>
  <c r="F166" i="6"/>
  <c r="G166" i="6"/>
  <c r="H166" i="6"/>
  <c r="I166" i="6"/>
  <c r="J166" i="6"/>
  <c r="K166" i="6"/>
  <c r="L166" i="6"/>
  <c r="M166" i="6"/>
  <c r="N166" i="6"/>
  <c r="O166" i="6"/>
  <c r="P166" i="6"/>
  <c r="Q166" i="6"/>
  <c r="R166" i="6"/>
  <c r="S166" i="6"/>
  <c r="T166" i="6"/>
  <c r="U166" i="6"/>
  <c r="V166" i="6"/>
  <c r="W166" i="6"/>
  <c r="X166" i="6"/>
  <c r="Y166" i="6"/>
  <c r="Z166" i="6"/>
  <c r="AA166" i="6"/>
  <c r="AB166" i="6"/>
  <c r="AC166" i="6"/>
  <c r="AD166" i="6"/>
  <c r="AE166" i="6"/>
  <c r="B167" i="6"/>
  <c r="C167" i="6"/>
  <c r="D167" i="6"/>
  <c r="E167" i="6"/>
  <c r="F167" i="6"/>
  <c r="G167" i="6"/>
  <c r="H167" i="6"/>
  <c r="I167" i="6"/>
  <c r="J167" i="6"/>
  <c r="K167" i="6"/>
  <c r="L167" i="6"/>
  <c r="M167" i="6"/>
  <c r="N167" i="6"/>
  <c r="O167" i="6"/>
  <c r="P167" i="6"/>
  <c r="Q167" i="6"/>
  <c r="R167" i="6"/>
  <c r="S167" i="6"/>
  <c r="T167" i="6"/>
  <c r="U167" i="6"/>
  <c r="V167" i="6"/>
  <c r="W167" i="6"/>
  <c r="X167" i="6"/>
  <c r="Y167" i="6"/>
  <c r="Z167" i="6"/>
  <c r="AA167" i="6"/>
  <c r="AB167" i="6"/>
  <c r="AC167" i="6"/>
  <c r="AD167" i="6"/>
  <c r="AE167" i="6"/>
  <c r="B168" i="6"/>
  <c r="C168" i="6"/>
  <c r="D168" i="6"/>
  <c r="E168" i="6"/>
  <c r="F168" i="6"/>
  <c r="G168" i="6"/>
  <c r="H168" i="6"/>
  <c r="I168" i="6"/>
  <c r="J168" i="6"/>
  <c r="K168" i="6"/>
  <c r="L168" i="6"/>
  <c r="M168" i="6"/>
  <c r="N168" i="6"/>
  <c r="O168" i="6"/>
  <c r="P168" i="6"/>
  <c r="Q168" i="6"/>
  <c r="R168" i="6"/>
  <c r="S168" i="6"/>
  <c r="T168" i="6"/>
  <c r="U168" i="6"/>
  <c r="V168" i="6"/>
  <c r="W168" i="6"/>
  <c r="X168" i="6"/>
  <c r="Y168" i="6"/>
  <c r="Z168" i="6"/>
  <c r="AA168" i="6"/>
  <c r="AB168" i="6"/>
  <c r="AC168" i="6"/>
  <c r="AD168" i="6"/>
  <c r="AE168" i="6"/>
  <c r="B169" i="6"/>
  <c r="C169" i="6"/>
  <c r="D169" i="6"/>
  <c r="E169" i="6"/>
  <c r="F169" i="6"/>
  <c r="G169" i="6"/>
  <c r="H169" i="6"/>
  <c r="I169" i="6"/>
  <c r="J169" i="6"/>
  <c r="K169" i="6"/>
  <c r="L169" i="6"/>
  <c r="M169" i="6"/>
  <c r="N169" i="6"/>
  <c r="O169" i="6"/>
  <c r="P169" i="6"/>
  <c r="Q169" i="6"/>
  <c r="R169" i="6"/>
  <c r="S169" i="6"/>
  <c r="T169" i="6"/>
  <c r="U169" i="6"/>
  <c r="V169" i="6"/>
  <c r="W169" i="6"/>
  <c r="X169" i="6"/>
  <c r="Y169" i="6"/>
  <c r="Z169" i="6"/>
  <c r="AA169" i="6"/>
  <c r="AB169" i="6"/>
  <c r="AC169" i="6"/>
  <c r="AD169" i="6"/>
  <c r="AE169" i="6"/>
  <c r="B170" i="6"/>
  <c r="C170" i="6"/>
  <c r="D170" i="6"/>
  <c r="E170" i="6"/>
  <c r="F170" i="6"/>
  <c r="G170" i="6"/>
  <c r="H170" i="6"/>
  <c r="I170" i="6"/>
  <c r="J170" i="6"/>
  <c r="K170" i="6"/>
  <c r="L170" i="6"/>
  <c r="M170" i="6"/>
  <c r="N170" i="6"/>
  <c r="O170" i="6"/>
  <c r="P170" i="6"/>
  <c r="Q170" i="6"/>
  <c r="R170" i="6"/>
  <c r="S170" i="6"/>
  <c r="T170" i="6"/>
  <c r="U170" i="6"/>
  <c r="V170" i="6"/>
  <c r="W170" i="6"/>
  <c r="X170" i="6"/>
  <c r="Y170" i="6"/>
  <c r="Z170" i="6"/>
  <c r="AA170" i="6"/>
  <c r="AB170" i="6"/>
  <c r="AC170" i="6"/>
  <c r="AD170" i="6"/>
  <c r="AE170" i="6"/>
  <c r="B171" i="6"/>
  <c r="C171" i="6"/>
  <c r="D171" i="6"/>
  <c r="E171" i="6"/>
  <c r="F171" i="6"/>
  <c r="G171" i="6"/>
  <c r="H171" i="6"/>
  <c r="I171" i="6"/>
  <c r="J171" i="6"/>
  <c r="K171" i="6"/>
  <c r="L171" i="6"/>
  <c r="M171" i="6"/>
  <c r="N171" i="6"/>
  <c r="O171" i="6"/>
  <c r="P171" i="6"/>
  <c r="Q171" i="6"/>
  <c r="R171" i="6"/>
  <c r="S171" i="6"/>
  <c r="T171" i="6"/>
  <c r="U171" i="6"/>
  <c r="V171" i="6"/>
  <c r="W171" i="6"/>
  <c r="X171" i="6"/>
  <c r="Y171" i="6"/>
  <c r="Z171" i="6"/>
  <c r="AA171" i="6"/>
  <c r="AB171" i="6"/>
  <c r="AC171" i="6"/>
  <c r="AD171" i="6"/>
  <c r="AE171" i="6"/>
  <c r="B172" i="6"/>
  <c r="C172" i="6"/>
  <c r="D172" i="6"/>
  <c r="E172" i="6"/>
  <c r="F172" i="6"/>
  <c r="G172" i="6"/>
  <c r="H172" i="6"/>
  <c r="I172" i="6"/>
  <c r="J172" i="6"/>
  <c r="K172" i="6"/>
  <c r="L172" i="6"/>
  <c r="M172" i="6"/>
  <c r="N172" i="6"/>
  <c r="O172" i="6"/>
  <c r="P172" i="6"/>
  <c r="Q172" i="6"/>
  <c r="R172" i="6"/>
  <c r="S172" i="6"/>
  <c r="T172" i="6"/>
  <c r="U172" i="6"/>
  <c r="V172" i="6"/>
  <c r="W172" i="6"/>
  <c r="X172" i="6"/>
  <c r="Y172" i="6"/>
  <c r="Z172" i="6"/>
  <c r="AA172" i="6"/>
  <c r="AB172" i="6"/>
  <c r="AC172" i="6"/>
  <c r="AD172" i="6"/>
  <c r="AE172" i="6"/>
  <c r="B173" i="6"/>
  <c r="C173" i="6"/>
  <c r="D173" i="6"/>
  <c r="E173" i="6"/>
  <c r="F173" i="6"/>
  <c r="G173" i="6"/>
  <c r="H173" i="6"/>
  <c r="I173" i="6"/>
  <c r="J173" i="6"/>
  <c r="K173" i="6"/>
  <c r="L173" i="6"/>
  <c r="M173" i="6"/>
  <c r="N173" i="6"/>
  <c r="O173" i="6"/>
  <c r="P173" i="6"/>
  <c r="Q173" i="6"/>
  <c r="R173" i="6"/>
  <c r="S173" i="6"/>
  <c r="T173" i="6"/>
  <c r="U173" i="6"/>
  <c r="V173" i="6"/>
  <c r="W173" i="6"/>
  <c r="X173" i="6"/>
  <c r="Y173" i="6"/>
  <c r="Z173" i="6"/>
  <c r="AA173" i="6"/>
  <c r="AB173" i="6"/>
  <c r="AC173" i="6"/>
  <c r="AD173" i="6"/>
  <c r="AE173" i="6"/>
  <c r="B174" i="6"/>
  <c r="C174" i="6"/>
  <c r="D174" i="6"/>
  <c r="E174" i="6"/>
  <c r="F174" i="6"/>
  <c r="G174" i="6"/>
  <c r="H174" i="6"/>
  <c r="I174" i="6"/>
  <c r="J174" i="6"/>
  <c r="K174" i="6"/>
  <c r="L174" i="6"/>
  <c r="M174" i="6"/>
  <c r="N174" i="6"/>
  <c r="O174" i="6"/>
  <c r="P174" i="6"/>
  <c r="Q174" i="6"/>
  <c r="R174" i="6"/>
  <c r="S174" i="6"/>
  <c r="T174" i="6"/>
  <c r="U174" i="6"/>
  <c r="V174" i="6"/>
  <c r="W174" i="6"/>
  <c r="X174" i="6"/>
  <c r="Y174" i="6"/>
  <c r="Z174" i="6"/>
  <c r="AA174" i="6"/>
  <c r="AB174" i="6"/>
  <c r="AC174" i="6"/>
  <c r="AD174" i="6"/>
  <c r="AE174" i="6"/>
  <c r="B175" i="6"/>
  <c r="C175" i="6"/>
  <c r="D175" i="6"/>
  <c r="E175" i="6"/>
  <c r="F175" i="6"/>
  <c r="G175" i="6"/>
  <c r="H175" i="6"/>
  <c r="I175" i="6"/>
  <c r="J175" i="6"/>
  <c r="K175" i="6"/>
  <c r="L175" i="6"/>
  <c r="M175" i="6"/>
  <c r="N175" i="6"/>
  <c r="O175" i="6"/>
  <c r="P175" i="6"/>
  <c r="Q175" i="6"/>
  <c r="R175" i="6"/>
  <c r="S175" i="6"/>
  <c r="T175" i="6"/>
  <c r="U175" i="6"/>
  <c r="V175" i="6"/>
  <c r="W175" i="6"/>
  <c r="X175" i="6"/>
  <c r="Y175" i="6"/>
  <c r="Z175" i="6"/>
  <c r="AA175" i="6"/>
  <c r="AB175" i="6"/>
  <c r="AC175" i="6"/>
  <c r="AD175" i="6"/>
  <c r="AE175" i="6"/>
  <c r="B176" i="6"/>
  <c r="C176" i="6"/>
  <c r="D176" i="6"/>
  <c r="E176" i="6"/>
  <c r="F176" i="6"/>
  <c r="G176" i="6"/>
  <c r="H176" i="6"/>
  <c r="I176" i="6"/>
  <c r="J176" i="6"/>
  <c r="K176" i="6"/>
  <c r="L176" i="6"/>
  <c r="M176" i="6"/>
  <c r="N176" i="6"/>
  <c r="O176" i="6"/>
  <c r="P176" i="6"/>
  <c r="Q176" i="6"/>
  <c r="R176" i="6"/>
  <c r="S176" i="6"/>
  <c r="T176" i="6"/>
  <c r="U176" i="6"/>
  <c r="V176" i="6"/>
  <c r="W176" i="6"/>
  <c r="X176" i="6"/>
  <c r="Y176" i="6"/>
  <c r="Z176" i="6"/>
  <c r="AA176" i="6"/>
  <c r="AB176" i="6"/>
  <c r="AC176" i="6"/>
  <c r="AD176" i="6"/>
  <c r="AE176" i="6"/>
  <c r="B177" i="6"/>
  <c r="C177" i="6"/>
  <c r="D177" i="6"/>
  <c r="E177" i="6"/>
  <c r="F177" i="6"/>
  <c r="G177" i="6"/>
  <c r="H177" i="6"/>
  <c r="I177" i="6"/>
  <c r="J177" i="6"/>
  <c r="K177" i="6"/>
  <c r="L177" i="6"/>
  <c r="M177" i="6"/>
  <c r="N177" i="6"/>
  <c r="O177" i="6"/>
  <c r="P177" i="6"/>
  <c r="Q177" i="6"/>
  <c r="R177" i="6"/>
  <c r="S177" i="6"/>
  <c r="T177" i="6"/>
  <c r="U177" i="6"/>
  <c r="V177" i="6"/>
  <c r="W177" i="6"/>
  <c r="X177" i="6"/>
  <c r="Y177" i="6"/>
  <c r="Z177" i="6"/>
  <c r="AA177" i="6"/>
  <c r="AB177" i="6"/>
  <c r="AC177" i="6"/>
  <c r="AD177" i="6"/>
  <c r="AE177" i="6"/>
  <c r="B178" i="6"/>
  <c r="C178" i="6"/>
  <c r="D178" i="6"/>
  <c r="E178" i="6"/>
  <c r="F178" i="6"/>
  <c r="G178" i="6"/>
  <c r="H178" i="6"/>
  <c r="I178" i="6"/>
  <c r="J178" i="6"/>
  <c r="K178" i="6"/>
  <c r="L178" i="6"/>
  <c r="M178" i="6"/>
  <c r="N178" i="6"/>
  <c r="O178" i="6"/>
  <c r="P178" i="6"/>
  <c r="Q178" i="6"/>
  <c r="R178" i="6"/>
  <c r="S178" i="6"/>
  <c r="T178" i="6"/>
  <c r="U178" i="6"/>
  <c r="V178" i="6"/>
  <c r="W178" i="6"/>
  <c r="X178" i="6"/>
  <c r="Y178" i="6"/>
  <c r="Z178" i="6"/>
  <c r="AA178" i="6"/>
  <c r="AB178" i="6"/>
  <c r="AC178" i="6"/>
  <c r="AD178" i="6"/>
  <c r="AE178" i="6"/>
  <c r="B179" i="6"/>
  <c r="C179" i="6"/>
  <c r="D179" i="6"/>
  <c r="E179" i="6"/>
  <c r="F179" i="6"/>
  <c r="G179" i="6"/>
  <c r="H179" i="6"/>
  <c r="I179" i="6"/>
  <c r="J179" i="6"/>
  <c r="K179" i="6"/>
  <c r="L179" i="6"/>
  <c r="M179" i="6"/>
  <c r="N179" i="6"/>
  <c r="O179" i="6"/>
  <c r="P179" i="6"/>
  <c r="Q179" i="6"/>
  <c r="R179" i="6"/>
  <c r="S179" i="6"/>
  <c r="T179" i="6"/>
  <c r="U179" i="6"/>
  <c r="V179" i="6"/>
  <c r="W179" i="6"/>
  <c r="X179" i="6"/>
  <c r="Y179" i="6"/>
  <c r="Z179" i="6"/>
  <c r="AA179" i="6"/>
  <c r="AB179" i="6"/>
  <c r="AC179" i="6"/>
  <c r="AD179" i="6"/>
  <c r="AE179" i="6"/>
  <c r="B180" i="6"/>
  <c r="C180" i="6"/>
  <c r="D180" i="6"/>
  <c r="E180" i="6"/>
  <c r="F180" i="6"/>
  <c r="G180" i="6"/>
  <c r="H180" i="6"/>
  <c r="I180" i="6"/>
  <c r="J180" i="6"/>
  <c r="K180" i="6"/>
  <c r="L180" i="6"/>
  <c r="M180" i="6"/>
  <c r="N180" i="6"/>
  <c r="O180" i="6"/>
  <c r="P180" i="6"/>
  <c r="Q180" i="6"/>
  <c r="R180" i="6"/>
  <c r="S180" i="6"/>
  <c r="T180" i="6"/>
  <c r="U180" i="6"/>
  <c r="V180" i="6"/>
  <c r="W180" i="6"/>
  <c r="X180" i="6"/>
  <c r="Y180" i="6"/>
  <c r="Z180" i="6"/>
  <c r="AA180" i="6"/>
  <c r="AB180" i="6"/>
  <c r="AC180" i="6"/>
  <c r="AD180" i="6"/>
  <c r="AE180" i="6"/>
  <c r="B181" i="6"/>
  <c r="C181" i="6"/>
  <c r="D181" i="6"/>
  <c r="E181" i="6"/>
  <c r="F181" i="6"/>
  <c r="G181" i="6"/>
  <c r="H181" i="6"/>
  <c r="I181" i="6"/>
  <c r="J181" i="6"/>
  <c r="K181" i="6"/>
  <c r="L181" i="6"/>
  <c r="M181" i="6"/>
  <c r="N181" i="6"/>
  <c r="O181" i="6"/>
  <c r="P181" i="6"/>
  <c r="Q181" i="6"/>
  <c r="R181" i="6"/>
  <c r="S181" i="6"/>
  <c r="T181" i="6"/>
  <c r="U181" i="6"/>
  <c r="V181" i="6"/>
  <c r="W181" i="6"/>
  <c r="X181" i="6"/>
  <c r="Y181" i="6"/>
  <c r="Z181" i="6"/>
  <c r="AA181" i="6"/>
  <c r="AB181" i="6"/>
  <c r="AC181" i="6"/>
  <c r="AD181" i="6"/>
  <c r="AE181" i="6"/>
  <c r="B182" i="6"/>
  <c r="C182" i="6"/>
  <c r="D182" i="6"/>
  <c r="E182" i="6"/>
  <c r="F182" i="6"/>
  <c r="G182" i="6"/>
  <c r="H182" i="6"/>
  <c r="I182" i="6"/>
  <c r="J182" i="6"/>
  <c r="K182" i="6"/>
  <c r="L182" i="6"/>
  <c r="M182" i="6"/>
  <c r="N182" i="6"/>
  <c r="O182" i="6"/>
  <c r="P182" i="6"/>
  <c r="Q182" i="6"/>
  <c r="R182" i="6"/>
  <c r="S182" i="6"/>
  <c r="T182" i="6"/>
  <c r="U182" i="6"/>
  <c r="V182" i="6"/>
  <c r="W182" i="6"/>
  <c r="X182" i="6"/>
  <c r="Y182" i="6"/>
  <c r="Z182" i="6"/>
  <c r="AA182" i="6"/>
  <c r="AB182" i="6"/>
  <c r="AC182" i="6"/>
  <c r="AD182" i="6"/>
  <c r="AE182" i="6"/>
  <c r="B183" i="6"/>
  <c r="C183" i="6"/>
  <c r="D183" i="6"/>
  <c r="E183" i="6"/>
  <c r="F183" i="6"/>
  <c r="G183" i="6"/>
  <c r="H183" i="6"/>
  <c r="I183" i="6"/>
  <c r="J183" i="6"/>
  <c r="K183" i="6"/>
  <c r="L183" i="6"/>
  <c r="M183" i="6"/>
  <c r="N183" i="6"/>
  <c r="O183" i="6"/>
  <c r="P183" i="6"/>
  <c r="Q183" i="6"/>
  <c r="R183" i="6"/>
  <c r="S183" i="6"/>
  <c r="T183" i="6"/>
  <c r="U183" i="6"/>
  <c r="V183" i="6"/>
  <c r="W183" i="6"/>
  <c r="X183" i="6"/>
  <c r="Y183" i="6"/>
  <c r="Z183" i="6"/>
  <c r="AA183" i="6"/>
  <c r="AB183" i="6"/>
  <c r="AC183" i="6"/>
  <c r="AD183" i="6"/>
  <c r="AE183" i="6"/>
  <c r="B184" i="6"/>
  <c r="C184" i="6"/>
  <c r="D184" i="6"/>
  <c r="E184" i="6"/>
  <c r="F184" i="6"/>
  <c r="G184" i="6"/>
  <c r="H184" i="6"/>
  <c r="I184" i="6"/>
  <c r="J184" i="6"/>
  <c r="K184" i="6"/>
  <c r="L184" i="6"/>
  <c r="M184" i="6"/>
  <c r="N184" i="6"/>
  <c r="O184" i="6"/>
  <c r="P184" i="6"/>
  <c r="Q184" i="6"/>
  <c r="R184" i="6"/>
  <c r="S184" i="6"/>
  <c r="T184" i="6"/>
  <c r="U184" i="6"/>
  <c r="V184" i="6"/>
  <c r="W184" i="6"/>
  <c r="X184" i="6"/>
  <c r="Y184" i="6"/>
  <c r="Z184" i="6"/>
  <c r="AA184" i="6"/>
  <c r="AB184" i="6"/>
  <c r="AC184" i="6"/>
  <c r="AD184" i="6"/>
  <c r="AE184" i="6"/>
  <c r="B185" i="6"/>
  <c r="C185" i="6"/>
  <c r="D185" i="6"/>
  <c r="E185" i="6"/>
  <c r="F185" i="6"/>
  <c r="G185" i="6"/>
  <c r="H185" i="6"/>
  <c r="I185" i="6"/>
  <c r="J185" i="6"/>
  <c r="K185" i="6"/>
  <c r="L185" i="6"/>
  <c r="M185" i="6"/>
  <c r="N185" i="6"/>
  <c r="O185" i="6"/>
  <c r="P185" i="6"/>
  <c r="Q185" i="6"/>
  <c r="R185" i="6"/>
  <c r="S185" i="6"/>
  <c r="T185" i="6"/>
  <c r="U185" i="6"/>
  <c r="V185" i="6"/>
  <c r="W185" i="6"/>
  <c r="X185" i="6"/>
  <c r="Y185" i="6"/>
  <c r="Z185" i="6"/>
  <c r="AA185" i="6"/>
  <c r="AB185" i="6"/>
  <c r="AC185" i="6"/>
  <c r="AD185" i="6"/>
  <c r="AE185" i="6"/>
  <c r="B186" i="6"/>
  <c r="C186" i="6"/>
  <c r="D186" i="6"/>
  <c r="E186" i="6"/>
  <c r="F186" i="6"/>
  <c r="G186" i="6"/>
  <c r="H186" i="6"/>
  <c r="I186" i="6"/>
  <c r="J186" i="6"/>
  <c r="K186" i="6"/>
  <c r="L186" i="6"/>
  <c r="M186" i="6"/>
  <c r="N186" i="6"/>
  <c r="O186" i="6"/>
  <c r="P186" i="6"/>
  <c r="Q186" i="6"/>
  <c r="R186" i="6"/>
  <c r="S186" i="6"/>
  <c r="T186" i="6"/>
  <c r="U186" i="6"/>
  <c r="V186" i="6"/>
  <c r="W186" i="6"/>
  <c r="X186" i="6"/>
  <c r="Y186" i="6"/>
  <c r="Z186" i="6"/>
  <c r="AA186" i="6"/>
  <c r="AB186" i="6"/>
  <c r="AC186" i="6"/>
  <c r="AD186" i="6"/>
  <c r="AE186" i="6"/>
  <c r="C97" i="6"/>
  <c r="D97" i="6"/>
  <c r="E97" i="6"/>
  <c r="F97" i="6"/>
  <c r="G97" i="6"/>
  <c r="H97" i="6"/>
  <c r="I97" i="6"/>
  <c r="J97" i="6"/>
  <c r="K97" i="6"/>
  <c r="L97" i="6"/>
  <c r="M97" i="6"/>
  <c r="N97" i="6"/>
  <c r="O97" i="6"/>
  <c r="P97" i="6"/>
  <c r="Q97" i="6"/>
  <c r="R97" i="6"/>
  <c r="S97" i="6"/>
  <c r="T97" i="6"/>
  <c r="U97" i="6"/>
  <c r="V97" i="6"/>
  <c r="W97" i="6"/>
  <c r="X97" i="6"/>
  <c r="Y97" i="6"/>
  <c r="Z97" i="6"/>
  <c r="AA97" i="6"/>
  <c r="AB97" i="6"/>
  <c r="AC97" i="6"/>
  <c r="AD97" i="6"/>
  <c r="AE97" i="6"/>
  <c r="B97" i="6"/>
  <c r="B4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B5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B6" i="6"/>
  <c r="C6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B11" i="6"/>
  <c r="C11" i="6"/>
  <c r="D11" i="6"/>
  <c r="E11" i="6"/>
  <c r="F11" i="6"/>
  <c r="G11" i="6"/>
  <c r="H11" i="6"/>
  <c r="I11" i="6"/>
  <c r="J11" i="6"/>
  <c r="K11" i="6"/>
  <c r="L11" i="6"/>
  <c r="M11" i="6"/>
  <c r="N11" i="6"/>
  <c r="O11" i="6"/>
  <c r="P11" i="6"/>
  <c r="Q11" i="6"/>
  <c r="R11" i="6"/>
  <c r="S11" i="6"/>
  <c r="T11" i="6"/>
  <c r="U11" i="6"/>
  <c r="V11" i="6"/>
  <c r="W11" i="6"/>
  <c r="X11" i="6"/>
  <c r="Y11" i="6"/>
  <c r="Z11" i="6"/>
  <c r="AA11" i="6"/>
  <c r="AB11" i="6"/>
  <c r="AC11" i="6"/>
  <c r="AD11" i="6"/>
  <c r="AE11" i="6"/>
  <c r="B12" i="6"/>
  <c r="C12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R12" i="6"/>
  <c r="S12" i="6"/>
  <c r="T12" i="6"/>
  <c r="U12" i="6"/>
  <c r="V12" i="6"/>
  <c r="W12" i="6"/>
  <c r="X12" i="6"/>
  <c r="Y12" i="6"/>
  <c r="Z12" i="6"/>
  <c r="AA12" i="6"/>
  <c r="AB12" i="6"/>
  <c r="AC12" i="6"/>
  <c r="AD12" i="6"/>
  <c r="AE12" i="6"/>
  <c r="B13" i="6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D13" i="6"/>
  <c r="AE13" i="6"/>
  <c r="B14" i="6"/>
  <c r="C14" i="6"/>
  <c r="D14" i="6"/>
  <c r="E14" i="6"/>
  <c r="F14" i="6"/>
  <c r="G14" i="6"/>
  <c r="H14" i="6"/>
  <c r="I14" i="6"/>
  <c r="J14" i="6"/>
  <c r="K14" i="6"/>
  <c r="L14" i="6"/>
  <c r="M14" i="6"/>
  <c r="N14" i="6"/>
  <c r="O14" i="6"/>
  <c r="P14" i="6"/>
  <c r="Q14" i="6"/>
  <c r="R14" i="6"/>
  <c r="S14" i="6"/>
  <c r="T14" i="6"/>
  <c r="U14" i="6"/>
  <c r="V14" i="6"/>
  <c r="W14" i="6"/>
  <c r="X14" i="6"/>
  <c r="Y14" i="6"/>
  <c r="Z14" i="6"/>
  <c r="AA14" i="6"/>
  <c r="AB14" i="6"/>
  <c r="AC14" i="6"/>
  <c r="AD14" i="6"/>
  <c r="AE14" i="6"/>
  <c r="B15" i="6"/>
  <c r="C15" i="6"/>
  <c r="D15" i="6"/>
  <c r="E15" i="6"/>
  <c r="F15" i="6"/>
  <c r="G15" i="6"/>
  <c r="H15" i="6"/>
  <c r="I15" i="6"/>
  <c r="J15" i="6"/>
  <c r="K15" i="6"/>
  <c r="L15" i="6"/>
  <c r="M15" i="6"/>
  <c r="N15" i="6"/>
  <c r="O15" i="6"/>
  <c r="P15" i="6"/>
  <c r="Q15" i="6"/>
  <c r="R15" i="6"/>
  <c r="S15" i="6"/>
  <c r="T15" i="6"/>
  <c r="U15" i="6"/>
  <c r="V15" i="6"/>
  <c r="W15" i="6"/>
  <c r="X15" i="6"/>
  <c r="Y15" i="6"/>
  <c r="Z15" i="6"/>
  <c r="AA15" i="6"/>
  <c r="AB15" i="6"/>
  <c r="AC15" i="6"/>
  <c r="AD15" i="6"/>
  <c r="AE15" i="6"/>
  <c r="B16" i="6"/>
  <c r="C16" i="6"/>
  <c r="D16" i="6"/>
  <c r="E16" i="6"/>
  <c r="F16" i="6"/>
  <c r="G16" i="6"/>
  <c r="H16" i="6"/>
  <c r="I16" i="6"/>
  <c r="J16" i="6"/>
  <c r="K16" i="6"/>
  <c r="L16" i="6"/>
  <c r="M16" i="6"/>
  <c r="N16" i="6"/>
  <c r="O16" i="6"/>
  <c r="P16" i="6"/>
  <c r="Q16" i="6"/>
  <c r="R16" i="6"/>
  <c r="S16" i="6"/>
  <c r="T16" i="6"/>
  <c r="U16" i="6"/>
  <c r="V16" i="6"/>
  <c r="W16" i="6"/>
  <c r="X16" i="6"/>
  <c r="Y16" i="6"/>
  <c r="Z16" i="6"/>
  <c r="AA16" i="6"/>
  <c r="AB16" i="6"/>
  <c r="AC16" i="6"/>
  <c r="AD16" i="6"/>
  <c r="AE16" i="6"/>
  <c r="B17" i="6"/>
  <c r="C17" i="6"/>
  <c r="D17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W17" i="6"/>
  <c r="X17" i="6"/>
  <c r="Y17" i="6"/>
  <c r="Z17" i="6"/>
  <c r="AA17" i="6"/>
  <c r="AB17" i="6"/>
  <c r="AC17" i="6"/>
  <c r="AD17" i="6"/>
  <c r="AE17" i="6"/>
  <c r="B18" i="6"/>
  <c r="C18" i="6"/>
  <c r="D18" i="6"/>
  <c r="E18" i="6"/>
  <c r="F18" i="6"/>
  <c r="G18" i="6"/>
  <c r="H18" i="6"/>
  <c r="I18" i="6"/>
  <c r="J18" i="6"/>
  <c r="K18" i="6"/>
  <c r="L18" i="6"/>
  <c r="M18" i="6"/>
  <c r="N18" i="6"/>
  <c r="O18" i="6"/>
  <c r="P18" i="6"/>
  <c r="Q18" i="6"/>
  <c r="R18" i="6"/>
  <c r="S18" i="6"/>
  <c r="T18" i="6"/>
  <c r="U18" i="6"/>
  <c r="V18" i="6"/>
  <c r="W18" i="6"/>
  <c r="X18" i="6"/>
  <c r="Y18" i="6"/>
  <c r="Z18" i="6"/>
  <c r="AA18" i="6"/>
  <c r="AB18" i="6"/>
  <c r="AC18" i="6"/>
  <c r="AD18" i="6"/>
  <c r="AE18" i="6"/>
  <c r="B19" i="6"/>
  <c r="C19" i="6"/>
  <c r="D19" i="6"/>
  <c r="E19" i="6"/>
  <c r="F19" i="6"/>
  <c r="G19" i="6"/>
  <c r="H19" i="6"/>
  <c r="I19" i="6"/>
  <c r="J19" i="6"/>
  <c r="K19" i="6"/>
  <c r="L19" i="6"/>
  <c r="M19" i="6"/>
  <c r="N19" i="6"/>
  <c r="O19" i="6"/>
  <c r="P19" i="6"/>
  <c r="Q19" i="6"/>
  <c r="R19" i="6"/>
  <c r="S19" i="6"/>
  <c r="T19" i="6"/>
  <c r="U19" i="6"/>
  <c r="V19" i="6"/>
  <c r="W19" i="6"/>
  <c r="X19" i="6"/>
  <c r="Y19" i="6"/>
  <c r="Z19" i="6"/>
  <c r="AA19" i="6"/>
  <c r="AB19" i="6"/>
  <c r="AC19" i="6"/>
  <c r="AD19" i="6"/>
  <c r="AE19" i="6"/>
  <c r="B20" i="6"/>
  <c r="C20" i="6"/>
  <c r="D20" i="6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Y20" i="6"/>
  <c r="Z20" i="6"/>
  <c r="AA20" i="6"/>
  <c r="AB20" i="6"/>
  <c r="AC20" i="6"/>
  <c r="AD20" i="6"/>
  <c r="AE20" i="6"/>
  <c r="B21" i="6"/>
  <c r="C21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W21" i="6"/>
  <c r="X21" i="6"/>
  <c r="Y21" i="6"/>
  <c r="Z21" i="6"/>
  <c r="AA21" i="6"/>
  <c r="AB21" i="6"/>
  <c r="AC21" i="6"/>
  <c r="AD21" i="6"/>
  <c r="AE21" i="6"/>
  <c r="B22" i="6"/>
  <c r="C22" i="6"/>
  <c r="D22" i="6"/>
  <c r="E22" i="6"/>
  <c r="F22" i="6"/>
  <c r="G22" i="6"/>
  <c r="H22" i="6"/>
  <c r="I22" i="6"/>
  <c r="J22" i="6"/>
  <c r="K22" i="6"/>
  <c r="L22" i="6"/>
  <c r="M22" i="6"/>
  <c r="N22" i="6"/>
  <c r="O22" i="6"/>
  <c r="P22" i="6"/>
  <c r="Q22" i="6"/>
  <c r="R22" i="6"/>
  <c r="S22" i="6"/>
  <c r="T22" i="6"/>
  <c r="U22" i="6"/>
  <c r="V22" i="6"/>
  <c r="W22" i="6"/>
  <c r="X22" i="6"/>
  <c r="Y22" i="6"/>
  <c r="Z22" i="6"/>
  <c r="AA22" i="6"/>
  <c r="AB22" i="6"/>
  <c r="AC22" i="6"/>
  <c r="AD22" i="6"/>
  <c r="AE22" i="6"/>
  <c r="B23" i="6"/>
  <c r="C23" i="6"/>
  <c r="D23" i="6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R23" i="6"/>
  <c r="S23" i="6"/>
  <c r="T23" i="6"/>
  <c r="U23" i="6"/>
  <c r="V23" i="6"/>
  <c r="W23" i="6"/>
  <c r="X23" i="6"/>
  <c r="Y23" i="6"/>
  <c r="Z23" i="6"/>
  <c r="AA23" i="6"/>
  <c r="AB23" i="6"/>
  <c r="AC23" i="6"/>
  <c r="AD23" i="6"/>
  <c r="AE23" i="6"/>
  <c r="B24" i="6"/>
  <c r="C24" i="6"/>
  <c r="D24" i="6"/>
  <c r="E24" i="6"/>
  <c r="F24" i="6"/>
  <c r="G24" i="6"/>
  <c r="H24" i="6"/>
  <c r="I24" i="6"/>
  <c r="J24" i="6"/>
  <c r="K24" i="6"/>
  <c r="L24" i="6"/>
  <c r="M24" i="6"/>
  <c r="N24" i="6"/>
  <c r="O24" i="6"/>
  <c r="P24" i="6"/>
  <c r="Q24" i="6"/>
  <c r="R24" i="6"/>
  <c r="S24" i="6"/>
  <c r="T24" i="6"/>
  <c r="U24" i="6"/>
  <c r="V24" i="6"/>
  <c r="W24" i="6"/>
  <c r="X24" i="6"/>
  <c r="Y24" i="6"/>
  <c r="Z24" i="6"/>
  <c r="AA24" i="6"/>
  <c r="AB24" i="6"/>
  <c r="AC24" i="6"/>
  <c r="AD24" i="6"/>
  <c r="AE24" i="6"/>
  <c r="B25" i="6"/>
  <c r="C25" i="6"/>
  <c r="D25" i="6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U25" i="6"/>
  <c r="V25" i="6"/>
  <c r="W25" i="6"/>
  <c r="X25" i="6"/>
  <c r="Y25" i="6"/>
  <c r="Z25" i="6"/>
  <c r="AA25" i="6"/>
  <c r="AB25" i="6"/>
  <c r="AC25" i="6"/>
  <c r="AD25" i="6"/>
  <c r="AE25" i="6"/>
  <c r="B26" i="6"/>
  <c r="C26" i="6"/>
  <c r="D26" i="6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Y26" i="6"/>
  <c r="Z26" i="6"/>
  <c r="AA26" i="6"/>
  <c r="AB26" i="6"/>
  <c r="AC26" i="6"/>
  <c r="AD26" i="6"/>
  <c r="AE26" i="6"/>
  <c r="B27" i="6"/>
  <c r="C27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D27" i="6"/>
  <c r="AE27" i="6"/>
  <c r="B28" i="6"/>
  <c r="C28" i="6"/>
  <c r="D28" i="6"/>
  <c r="E28" i="6"/>
  <c r="F28" i="6"/>
  <c r="G28" i="6"/>
  <c r="H28" i="6"/>
  <c r="I28" i="6"/>
  <c r="J28" i="6"/>
  <c r="K28" i="6"/>
  <c r="L28" i="6"/>
  <c r="M28" i="6"/>
  <c r="N28" i="6"/>
  <c r="O28" i="6"/>
  <c r="P28" i="6"/>
  <c r="Q28" i="6"/>
  <c r="R28" i="6"/>
  <c r="S28" i="6"/>
  <c r="T28" i="6"/>
  <c r="U28" i="6"/>
  <c r="V28" i="6"/>
  <c r="W28" i="6"/>
  <c r="X28" i="6"/>
  <c r="Y28" i="6"/>
  <c r="Z28" i="6"/>
  <c r="AA28" i="6"/>
  <c r="AB28" i="6"/>
  <c r="AC28" i="6"/>
  <c r="AD28" i="6"/>
  <c r="AE28" i="6"/>
  <c r="B29" i="6"/>
  <c r="C29" i="6"/>
  <c r="D2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X29" i="6"/>
  <c r="Y29" i="6"/>
  <c r="Z29" i="6"/>
  <c r="AA29" i="6"/>
  <c r="AB29" i="6"/>
  <c r="AC29" i="6"/>
  <c r="AD29" i="6"/>
  <c r="AE29" i="6"/>
  <c r="B30" i="6"/>
  <c r="C30" i="6"/>
  <c r="D30" i="6"/>
  <c r="E30" i="6"/>
  <c r="F30" i="6"/>
  <c r="G30" i="6"/>
  <c r="H30" i="6"/>
  <c r="I30" i="6"/>
  <c r="J30" i="6"/>
  <c r="K30" i="6"/>
  <c r="L30" i="6"/>
  <c r="M30" i="6"/>
  <c r="N30" i="6"/>
  <c r="O30" i="6"/>
  <c r="P30" i="6"/>
  <c r="Q30" i="6"/>
  <c r="R30" i="6"/>
  <c r="S30" i="6"/>
  <c r="T30" i="6"/>
  <c r="U30" i="6"/>
  <c r="V30" i="6"/>
  <c r="W30" i="6"/>
  <c r="X30" i="6"/>
  <c r="Y30" i="6"/>
  <c r="Z30" i="6"/>
  <c r="AA30" i="6"/>
  <c r="AB30" i="6"/>
  <c r="AC30" i="6"/>
  <c r="AD30" i="6"/>
  <c r="AE30" i="6"/>
  <c r="B31" i="6"/>
  <c r="C31" i="6"/>
  <c r="D31" i="6"/>
  <c r="E31" i="6"/>
  <c r="F31" i="6"/>
  <c r="G31" i="6"/>
  <c r="H31" i="6"/>
  <c r="I31" i="6"/>
  <c r="J31" i="6"/>
  <c r="K31" i="6"/>
  <c r="L31" i="6"/>
  <c r="M31" i="6"/>
  <c r="N31" i="6"/>
  <c r="O31" i="6"/>
  <c r="P31" i="6"/>
  <c r="Q31" i="6"/>
  <c r="R31" i="6"/>
  <c r="S31" i="6"/>
  <c r="T31" i="6"/>
  <c r="U31" i="6"/>
  <c r="V31" i="6"/>
  <c r="W31" i="6"/>
  <c r="X31" i="6"/>
  <c r="Y31" i="6"/>
  <c r="Z31" i="6"/>
  <c r="AA31" i="6"/>
  <c r="AB31" i="6"/>
  <c r="AC31" i="6"/>
  <c r="AD31" i="6"/>
  <c r="AE31" i="6"/>
  <c r="B32" i="6"/>
  <c r="C32" i="6"/>
  <c r="D32" i="6"/>
  <c r="E32" i="6"/>
  <c r="F32" i="6"/>
  <c r="G32" i="6"/>
  <c r="H32" i="6"/>
  <c r="I32" i="6"/>
  <c r="J32" i="6"/>
  <c r="K32" i="6"/>
  <c r="L32" i="6"/>
  <c r="M32" i="6"/>
  <c r="N32" i="6"/>
  <c r="O32" i="6"/>
  <c r="P32" i="6"/>
  <c r="Q32" i="6"/>
  <c r="R32" i="6"/>
  <c r="S32" i="6"/>
  <c r="T32" i="6"/>
  <c r="U32" i="6"/>
  <c r="V32" i="6"/>
  <c r="W32" i="6"/>
  <c r="X32" i="6"/>
  <c r="Y32" i="6"/>
  <c r="Z32" i="6"/>
  <c r="AA32" i="6"/>
  <c r="AB32" i="6"/>
  <c r="AC32" i="6"/>
  <c r="AD32" i="6"/>
  <c r="AE32" i="6"/>
  <c r="B33" i="6"/>
  <c r="C33" i="6"/>
  <c r="D33" i="6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R33" i="6"/>
  <c r="S33" i="6"/>
  <c r="T33" i="6"/>
  <c r="U33" i="6"/>
  <c r="V33" i="6"/>
  <c r="W33" i="6"/>
  <c r="X33" i="6"/>
  <c r="Y33" i="6"/>
  <c r="Z33" i="6"/>
  <c r="AA33" i="6"/>
  <c r="AB33" i="6"/>
  <c r="AC33" i="6"/>
  <c r="AD33" i="6"/>
  <c r="AE33" i="6"/>
  <c r="B34" i="6"/>
  <c r="C34" i="6"/>
  <c r="D34" i="6"/>
  <c r="E34" i="6"/>
  <c r="F34" i="6"/>
  <c r="G34" i="6"/>
  <c r="H34" i="6"/>
  <c r="I34" i="6"/>
  <c r="J34" i="6"/>
  <c r="K34" i="6"/>
  <c r="L34" i="6"/>
  <c r="M34" i="6"/>
  <c r="N34" i="6"/>
  <c r="O34" i="6"/>
  <c r="P34" i="6"/>
  <c r="Q34" i="6"/>
  <c r="R34" i="6"/>
  <c r="S34" i="6"/>
  <c r="T34" i="6"/>
  <c r="U34" i="6"/>
  <c r="V34" i="6"/>
  <c r="W34" i="6"/>
  <c r="X34" i="6"/>
  <c r="Y34" i="6"/>
  <c r="Z34" i="6"/>
  <c r="AA34" i="6"/>
  <c r="AB34" i="6"/>
  <c r="AC34" i="6"/>
  <c r="AD34" i="6"/>
  <c r="AE34" i="6"/>
  <c r="B35" i="6"/>
  <c r="C35" i="6"/>
  <c r="D35" i="6"/>
  <c r="E35" i="6"/>
  <c r="F35" i="6"/>
  <c r="G35" i="6"/>
  <c r="H35" i="6"/>
  <c r="I35" i="6"/>
  <c r="J35" i="6"/>
  <c r="K35" i="6"/>
  <c r="L35" i="6"/>
  <c r="M35" i="6"/>
  <c r="N35" i="6"/>
  <c r="O35" i="6"/>
  <c r="P35" i="6"/>
  <c r="Q35" i="6"/>
  <c r="R35" i="6"/>
  <c r="S35" i="6"/>
  <c r="T35" i="6"/>
  <c r="U35" i="6"/>
  <c r="V35" i="6"/>
  <c r="W35" i="6"/>
  <c r="X35" i="6"/>
  <c r="Y35" i="6"/>
  <c r="Z35" i="6"/>
  <c r="AA35" i="6"/>
  <c r="AB35" i="6"/>
  <c r="AC35" i="6"/>
  <c r="AD35" i="6"/>
  <c r="AE35" i="6"/>
  <c r="B36" i="6"/>
  <c r="C36" i="6"/>
  <c r="D36" i="6"/>
  <c r="E36" i="6"/>
  <c r="F36" i="6"/>
  <c r="G36" i="6"/>
  <c r="H36" i="6"/>
  <c r="I36" i="6"/>
  <c r="J36" i="6"/>
  <c r="K36" i="6"/>
  <c r="L36" i="6"/>
  <c r="M36" i="6"/>
  <c r="N36" i="6"/>
  <c r="O36" i="6"/>
  <c r="P36" i="6"/>
  <c r="Q36" i="6"/>
  <c r="R36" i="6"/>
  <c r="S36" i="6"/>
  <c r="T36" i="6"/>
  <c r="U36" i="6"/>
  <c r="V36" i="6"/>
  <c r="W36" i="6"/>
  <c r="X36" i="6"/>
  <c r="Y36" i="6"/>
  <c r="Z36" i="6"/>
  <c r="AA36" i="6"/>
  <c r="AB36" i="6"/>
  <c r="AC36" i="6"/>
  <c r="AD36" i="6"/>
  <c r="AE36" i="6"/>
  <c r="B37" i="6"/>
  <c r="C37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B38" i="6"/>
  <c r="C38" i="6"/>
  <c r="D38" i="6"/>
  <c r="E38" i="6"/>
  <c r="F38" i="6"/>
  <c r="G38" i="6"/>
  <c r="H38" i="6"/>
  <c r="I38" i="6"/>
  <c r="J38" i="6"/>
  <c r="K38" i="6"/>
  <c r="L38" i="6"/>
  <c r="M38" i="6"/>
  <c r="N38" i="6"/>
  <c r="O38" i="6"/>
  <c r="P38" i="6"/>
  <c r="Q38" i="6"/>
  <c r="R38" i="6"/>
  <c r="S38" i="6"/>
  <c r="T38" i="6"/>
  <c r="U38" i="6"/>
  <c r="V38" i="6"/>
  <c r="W38" i="6"/>
  <c r="X38" i="6"/>
  <c r="Y38" i="6"/>
  <c r="Z38" i="6"/>
  <c r="AA38" i="6"/>
  <c r="AB38" i="6"/>
  <c r="AC38" i="6"/>
  <c r="AD38" i="6"/>
  <c r="AE38" i="6"/>
  <c r="B39" i="6"/>
  <c r="C39" i="6"/>
  <c r="D39" i="6"/>
  <c r="E39" i="6"/>
  <c r="F39" i="6"/>
  <c r="G39" i="6"/>
  <c r="H39" i="6"/>
  <c r="I39" i="6"/>
  <c r="J39" i="6"/>
  <c r="K39" i="6"/>
  <c r="L39" i="6"/>
  <c r="M39" i="6"/>
  <c r="N39" i="6"/>
  <c r="O39" i="6"/>
  <c r="P39" i="6"/>
  <c r="Q39" i="6"/>
  <c r="R39" i="6"/>
  <c r="S39" i="6"/>
  <c r="T39" i="6"/>
  <c r="U39" i="6"/>
  <c r="V39" i="6"/>
  <c r="W39" i="6"/>
  <c r="X39" i="6"/>
  <c r="Y39" i="6"/>
  <c r="Z39" i="6"/>
  <c r="AA39" i="6"/>
  <c r="AB39" i="6"/>
  <c r="AC39" i="6"/>
  <c r="AD39" i="6"/>
  <c r="AE39" i="6"/>
  <c r="B40" i="6"/>
  <c r="C40" i="6"/>
  <c r="D40" i="6"/>
  <c r="E40" i="6"/>
  <c r="F40" i="6"/>
  <c r="G40" i="6"/>
  <c r="H40" i="6"/>
  <c r="I40" i="6"/>
  <c r="J40" i="6"/>
  <c r="K40" i="6"/>
  <c r="L40" i="6"/>
  <c r="M40" i="6"/>
  <c r="N40" i="6"/>
  <c r="O40" i="6"/>
  <c r="P40" i="6"/>
  <c r="Q40" i="6"/>
  <c r="R40" i="6"/>
  <c r="S40" i="6"/>
  <c r="T40" i="6"/>
  <c r="U40" i="6"/>
  <c r="V40" i="6"/>
  <c r="W40" i="6"/>
  <c r="X40" i="6"/>
  <c r="Y40" i="6"/>
  <c r="Z40" i="6"/>
  <c r="AA40" i="6"/>
  <c r="AB40" i="6"/>
  <c r="AC40" i="6"/>
  <c r="AD40" i="6"/>
  <c r="AE40" i="6"/>
  <c r="B41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B49" i="6"/>
  <c r="C49" i="6"/>
  <c r="D49" i="6"/>
  <c r="E49" i="6"/>
  <c r="F49" i="6"/>
  <c r="G49" i="6"/>
  <c r="H49" i="6"/>
  <c r="I49" i="6"/>
  <c r="J49" i="6"/>
  <c r="K49" i="6"/>
  <c r="L49" i="6"/>
  <c r="M49" i="6"/>
  <c r="N49" i="6"/>
  <c r="O49" i="6"/>
  <c r="P49" i="6"/>
  <c r="Q49" i="6"/>
  <c r="R49" i="6"/>
  <c r="S49" i="6"/>
  <c r="T49" i="6"/>
  <c r="U49" i="6"/>
  <c r="V49" i="6"/>
  <c r="W49" i="6"/>
  <c r="X49" i="6"/>
  <c r="Y49" i="6"/>
  <c r="Z49" i="6"/>
  <c r="AA49" i="6"/>
  <c r="AB49" i="6"/>
  <c r="AC49" i="6"/>
  <c r="AD49" i="6"/>
  <c r="AE49" i="6"/>
  <c r="B50" i="6"/>
  <c r="C50" i="6"/>
  <c r="D50" i="6"/>
  <c r="E50" i="6"/>
  <c r="F50" i="6"/>
  <c r="G50" i="6"/>
  <c r="H50" i="6"/>
  <c r="I50" i="6"/>
  <c r="J50" i="6"/>
  <c r="K50" i="6"/>
  <c r="L50" i="6"/>
  <c r="M50" i="6"/>
  <c r="N50" i="6"/>
  <c r="O50" i="6"/>
  <c r="P50" i="6"/>
  <c r="Q50" i="6"/>
  <c r="R50" i="6"/>
  <c r="S50" i="6"/>
  <c r="T50" i="6"/>
  <c r="U50" i="6"/>
  <c r="V50" i="6"/>
  <c r="W50" i="6"/>
  <c r="X50" i="6"/>
  <c r="Y50" i="6"/>
  <c r="Z50" i="6"/>
  <c r="AA50" i="6"/>
  <c r="AB50" i="6"/>
  <c r="AC50" i="6"/>
  <c r="AD50" i="6"/>
  <c r="AE50" i="6"/>
  <c r="B51" i="6"/>
  <c r="C51" i="6"/>
  <c r="D51" i="6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R51" i="6"/>
  <c r="S51" i="6"/>
  <c r="T51" i="6"/>
  <c r="U51" i="6"/>
  <c r="V51" i="6"/>
  <c r="W51" i="6"/>
  <c r="X51" i="6"/>
  <c r="Y51" i="6"/>
  <c r="Z51" i="6"/>
  <c r="AA51" i="6"/>
  <c r="AB51" i="6"/>
  <c r="AC51" i="6"/>
  <c r="AD51" i="6"/>
  <c r="AE51" i="6"/>
  <c r="B52" i="6"/>
  <c r="C52" i="6"/>
  <c r="D52" i="6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Y52" i="6"/>
  <c r="Z52" i="6"/>
  <c r="AA52" i="6"/>
  <c r="AB52" i="6"/>
  <c r="AC52" i="6"/>
  <c r="AD52" i="6"/>
  <c r="AE52" i="6"/>
  <c r="B53" i="6"/>
  <c r="C53" i="6"/>
  <c r="D53" i="6"/>
  <c r="E53" i="6"/>
  <c r="F53" i="6"/>
  <c r="G53" i="6"/>
  <c r="H53" i="6"/>
  <c r="I53" i="6"/>
  <c r="J53" i="6"/>
  <c r="K53" i="6"/>
  <c r="L53" i="6"/>
  <c r="M53" i="6"/>
  <c r="N53" i="6"/>
  <c r="O53" i="6"/>
  <c r="P53" i="6"/>
  <c r="Q53" i="6"/>
  <c r="R53" i="6"/>
  <c r="S53" i="6"/>
  <c r="T53" i="6"/>
  <c r="U53" i="6"/>
  <c r="V53" i="6"/>
  <c r="W53" i="6"/>
  <c r="X53" i="6"/>
  <c r="Y53" i="6"/>
  <c r="Z53" i="6"/>
  <c r="AA53" i="6"/>
  <c r="AB53" i="6"/>
  <c r="AC53" i="6"/>
  <c r="AD53" i="6"/>
  <c r="AE53" i="6"/>
  <c r="B54" i="6"/>
  <c r="C54" i="6"/>
  <c r="D54" i="6"/>
  <c r="E54" i="6"/>
  <c r="F54" i="6"/>
  <c r="G54" i="6"/>
  <c r="H54" i="6"/>
  <c r="I54" i="6"/>
  <c r="J54" i="6"/>
  <c r="K54" i="6"/>
  <c r="L54" i="6"/>
  <c r="M54" i="6"/>
  <c r="N54" i="6"/>
  <c r="O54" i="6"/>
  <c r="P54" i="6"/>
  <c r="Q54" i="6"/>
  <c r="R54" i="6"/>
  <c r="S54" i="6"/>
  <c r="T54" i="6"/>
  <c r="U54" i="6"/>
  <c r="V54" i="6"/>
  <c r="W54" i="6"/>
  <c r="X54" i="6"/>
  <c r="Y54" i="6"/>
  <c r="Z54" i="6"/>
  <c r="AA54" i="6"/>
  <c r="AB54" i="6"/>
  <c r="AC54" i="6"/>
  <c r="AD54" i="6"/>
  <c r="AE54" i="6"/>
  <c r="B55" i="6"/>
  <c r="C55" i="6"/>
  <c r="D55" i="6"/>
  <c r="E55" i="6"/>
  <c r="F55" i="6"/>
  <c r="G55" i="6"/>
  <c r="H55" i="6"/>
  <c r="I55" i="6"/>
  <c r="J55" i="6"/>
  <c r="K55" i="6"/>
  <c r="L55" i="6"/>
  <c r="M55" i="6"/>
  <c r="N55" i="6"/>
  <c r="O55" i="6"/>
  <c r="P55" i="6"/>
  <c r="Q55" i="6"/>
  <c r="R55" i="6"/>
  <c r="S55" i="6"/>
  <c r="T55" i="6"/>
  <c r="U55" i="6"/>
  <c r="V55" i="6"/>
  <c r="W55" i="6"/>
  <c r="X55" i="6"/>
  <c r="Y55" i="6"/>
  <c r="Z55" i="6"/>
  <c r="AA55" i="6"/>
  <c r="AB55" i="6"/>
  <c r="AC55" i="6"/>
  <c r="AD55" i="6"/>
  <c r="AE55" i="6"/>
  <c r="B56" i="6"/>
  <c r="C56" i="6"/>
  <c r="D56" i="6"/>
  <c r="E56" i="6"/>
  <c r="F56" i="6"/>
  <c r="G56" i="6"/>
  <c r="H56" i="6"/>
  <c r="I56" i="6"/>
  <c r="J56" i="6"/>
  <c r="K56" i="6"/>
  <c r="L56" i="6"/>
  <c r="M56" i="6"/>
  <c r="N56" i="6"/>
  <c r="O56" i="6"/>
  <c r="P56" i="6"/>
  <c r="Q56" i="6"/>
  <c r="R56" i="6"/>
  <c r="S56" i="6"/>
  <c r="T56" i="6"/>
  <c r="U56" i="6"/>
  <c r="V56" i="6"/>
  <c r="W56" i="6"/>
  <c r="X56" i="6"/>
  <c r="Y56" i="6"/>
  <c r="Z56" i="6"/>
  <c r="AA56" i="6"/>
  <c r="AB56" i="6"/>
  <c r="AC56" i="6"/>
  <c r="AD56" i="6"/>
  <c r="AE56" i="6"/>
  <c r="B57" i="6"/>
  <c r="C57" i="6"/>
  <c r="D57" i="6"/>
  <c r="E57" i="6"/>
  <c r="F57" i="6"/>
  <c r="G57" i="6"/>
  <c r="H57" i="6"/>
  <c r="I57" i="6"/>
  <c r="J57" i="6"/>
  <c r="K57" i="6"/>
  <c r="L57" i="6"/>
  <c r="M57" i="6"/>
  <c r="N57" i="6"/>
  <c r="O57" i="6"/>
  <c r="P57" i="6"/>
  <c r="Q57" i="6"/>
  <c r="R57" i="6"/>
  <c r="S57" i="6"/>
  <c r="T57" i="6"/>
  <c r="U57" i="6"/>
  <c r="V57" i="6"/>
  <c r="W57" i="6"/>
  <c r="X57" i="6"/>
  <c r="Y57" i="6"/>
  <c r="Z57" i="6"/>
  <c r="AA57" i="6"/>
  <c r="AB57" i="6"/>
  <c r="AC57" i="6"/>
  <c r="AD57" i="6"/>
  <c r="AE57" i="6"/>
  <c r="B58" i="6"/>
  <c r="C58" i="6"/>
  <c r="D58" i="6"/>
  <c r="E58" i="6"/>
  <c r="F58" i="6"/>
  <c r="G58" i="6"/>
  <c r="H58" i="6"/>
  <c r="I58" i="6"/>
  <c r="J58" i="6"/>
  <c r="K58" i="6"/>
  <c r="L58" i="6"/>
  <c r="M58" i="6"/>
  <c r="N58" i="6"/>
  <c r="O58" i="6"/>
  <c r="P58" i="6"/>
  <c r="Q58" i="6"/>
  <c r="R58" i="6"/>
  <c r="S58" i="6"/>
  <c r="T58" i="6"/>
  <c r="U58" i="6"/>
  <c r="V58" i="6"/>
  <c r="W58" i="6"/>
  <c r="X58" i="6"/>
  <c r="Y58" i="6"/>
  <c r="Z58" i="6"/>
  <c r="AA58" i="6"/>
  <c r="AB58" i="6"/>
  <c r="AC58" i="6"/>
  <c r="AD58" i="6"/>
  <c r="AE58" i="6"/>
  <c r="B59" i="6"/>
  <c r="C59" i="6"/>
  <c r="D59" i="6"/>
  <c r="E59" i="6"/>
  <c r="F59" i="6"/>
  <c r="G59" i="6"/>
  <c r="H59" i="6"/>
  <c r="I59" i="6"/>
  <c r="J59" i="6"/>
  <c r="K59" i="6"/>
  <c r="L59" i="6"/>
  <c r="M59" i="6"/>
  <c r="N59" i="6"/>
  <c r="O59" i="6"/>
  <c r="P59" i="6"/>
  <c r="Q59" i="6"/>
  <c r="R59" i="6"/>
  <c r="S59" i="6"/>
  <c r="T59" i="6"/>
  <c r="U59" i="6"/>
  <c r="V59" i="6"/>
  <c r="W59" i="6"/>
  <c r="X59" i="6"/>
  <c r="Y59" i="6"/>
  <c r="Z59" i="6"/>
  <c r="AA59" i="6"/>
  <c r="AB59" i="6"/>
  <c r="AC59" i="6"/>
  <c r="AD59" i="6"/>
  <c r="AE59" i="6"/>
  <c r="B60" i="6"/>
  <c r="C60" i="6"/>
  <c r="D60" i="6"/>
  <c r="E60" i="6"/>
  <c r="F60" i="6"/>
  <c r="G60" i="6"/>
  <c r="H60" i="6"/>
  <c r="I60" i="6"/>
  <c r="J60" i="6"/>
  <c r="K60" i="6"/>
  <c r="L60" i="6"/>
  <c r="M60" i="6"/>
  <c r="N60" i="6"/>
  <c r="O60" i="6"/>
  <c r="P60" i="6"/>
  <c r="Q60" i="6"/>
  <c r="R60" i="6"/>
  <c r="S60" i="6"/>
  <c r="T60" i="6"/>
  <c r="U60" i="6"/>
  <c r="V60" i="6"/>
  <c r="W60" i="6"/>
  <c r="X60" i="6"/>
  <c r="Y60" i="6"/>
  <c r="Z60" i="6"/>
  <c r="AA60" i="6"/>
  <c r="AB60" i="6"/>
  <c r="AC60" i="6"/>
  <c r="AD60" i="6"/>
  <c r="AE60" i="6"/>
  <c r="B61" i="6"/>
  <c r="C61" i="6"/>
  <c r="D61" i="6"/>
  <c r="E61" i="6"/>
  <c r="F61" i="6"/>
  <c r="G61" i="6"/>
  <c r="H61" i="6"/>
  <c r="I61" i="6"/>
  <c r="J61" i="6"/>
  <c r="K61" i="6"/>
  <c r="L61" i="6"/>
  <c r="M61" i="6"/>
  <c r="N61" i="6"/>
  <c r="O61" i="6"/>
  <c r="P61" i="6"/>
  <c r="Q61" i="6"/>
  <c r="R61" i="6"/>
  <c r="S61" i="6"/>
  <c r="T61" i="6"/>
  <c r="U61" i="6"/>
  <c r="V61" i="6"/>
  <c r="W61" i="6"/>
  <c r="X61" i="6"/>
  <c r="Y61" i="6"/>
  <c r="Z61" i="6"/>
  <c r="AA61" i="6"/>
  <c r="AB61" i="6"/>
  <c r="AC61" i="6"/>
  <c r="AD61" i="6"/>
  <c r="AE61" i="6"/>
  <c r="B62" i="6"/>
  <c r="C62" i="6"/>
  <c r="D62" i="6"/>
  <c r="E62" i="6"/>
  <c r="F62" i="6"/>
  <c r="G62" i="6"/>
  <c r="H62" i="6"/>
  <c r="I62" i="6"/>
  <c r="J62" i="6"/>
  <c r="K62" i="6"/>
  <c r="L62" i="6"/>
  <c r="M62" i="6"/>
  <c r="N62" i="6"/>
  <c r="O62" i="6"/>
  <c r="P62" i="6"/>
  <c r="Q62" i="6"/>
  <c r="R62" i="6"/>
  <c r="S62" i="6"/>
  <c r="T62" i="6"/>
  <c r="U62" i="6"/>
  <c r="V62" i="6"/>
  <c r="W62" i="6"/>
  <c r="X62" i="6"/>
  <c r="Y62" i="6"/>
  <c r="Z62" i="6"/>
  <c r="AA62" i="6"/>
  <c r="AB62" i="6"/>
  <c r="AC62" i="6"/>
  <c r="AD62" i="6"/>
  <c r="AE62" i="6"/>
  <c r="B63" i="6"/>
  <c r="C63" i="6"/>
  <c r="D63" i="6"/>
  <c r="E63" i="6"/>
  <c r="F63" i="6"/>
  <c r="G63" i="6"/>
  <c r="H63" i="6"/>
  <c r="I63" i="6"/>
  <c r="J63" i="6"/>
  <c r="K63" i="6"/>
  <c r="L63" i="6"/>
  <c r="M63" i="6"/>
  <c r="N63" i="6"/>
  <c r="O63" i="6"/>
  <c r="P63" i="6"/>
  <c r="Q63" i="6"/>
  <c r="R63" i="6"/>
  <c r="S63" i="6"/>
  <c r="T63" i="6"/>
  <c r="U63" i="6"/>
  <c r="V63" i="6"/>
  <c r="W63" i="6"/>
  <c r="X63" i="6"/>
  <c r="Y63" i="6"/>
  <c r="Z63" i="6"/>
  <c r="AA63" i="6"/>
  <c r="AB63" i="6"/>
  <c r="AC63" i="6"/>
  <c r="AD63" i="6"/>
  <c r="AE63" i="6"/>
  <c r="B64" i="6"/>
  <c r="C64" i="6"/>
  <c r="D64" i="6"/>
  <c r="E64" i="6"/>
  <c r="F64" i="6"/>
  <c r="G64" i="6"/>
  <c r="H64" i="6"/>
  <c r="I64" i="6"/>
  <c r="J64" i="6"/>
  <c r="K64" i="6"/>
  <c r="L64" i="6"/>
  <c r="M64" i="6"/>
  <c r="N64" i="6"/>
  <c r="O64" i="6"/>
  <c r="P64" i="6"/>
  <c r="Q64" i="6"/>
  <c r="R64" i="6"/>
  <c r="S64" i="6"/>
  <c r="T64" i="6"/>
  <c r="U64" i="6"/>
  <c r="V64" i="6"/>
  <c r="W64" i="6"/>
  <c r="X64" i="6"/>
  <c r="Y64" i="6"/>
  <c r="Z64" i="6"/>
  <c r="AA64" i="6"/>
  <c r="AB64" i="6"/>
  <c r="AC64" i="6"/>
  <c r="AD64" i="6"/>
  <c r="AE64" i="6"/>
  <c r="B65" i="6"/>
  <c r="C65" i="6"/>
  <c r="D65" i="6"/>
  <c r="E65" i="6"/>
  <c r="F65" i="6"/>
  <c r="G65" i="6"/>
  <c r="H65" i="6"/>
  <c r="I65" i="6"/>
  <c r="J65" i="6"/>
  <c r="K65" i="6"/>
  <c r="L65" i="6"/>
  <c r="M65" i="6"/>
  <c r="N65" i="6"/>
  <c r="O65" i="6"/>
  <c r="P65" i="6"/>
  <c r="Q65" i="6"/>
  <c r="R65" i="6"/>
  <c r="S65" i="6"/>
  <c r="T65" i="6"/>
  <c r="U65" i="6"/>
  <c r="V65" i="6"/>
  <c r="W65" i="6"/>
  <c r="X65" i="6"/>
  <c r="Y65" i="6"/>
  <c r="Z65" i="6"/>
  <c r="AA65" i="6"/>
  <c r="AB65" i="6"/>
  <c r="AC65" i="6"/>
  <c r="AD65" i="6"/>
  <c r="AE65" i="6"/>
  <c r="B66" i="6"/>
  <c r="C66" i="6"/>
  <c r="D66" i="6"/>
  <c r="E66" i="6"/>
  <c r="F66" i="6"/>
  <c r="G66" i="6"/>
  <c r="H66" i="6"/>
  <c r="I66" i="6"/>
  <c r="J66" i="6"/>
  <c r="K66" i="6"/>
  <c r="L66" i="6"/>
  <c r="M66" i="6"/>
  <c r="N66" i="6"/>
  <c r="O66" i="6"/>
  <c r="P66" i="6"/>
  <c r="Q66" i="6"/>
  <c r="R66" i="6"/>
  <c r="S66" i="6"/>
  <c r="T66" i="6"/>
  <c r="U66" i="6"/>
  <c r="V66" i="6"/>
  <c r="W66" i="6"/>
  <c r="X66" i="6"/>
  <c r="Y66" i="6"/>
  <c r="Z66" i="6"/>
  <c r="AA66" i="6"/>
  <c r="AB66" i="6"/>
  <c r="AC66" i="6"/>
  <c r="AD66" i="6"/>
  <c r="AE66" i="6"/>
  <c r="B67" i="6"/>
  <c r="C67" i="6"/>
  <c r="D67" i="6"/>
  <c r="E67" i="6"/>
  <c r="F67" i="6"/>
  <c r="G67" i="6"/>
  <c r="H67" i="6"/>
  <c r="I67" i="6"/>
  <c r="J67" i="6"/>
  <c r="K67" i="6"/>
  <c r="L67" i="6"/>
  <c r="M67" i="6"/>
  <c r="N67" i="6"/>
  <c r="O67" i="6"/>
  <c r="P67" i="6"/>
  <c r="Q67" i="6"/>
  <c r="R67" i="6"/>
  <c r="S67" i="6"/>
  <c r="T67" i="6"/>
  <c r="U67" i="6"/>
  <c r="V67" i="6"/>
  <c r="W67" i="6"/>
  <c r="X67" i="6"/>
  <c r="Y67" i="6"/>
  <c r="Z67" i="6"/>
  <c r="AA67" i="6"/>
  <c r="AB67" i="6"/>
  <c r="AC67" i="6"/>
  <c r="AD67" i="6"/>
  <c r="AE67" i="6"/>
  <c r="B68" i="6"/>
  <c r="C68" i="6"/>
  <c r="D68" i="6"/>
  <c r="E68" i="6"/>
  <c r="F68" i="6"/>
  <c r="G68" i="6"/>
  <c r="H68" i="6"/>
  <c r="I68" i="6"/>
  <c r="J68" i="6"/>
  <c r="K68" i="6"/>
  <c r="L68" i="6"/>
  <c r="M68" i="6"/>
  <c r="N68" i="6"/>
  <c r="O68" i="6"/>
  <c r="P68" i="6"/>
  <c r="Q68" i="6"/>
  <c r="R68" i="6"/>
  <c r="S68" i="6"/>
  <c r="T68" i="6"/>
  <c r="U68" i="6"/>
  <c r="V68" i="6"/>
  <c r="W68" i="6"/>
  <c r="X68" i="6"/>
  <c r="Y68" i="6"/>
  <c r="Z68" i="6"/>
  <c r="AA68" i="6"/>
  <c r="AB68" i="6"/>
  <c r="AC68" i="6"/>
  <c r="AD68" i="6"/>
  <c r="AE68" i="6"/>
  <c r="B69" i="6"/>
  <c r="C69" i="6"/>
  <c r="D69" i="6"/>
  <c r="E69" i="6"/>
  <c r="F69" i="6"/>
  <c r="G69" i="6"/>
  <c r="H69" i="6"/>
  <c r="I69" i="6"/>
  <c r="J69" i="6"/>
  <c r="K69" i="6"/>
  <c r="L69" i="6"/>
  <c r="M69" i="6"/>
  <c r="N69" i="6"/>
  <c r="O69" i="6"/>
  <c r="P69" i="6"/>
  <c r="Q69" i="6"/>
  <c r="R69" i="6"/>
  <c r="S69" i="6"/>
  <c r="T69" i="6"/>
  <c r="U69" i="6"/>
  <c r="V69" i="6"/>
  <c r="W69" i="6"/>
  <c r="X69" i="6"/>
  <c r="Y69" i="6"/>
  <c r="Z69" i="6"/>
  <c r="AA69" i="6"/>
  <c r="AB69" i="6"/>
  <c r="AC69" i="6"/>
  <c r="AD69" i="6"/>
  <c r="AE69" i="6"/>
  <c r="B70" i="6"/>
  <c r="C70" i="6"/>
  <c r="D70" i="6"/>
  <c r="E70" i="6"/>
  <c r="F70" i="6"/>
  <c r="G70" i="6"/>
  <c r="H70" i="6"/>
  <c r="I70" i="6"/>
  <c r="J70" i="6"/>
  <c r="K70" i="6"/>
  <c r="L70" i="6"/>
  <c r="M70" i="6"/>
  <c r="N70" i="6"/>
  <c r="O70" i="6"/>
  <c r="P70" i="6"/>
  <c r="Q70" i="6"/>
  <c r="R70" i="6"/>
  <c r="S70" i="6"/>
  <c r="T70" i="6"/>
  <c r="U70" i="6"/>
  <c r="V70" i="6"/>
  <c r="W70" i="6"/>
  <c r="X70" i="6"/>
  <c r="Y70" i="6"/>
  <c r="Z70" i="6"/>
  <c r="AA70" i="6"/>
  <c r="AB70" i="6"/>
  <c r="AC70" i="6"/>
  <c r="AD70" i="6"/>
  <c r="AE70" i="6"/>
  <c r="B71" i="6"/>
  <c r="C71" i="6"/>
  <c r="D71" i="6"/>
  <c r="E71" i="6"/>
  <c r="F71" i="6"/>
  <c r="G71" i="6"/>
  <c r="H71" i="6"/>
  <c r="I71" i="6"/>
  <c r="J71" i="6"/>
  <c r="K71" i="6"/>
  <c r="L71" i="6"/>
  <c r="M71" i="6"/>
  <c r="N71" i="6"/>
  <c r="O71" i="6"/>
  <c r="P71" i="6"/>
  <c r="Q71" i="6"/>
  <c r="R71" i="6"/>
  <c r="S71" i="6"/>
  <c r="T71" i="6"/>
  <c r="U71" i="6"/>
  <c r="V71" i="6"/>
  <c r="W71" i="6"/>
  <c r="X71" i="6"/>
  <c r="Y71" i="6"/>
  <c r="Z71" i="6"/>
  <c r="AA71" i="6"/>
  <c r="AB71" i="6"/>
  <c r="AC71" i="6"/>
  <c r="AD71" i="6"/>
  <c r="AE71" i="6"/>
  <c r="B72" i="6"/>
  <c r="C72" i="6"/>
  <c r="D72" i="6"/>
  <c r="E72" i="6"/>
  <c r="F72" i="6"/>
  <c r="G72" i="6"/>
  <c r="H72" i="6"/>
  <c r="I72" i="6"/>
  <c r="J72" i="6"/>
  <c r="K72" i="6"/>
  <c r="L72" i="6"/>
  <c r="M72" i="6"/>
  <c r="N72" i="6"/>
  <c r="O72" i="6"/>
  <c r="P72" i="6"/>
  <c r="Q72" i="6"/>
  <c r="R72" i="6"/>
  <c r="S72" i="6"/>
  <c r="T72" i="6"/>
  <c r="U72" i="6"/>
  <c r="V72" i="6"/>
  <c r="W72" i="6"/>
  <c r="X72" i="6"/>
  <c r="Y72" i="6"/>
  <c r="Z72" i="6"/>
  <c r="AA72" i="6"/>
  <c r="AB72" i="6"/>
  <c r="AC72" i="6"/>
  <c r="AD72" i="6"/>
  <c r="AE72" i="6"/>
  <c r="B73" i="6"/>
  <c r="C73" i="6"/>
  <c r="D73" i="6"/>
  <c r="E73" i="6"/>
  <c r="F73" i="6"/>
  <c r="G73" i="6"/>
  <c r="H73" i="6"/>
  <c r="I73" i="6"/>
  <c r="J73" i="6"/>
  <c r="K73" i="6"/>
  <c r="L73" i="6"/>
  <c r="M73" i="6"/>
  <c r="N73" i="6"/>
  <c r="O73" i="6"/>
  <c r="P73" i="6"/>
  <c r="Q73" i="6"/>
  <c r="R73" i="6"/>
  <c r="S73" i="6"/>
  <c r="T73" i="6"/>
  <c r="U73" i="6"/>
  <c r="V73" i="6"/>
  <c r="W73" i="6"/>
  <c r="X73" i="6"/>
  <c r="Y73" i="6"/>
  <c r="Z73" i="6"/>
  <c r="AA73" i="6"/>
  <c r="AB73" i="6"/>
  <c r="AC73" i="6"/>
  <c r="AD73" i="6"/>
  <c r="AE73" i="6"/>
  <c r="B74" i="6"/>
  <c r="C74" i="6"/>
  <c r="D74" i="6"/>
  <c r="E74" i="6"/>
  <c r="F74" i="6"/>
  <c r="G74" i="6"/>
  <c r="H74" i="6"/>
  <c r="I74" i="6"/>
  <c r="J74" i="6"/>
  <c r="K74" i="6"/>
  <c r="L74" i="6"/>
  <c r="M74" i="6"/>
  <c r="N74" i="6"/>
  <c r="O74" i="6"/>
  <c r="P74" i="6"/>
  <c r="Q74" i="6"/>
  <c r="R74" i="6"/>
  <c r="S74" i="6"/>
  <c r="T74" i="6"/>
  <c r="U74" i="6"/>
  <c r="V74" i="6"/>
  <c r="W74" i="6"/>
  <c r="X74" i="6"/>
  <c r="Y74" i="6"/>
  <c r="Z74" i="6"/>
  <c r="AA74" i="6"/>
  <c r="AB74" i="6"/>
  <c r="AC74" i="6"/>
  <c r="AD74" i="6"/>
  <c r="AE74" i="6"/>
  <c r="B75" i="6"/>
  <c r="C75" i="6"/>
  <c r="D75" i="6"/>
  <c r="E75" i="6"/>
  <c r="F75" i="6"/>
  <c r="G75" i="6"/>
  <c r="H75" i="6"/>
  <c r="I75" i="6"/>
  <c r="J75" i="6"/>
  <c r="K75" i="6"/>
  <c r="L75" i="6"/>
  <c r="M75" i="6"/>
  <c r="N75" i="6"/>
  <c r="O75" i="6"/>
  <c r="P75" i="6"/>
  <c r="Q75" i="6"/>
  <c r="R75" i="6"/>
  <c r="S75" i="6"/>
  <c r="T75" i="6"/>
  <c r="U75" i="6"/>
  <c r="V75" i="6"/>
  <c r="W75" i="6"/>
  <c r="X75" i="6"/>
  <c r="Y75" i="6"/>
  <c r="Z75" i="6"/>
  <c r="AA75" i="6"/>
  <c r="AB75" i="6"/>
  <c r="AC75" i="6"/>
  <c r="AD75" i="6"/>
  <c r="AE75" i="6"/>
  <c r="B76" i="6"/>
  <c r="C76" i="6"/>
  <c r="D76" i="6"/>
  <c r="E76" i="6"/>
  <c r="F76" i="6"/>
  <c r="G76" i="6"/>
  <c r="H76" i="6"/>
  <c r="I76" i="6"/>
  <c r="J76" i="6"/>
  <c r="K76" i="6"/>
  <c r="L76" i="6"/>
  <c r="M76" i="6"/>
  <c r="N76" i="6"/>
  <c r="O76" i="6"/>
  <c r="P76" i="6"/>
  <c r="Q76" i="6"/>
  <c r="R76" i="6"/>
  <c r="S76" i="6"/>
  <c r="T76" i="6"/>
  <c r="U76" i="6"/>
  <c r="V76" i="6"/>
  <c r="W76" i="6"/>
  <c r="X76" i="6"/>
  <c r="Y76" i="6"/>
  <c r="Z76" i="6"/>
  <c r="AA76" i="6"/>
  <c r="AB76" i="6"/>
  <c r="AC76" i="6"/>
  <c r="AD76" i="6"/>
  <c r="AE76" i="6"/>
  <c r="B77" i="6"/>
  <c r="C77" i="6"/>
  <c r="D77" i="6"/>
  <c r="E77" i="6"/>
  <c r="F77" i="6"/>
  <c r="G77" i="6"/>
  <c r="H77" i="6"/>
  <c r="I77" i="6"/>
  <c r="J77" i="6"/>
  <c r="K77" i="6"/>
  <c r="L77" i="6"/>
  <c r="M77" i="6"/>
  <c r="N77" i="6"/>
  <c r="O77" i="6"/>
  <c r="P77" i="6"/>
  <c r="Q77" i="6"/>
  <c r="R77" i="6"/>
  <c r="S77" i="6"/>
  <c r="T77" i="6"/>
  <c r="U77" i="6"/>
  <c r="V77" i="6"/>
  <c r="W77" i="6"/>
  <c r="X77" i="6"/>
  <c r="Y77" i="6"/>
  <c r="Z77" i="6"/>
  <c r="AA77" i="6"/>
  <c r="AB77" i="6"/>
  <c r="AC77" i="6"/>
  <c r="AD77" i="6"/>
  <c r="AE77" i="6"/>
  <c r="B78" i="6"/>
  <c r="C78" i="6"/>
  <c r="D78" i="6"/>
  <c r="E78" i="6"/>
  <c r="F78" i="6"/>
  <c r="G78" i="6"/>
  <c r="H78" i="6"/>
  <c r="I78" i="6"/>
  <c r="J78" i="6"/>
  <c r="K78" i="6"/>
  <c r="L78" i="6"/>
  <c r="M78" i="6"/>
  <c r="N78" i="6"/>
  <c r="O78" i="6"/>
  <c r="P78" i="6"/>
  <c r="Q78" i="6"/>
  <c r="R78" i="6"/>
  <c r="S78" i="6"/>
  <c r="T78" i="6"/>
  <c r="U78" i="6"/>
  <c r="V78" i="6"/>
  <c r="W78" i="6"/>
  <c r="X78" i="6"/>
  <c r="Y78" i="6"/>
  <c r="Z78" i="6"/>
  <c r="AA78" i="6"/>
  <c r="AB78" i="6"/>
  <c r="AC78" i="6"/>
  <c r="AD78" i="6"/>
  <c r="AE78" i="6"/>
  <c r="B79" i="6"/>
  <c r="C79" i="6"/>
  <c r="D79" i="6"/>
  <c r="E79" i="6"/>
  <c r="F79" i="6"/>
  <c r="G79" i="6"/>
  <c r="H79" i="6"/>
  <c r="I79" i="6"/>
  <c r="J79" i="6"/>
  <c r="K79" i="6"/>
  <c r="L79" i="6"/>
  <c r="M79" i="6"/>
  <c r="N79" i="6"/>
  <c r="O79" i="6"/>
  <c r="P79" i="6"/>
  <c r="Q79" i="6"/>
  <c r="R79" i="6"/>
  <c r="S79" i="6"/>
  <c r="T79" i="6"/>
  <c r="U79" i="6"/>
  <c r="V79" i="6"/>
  <c r="W79" i="6"/>
  <c r="X79" i="6"/>
  <c r="Y79" i="6"/>
  <c r="Z79" i="6"/>
  <c r="AA79" i="6"/>
  <c r="AB79" i="6"/>
  <c r="AC79" i="6"/>
  <c r="AD79" i="6"/>
  <c r="AE79" i="6"/>
  <c r="B80" i="6"/>
  <c r="C80" i="6"/>
  <c r="D80" i="6"/>
  <c r="E80" i="6"/>
  <c r="F80" i="6"/>
  <c r="G80" i="6"/>
  <c r="H80" i="6"/>
  <c r="I80" i="6"/>
  <c r="J80" i="6"/>
  <c r="K80" i="6"/>
  <c r="L80" i="6"/>
  <c r="M80" i="6"/>
  <c r="N80" i="6"/>
  <c r="O80" i="6"/>
  <c r="P80" i="6"/>
  <c r="Q80" i="6"/>
  <c r="R80" i="6"/>
  <c r="S80" i="6"/>
  <c r="T80" i="6"/>
  <c r="U80" i="6"/>
  <c r="V80" i="6"/>
  <c r="W80" i="6"/>
  <c r="X80" i="6"/>
  <c r="Y80" i="6"/>
  <c r="Z80" i="6"/>
  <c r="AA80" i="6"/>
  <c r="AB80" i="6"/>
  <c r="AC80" i="6"/>
  <c r="AD80" i="6"/>
  <c r="AE80" i="6"/>
  <c r="B81" i="6"/>
  <c r="C81" i="6"/>
  <c r="D81" i="6"/>
  <c r="E81" i="6"/>
  <c r="F81" i="6"/>
  <c r="G81" i="6"/>
  <c r="H81" i="6"/>
  <c r="I81" i="6"/>
  <c r="J81" i="6"/>
  <c r="K81" i="6"/>
  <c r="L81" i="6"/>
  <c r="M81" i="6"/>
  <c r="N81" i="6"/>
  <c r="O81" i="6"/>
  <c r="P81" i="6"/>
  <c r="Q81" i="6"/>
  <c r="R81" i="6"/>
  <c r="S81" i="6"/>
  <c r="T81" i="6"/>
  <c r="U81" i="6"/>
  <c r="V81" i="6"/>
  <c r="W81" i="6"/>
  <c r="X81" i="6"/>
  <c r="Y81" i="6"/>
  <c r="Z81" i="6"/>
  <c r="AA81" i="6"/>
  <c r="AB81" i="6"/>
  <c r="AC81" i="6"/>
  <c r="AD81" i="6"/>
  <c r="AE81" i="6"/>
  <c r="B82" i="6"/>
  <c r="C82" i="6"/>
  <c r="D82" i="6"/>
  <c r="E82" i="6"/>
  <c r="F82" i="6"/>
  <c r="G82" i="6"/>
  <c r="H82" i="6"/>
  <c r="I82" i="6"/>
  <c r="J82" i="6"/>
  <c r="K82" i="6"/>
  <c r="L82" i="6"/>
  <c r="M82" i="6"/>
  <c r="N82" i="6"/>
  <c r="O82" i="6"/>
  <c r="P82" i="6"/>
  <c r="Q82" i="6"/>
  <c r="R82" i="6"/>
  <c r="S82" i="6"/>
  <c r="T82" i="6"/>
  <c r="U82" i="6"/>
  <c r="V82" i="6"/>
  <c r="W82" i="6"/>
  <c r="X82" i="6"/>
  <c r="Y82" i="6"/>
  <c r="Z82" i="6"/>
  <c r="AA82" i="6"/>
  <c r="AB82" i="6"/>
  <c r="AC82" i="6"/>
  <c r="AD82" i="6"/>
  <c r="AE82" i="6"/>
  <c r="B83" i="6"/>
  <c r="C83" i="6"/>
  <c r="D83" i="6"/>
  <c r="E83" i="6"/>
  <c r="F83" i="6"/>
  <c r="G83" i="6"/>
  <c r="H83" i="6"/>
  <c r="I83" i="6"/>
  <c r="J83" i="6"/>
  <c r="K83" i="6"/>
  <c r="L83" i="6"/>
  <c r="M83" i="6"/>
  <c r="N83" i="6"/>
  <c r="O83" i="6"/>
  <c r="P83" i="6"/>
  <c r="Q83" i="6"/>
  <c r="R83" i="6"/>
  <c r="S83" i="6"/>
  <c r="T83" i="6"/>
  <c r="U83" i="6"/>
  <c r="V83" i="6"/>
  <c r="W83" i="6"/>
  <c r="X83" i="6"/>
  <c r="Y83" i="6"/>
  <c r="Z83" i="6"/>
  <c r="AA83" i="6"/>
  <c r="AB83" i="6"/>
  <c r="AC83" i="6"/>
  <c r="AD83" i="6"/>
  <c r="AE83" i="6"/>
  <c r="B84" i="6"/>
  <c r="C84" i="6"/>
  <c r="D84" i="6"/>
  <c r="E84" i="6"/>
  <c r="F84" i="6"/>
  <c r="G84" i="6"/>
  <c r="H84" i="6"/>
  <c r="I84" i="6"/>
  <c r="J84" i="6"/>
  <c r="K84" i="6"/>
  <c r="L84" i="6"/>
  <c r="M84" i="6"/>
  <c r="N84" i="6"/>
  <c r="O84" i="6"/>
  <c r="P84" i="6"/>
  <c r="Q84" i="6"/>
  <c r="R84" i="6"/>
  <c r="S84" i="6"/>
  <c r="T84" i="6"/>
  <c r="U84" i="6"/>
  <c r="V84" i="6"/>
  <c r="W84" i="6"/>
  <c r="X84" i="6"/>
  <c r="Y84" i="6"/>
  <c r="Z84" i="6"/>
  <c r="AA84" i="6"/>
  <c r="AB84" i="6"/>
  <c r="AC84" i="6"/>
  <c r="AD84" i="6"/>
  <c r="AE84" i="6"/>
  <c r="B85" i="6"/>
  <c r="C85" i="6"/>
  <c r="D85" i="6"/>
  <c r="E85" i="6"/>
  <c r="F85" i="6"/>
  <c r="G85" i="6"/>
  <c r="H85" i="6"/>
  <c r="I85" i="6"/>
  <c r="J85" i="6"/>
  <c r="K85" i="6"/>
  <c r="L85" i="6"/>
  <c r="M85" i="6"/>
  <c r="N85" i="6"/>
  <c r="O85" i="6"/>
  <c r="P85" i="6"/>
  <c r="Q85" i="6"/>
  <c r="R85" i="6"/>
  <c r="S85" i="6"/>
  <c r="T85" i="6"/>
  <c r="U85" i="6"/>
  <c r="V85" i="6"/>
  <c r="W85" i="6"/>
  <c r="X85" i="6"/>
  <c r="Y85" i="6"/>
  <c r="Z85" i="6"/>
  <c r="AA85" i="6"/>
  <c r="AB85" i="6"/>
  <c r="AC85" i="6"/>
  <c r="AD85" i="6"/>
  <c r="AE85" i="6"/>
  <c r="B86" i="6"/>
  <c r="C86" i="6"/>
  <c r="D86" i="6"/>
  <c r="E86" i="6"/>
  <c r="F86" i="6"/>
  <c r="G86" i="6"/>
  <c r="H86" i="6"/>
  <c r="I86" i="6"/>
  <c r="J86" i="6"/>
  <c r="K86" i="6"/>
  <c r="L86" i="6"/>
  <c r="M86" i="6"/>
  <c r="N86" i="6"/>
  <c r="O86" i="6"/>
  <c r="P86" i="6"/>
  <c r="Q86" i="6"/>
  <c r="R86" i="6"/>
  <c r="S86" i="6"/>
  <c r="T86" i="6"/>
  <c r="U86" i="6"/>
  <c r="V86" i="6"/>
  <c r="W86" i="6"/>
  <c r="X86" i="6"/>
  <c r="Y86" i="6"/>
  <c r="Z86" i="6"/>
  <c r="AA86" i="6"/>
  <c r="AB86" i="6"/>
  <c r="AC86" i="6"/>
  <c r="AD86" i="6"/>
  <c r="AE86" i="6"/>
  <c r="B87" i="6"/>
  <c r="C87" i="6"/>
  <c r="D87" i="6"/>
  <c r="E87" i="6"/>
  <c r="F87" i="6"/>
  <c r="G87" i="6"/>
  <c r="H87" i="6"/>
  <c r="I87" i="6"/>
  <c r="J87" i="6"/>
  <c r="K87" i="6"/>
  <c r="L87" i="6"/>
  <c r="M87" i="6"/>
  <c r="N87" i="6"/>
  <c r="O87" i="6"/>
  <c r="P87" i="6"/>
  <c r="Q87" i="6"/>
  <c r="R87" i="6"/>
  <c r="S87" i="6"/>
  <c r="T87" i="6"/>
  <c r="U87" i="6"/>
  <c r="V87" i="6"/>
  <c r="W87" i="6"/>
  <c r="X87" i="6"/>
  <c r="Y87" i="6"/>
  <c r="Z87" i="6"/>
  <c r="AA87" i="6"/>
  <c r="AB87" i="6"/>
  <c r="AC87" i="6"/>
  <c r="AD87" i="6"/>
  <c r="AE87" i="6"/>
  <c r="B88" i="6"/>
  <c r="C88" i="6"/>
  <c r="D88" i="6"/>
  <c r="E88" i="6"/>
  <c r="F88" i="6"/>
  <c r="G88" i="6"/>
  <c r="H88" i="6"/>
  <c r="I88" i="6"/>
  <c r="J88" i="6"/>
  <c r="K88" i="6"/>
  <c r="L88" i="6"/>
  <c r="M88" i="6"/>
  <c r="N88" i="6"/>
  <c r="O88" i="6"/>
  <c r="P88" i="6"/>
  <c r="Q88" i="6"/>
  <c r="R88" i="6"/>
  <c r="S88" i="6"/>
  <c r="T88" i="6"/>
  <c r="U88" i="6"/>
  <c r="V88" i="6"/>
  <c r="W88" i="6"/>
  <c r="X88" i="6"/>
  <c r="Y88" i="6"/>
  <c r="Z88" i="6"/>
  <c r="AA88" i="6"/>
  <c r="AB88" i="6"/>
  <c r="AC88" i="6"/>
  <c r="AD88" i="6"/>
  <c r="AE88" i="6"/>
  <c r="B89" i="6"/>
  <c r="C89" i="6"/>
  <c r="D89" i="6"/>
  <c r="E89" i="6"/>
  <c r="F89" i="6"/>
  <c r="G89" i="6"/>
  <c r="H89" i="6"/>
  <c r="I89" i="6"/>
  <c r="J89" i="6"/>
  <c r="K89" i="6"/>
  <c r="L89" i="6"/>
  <c r="M89" i="6"/>
  <c r="N89" i="6"/>
  <c r="O89" i="6"/>
  <c r="P89" i="6"/>
  <c r="Q89" i="6"/>
  <c r="R89" i="6"/>
  <c r="S89" i="6"/>
  <c r="T89" i="6"/>
  <c r="U89" i="6"/>
  <c r="V89" i="6"/>
  <c r="W89" i="6"/>
  <c r="X89" i="6"/>
  <c r="Y89" i="6"/>
  <c r="Z89" i="6"/>
  <c r="AA89" i="6"/>
  <c r="AB89" i="6"/>
  <c r="AC89" i="6"/>
  <c r="AD89" i="6"/>
  <c r="AE89" i="6"/>
  <c r="B90" i="6"/>
  <c r="C90" i="6"/>
  <c r="D90" i="6"/>
  <c r="E90" i="6"/>
  <c r="F90" i="6"/>
  <c r="G90" i="6"/>
  <c r="H90" i="6"/>
  <c r="I90" i="6"/>
  <c r="J90" i="6"/>
  <c r="K90" i="6"/>
  <c r="L90" i="6"/>
  <c r="M90" i="6"/>
  <c r="N90" i="6"/>
  <c r="O90" i="6"/>
  <c r="P90" i="6"/>
  <c r="Q90" i="6"/>
  <c r="R90" i="6"/>
  <c r="S90" i="6"/>
  <c r="T90" i="6"/>
  <c r="U90" i="6"/>
  <c r="V90" i="6"/>
  <c r="W90" i="6"/>
  <c r="X90" i="6"/>
  <c r="Y90" i="6"/>
  <c r="Z90" i="6"/>
  <c r="AA90" i="6"/>
  <c r="AB90" i="6"/>
  <c r="AC90" i="6"/>
  <c r="AD90" i="6"/>
  <c r="AE90" i="6"/>
  <c r="B91" i="6"/>
  <c r="C91" i="6"/>
  <c r="D91" i="6"/>
  <c r="E91" i="6"/>
  <c r="F91" i="6"/>
  <c r="G91" i="6"/>
  <c r="H91" i="6"/>
  <c r="I91" i="6"/>
  <c r="J91" i="6"/>
  <c r="K91" i="6"/>
  <c r="L91" i="6"/>
  <c r="M91" i="6"/>
  <c r="N91" i="6"/>
  <c r="O91" i="6"/>
  <c r="P91" i="6"/>
  <c r="Q91" i="6"/>
  <c r="R91" i="6"/>
  <c r="S91" i="6"/>
  <c r="T91" i="6"/>
  <c r="U91" i="6"/>
  <c r="V91" i="6"/>
  <c r="W91" i="6"/>
  <c r="X91" i="6"/>
  <c r="Y91" i="6"/>
  <c r="Z91" i="6"/>
  <c r="AA91" i="6"/>
  <c r="AB91" i="6"/>
  <c r="AC91" i="6"/>
  <c r="AD91" i="6"/>
  <c r="AE91" i="6"/>
  <c r="B92" i="6"/>
  <c r="C92" i="6"/>
  <c r="D92" i="6"/>
  <c r="E92" i="6"/>
  <c r="F92" i="6"/>
  <c r="G92" i="6"/>
  <c r="H92" i="6"/>
  <c r="I92" i="6"/>
  <c r="J92" i="6"/>
  <c r="K92" i="6"/>
  <c r="L92" i="6"/>
  <c r="M92" i="6"/>
  <c r="N92" i="6"/>
  <c r="O92" i="6"/>
  <c r="P92" i="6"/>
  <c r="Q92" i="6"/>
  <c r="R92" i="6"/>
  <c r="S92" i="6"/>
  <c r="T92" i="6"/>
  <c r="U92" i="6"/>
  <c r="V92" i="6"/>
  <c r="W92" i="6"/>
  <c r="X92" i="6"/>
  <c r="Y92" i="6"/>
  <c r="Z92" i="6"/>
  <c r="AA92" i="6"/>
  <c r="AB92" i="6"/>
  <c r="AC92" i="6"/>
  <c r="AD92" i="6"/>
  <c r="AE92" i="6"/>
  <c r="C3" i="6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B3" i="6"/>
  <c r="B98" i="3"/>
  <c r="C98" i="3"/>
  <c r="D98" i="3"/>
  <c r="E98" i="3"/>
  <c r="F98" i="3"/>
  <c r="G98" i="3"/>
  <c r="H98" i="3"/>
  <c r="I98" i="3"/>
  <c r="J98" i="3"/>
  <c r="K98" i="3"/>
  <c r="L98" i="3"/>
  <c r="M98" i="3"/>
  <c r="N98" i="3"/>
  <c r="O98" i="3"/>
  <c r="P98" i="3"/>
  <c r="Q98" i="3"/>
  <c r="R98" i="3"/>
  <c r="S98" i="3"/>
  <c r="T98" i="3"/>
  <c r="U98" i="3"/>
  <c r="V98" i="3"/>
  <c r="W98" i="3"/>
  <c r="X98" i="3"/>
  <c r="Y98" i="3"/>
  <c r="Z98" i="3"/>
  <c r="AA98" i="3"/>
  <c r="AB98" i="3"/>
  <c r="AC98" i="3"/>
  <c r="AD98" i="3"/>
  <c r="AE98" i="3"/>
  <c r="B99" i="3"/>
  <c r="C99" i="3"/>
  <c r="D99" i="3"/>
  <c r="E99" i="3"/>
  <c r="F99" i="3"/>
  <c r="G99" i="3"/>
  <c r="H99" i="3"/>
  <c r="I99" i="3"/>
  <c r="J99" i="3"/>
  <c r="K99" i="3"/>
  <c r="L99" i="3"/>
  <c r="M99" i="3"/>
  <c r="N99" i="3"/>
  <c r="O99" i="3"/>
  <c r="P99" i="3"/>
  <c r="Q99" i="3"/>
  <c r="R99" i="3"/>
  <c r="S99" i="3"/>
  <c r="T99" i="3"/>
  <c r="U99" i="3"/>
  <c r="V99" i="3"/>
  <c r="W99" i="3"/>
  <c r="X99" i="3"/>
  <c r="Y99" i="3"/>
  <c r="Z99" i="3"/>
  <c r="AA99" i="3"/>
  <c r="AB99" i="3"/>
  <c r="AC99" i="3"/>
  <c r="AD99" i="3"/>
  <c r="AE99" i="3"/>
  <c r="B100" i="3"/>
  <c r="C100" i="3"/>
  <c r="D100" i="3"/>
  <c r="E100" i="3"/>
  <c r="F100" i="3"/>
  <c r="G100" i="3"/>
  <c r="H100" i="3"/>
  <c r="I100" i="3"/>
  <c r="J100" i="3"/>
  <c r="K100" i="3"/>
  <c r="L100" i="3"/>
  <c r="M100" i="3"/>
  <c r="N100" i="3"/>
  <c r="O100" i="3"/>
  <c r="P100" i="3"/>
  <c r="Q100" i="3"/>
  <c r="R100" i="3"/>
  <c r="S100" i="3"/>
  <c r="T100" i="3"/>
  <c r="U100" i="3"/>
  <c r="V100" i="3"/>
  <c r="W100" i="3"/>
  <c r="X100" i="3"/>
  <c r="Y100" i="3"/>
  <c r="Z100" i="3"/>
  <c r="AA100" i="3"/>
  <c r="AB100" i="3"/>
  <c r="AC100" i="3"/>
  <c r="AD100" i="3"/>
  <c r="AE100" i="3"/>
  <c r="B101" i="3"/>
  <c r="C101" i="3"/>
  <c r="D101" i="3"/>
  <c r="E101" i="3"/>
  <c r="F101" i="3"/>
  <c r="G101" i="3"/>
  <c r="H101" i="3"/>
  <c r="I101" i="3"/>
  <c r="J101" i="3"/>
  <c r="K101" i="3"/>
  <c r="L101" i="3"/>
  <c r="M101" i="3"/>
  <c r="N101" i="3"/>
  <c r="O101" i="3"/>
  <c r="P101" i="3"/>
  <c r="Q101" i="3"/>
  <c r="R101" i="3"/>
  <c r="S101" i="3"/>
  <c r="T101" i="3"/>
  <c r="U101" i="3"/>
  <c r="V101" i="3"/>
  <c r="W101" i="3"/>
  <c r="X101" i="3"/>
  <c r="Y101" i="3"/>
  <c r="Z101" i="3"/>
  <c r="AA101" i="3"/>
  <c r="AB101" i="3"/>
  <c r="AC101" i="3"/>
  <c r="AD101" i="3"/>
  <c r="AE101" i="3"/>
  <c r="B102" i="3"/>
  <c r="C102" i="3"/>
  <c r="D102" i="3"/>
  <c r="E102" i="3"/>
  <c r="F102" i="3"/>
  <c r="G102" i="3"/>
  <c r="H102" i="3"/>
  <c r="I102" i="3"/>
  <c r="J102" i="3"/>
  <c r="K102" i="3"/>
  <c r="L102" i="3"/>
  <c r="M102" i="3"/>
  <c r="N102" i="3"/>
  <c r="O102" i="3"/>
  <c r="P102" i="3"/>
  <c r="Q102" i="3"/>
  <c r="R102" i="3"/>
  <c r="S102" i="3"/>
  <c r="T102" i="3"/>
  <c r="U102" i="3"/>
  <c r="V102" i="3"/>
  <c r="W102" i="3"/>
  <c r="X102" i="3"/>
  <c r="Y102" i="3"/>
  <c r="Z102" i="3"/>
  <c r="AA102" i="3"/>
  <c r="AB102" i="3"/>
  <c r="AC102" i="3"/>
  <c r="AD102" i="3"/>
  <c r="AE102" i="3"/>
  <c r="B103" i="3"/>
  <c r="C103" i="3"/>
  <c r="D103" i="3"/>
  <c r="E103" i="3"/>
  <c r="F103" i="3"/>
  <c r="G103" i="3"/>
  <c r="H103" i="3"/>
  <c r="I103" i="3"/>
  <c r="J103" i="3"/>
  <c r="K103" i="3"/>
  <c r="L103" i="3"/>
  <c r="M103" i="3"/>
  <c r="N103" i="3"/>
  <c r="O103" i="3"/>
  <c r="P103" i="3"/>
  <c r="Q103" i="3"/>
  <c r="R103" i="3"/>
  <c r="S103" i="3"/>
  <c r="T103" i="3"/>
  <c r="U103" i="3"/>
  <c r="V103" i="3"/>
  <c r="W103" i="3"/>
  <c r="X103" i="3"/>
  <c r="Y103" i="3"/>
  <c r="Z103" i="3"/>
  <c r="AA103" i="3"/>
  <c r="AB103" i="3"/>
  <c r="AC103" i="3"/>
  <c r="AD103" i="3"/>
  <c r="AE103" i="3"/>
  <c r="B104" i="3"/>
  <c r="C104" i="3"/>
  <c r="D104" i="3"/>
  <c r="E104" i="3"/>
  <c r="F104" i="3"/>
  <c r="G104" i="3"/>
  <c r="H104" i="3"/>
  <c r="I104" i="3"/>
  <c r="J104" i="3"/>
  <c r="K104" i="3"/>
  <c r="L104" i="3"/>
  <c r="M104" i="3"/>
  <c r="N104" i="3"/>
  <c r="O104" i="3"/>
  <c r="P104" i="3"/>
  <c r="Q104" i="3"/>
  <c r="R104" i="3"/>
  <c r="S104" i="3"/>
  <c r="T104" i="3"/>
  <c r="U104" i="3"/>
  <c r="V104" i="3"/>
  <c r="W104" i="3"/>
  <c r="X104" i="3"/>
  <c r="Y104" i="3"/>
  <c r="Z104" i="3"/>
  <c r="AA104" i="3"/>
  <c r="AB104" i="3"/>
  <c r="AC104" i="3"/>
  <c r="AD104" i="3"/>
  <c r="AE104" i="3"/>
  <c r="B105" i="3"/>
  <c r="C105" i="3"/>
  <c r="D105" i="3"/>
  <c r="E105" i="3"/>
  <c r="F105" i="3"/>
  <c r="G105" i="3"/>
  <c r="H105" i="3"/>
  <c r="I105" i="3"/>
  <c r="J105" i="3"/>
  <c r="K105" i="3"/>
  <c r="L105" i="3"/>
  <c r="M105" i="3"/>
  <c r="N105" i="3"/>
  <c r="O105" i="3"/>
  <c r="P105" i="3"/>
  <c r="Q105" i="3"/>
  <c r="R105" i="3"/>
  <c r="S105" i="3"/>
  <c r="T105" i="3"/>
  <c r="U105" i="3"/>
  <c r="V105" i="3"/>
  <c r="W105" i="3"/>
  <c r="X105" i="3"/>
  <c r="Y105" i="3"/>
  <c r="Z105" i="3"/>
  <c r="AA105" i="3"/>
  <c r="AB105" i="3"/>
  <c r="AC105" i="3"/>
  <c r="AD105" i="3"/>
  <c r="AE105" i="3"/>
  <c r="B106" i="3"/>
  <c r="C106" i="3"/>
  <c r="D106" i="3"/>
  <c r="E106" i="3"/>
  <c r="F106" i="3"/>
  <c r="G106" i="3"/>
  <c r="H106" i="3"/>
  <c r="I106" i="3"/>
  <c r="J106" i="3"/>
  <c r="K106" i="3"/>
  <c r="L106" i="3"/>
  <c r="M106" i="3"/>
  <c r="N106" i="3"/>
  <c r="O106" i="3"/>
  <c r="P106" i="3"/>
  <c r="Q106" i="3"/>
  <c r="R106" i="3"/>
  <c r="S106" i="3"/>
  <c r="T106" i="3"/>
  <c r="U106" i="3"/>
  <c r="V106" i="3"/>
  <c r="W106" i="3"/>
  <c r="X106" i="3"/>
  <c r="Y106" i="3"/>
  <c r="Z106" i="3"/>
  <c r="AA106" i="3"/>
  <c r="AB106" i="3"/>
  <c r="AC106" i="3"/>
  <c r="AD106" i="3"/>
  <c r="AE106" i="3"/>
  <c r="B107" i="3"/>
  <c r="C107" i="3"/>
  <c r="D107" i="3"/>
  <c r="E107" i="3"/>
  <c r="F107" i="3"/>
  <c r="G107" i="3"/>
  <c r="H107" i="3"/>
  <c r="I107" i="3"/>
  <c r="J107" i="3"/>
  <c r="K107" i="3"/>
  <c r="L107" i="3"/>
  <c r="M107" i="3"/>
  <c r="N107" i="3"/>
  <c r="O107" i="3"/>
  <c r="P107" i="3"/>
  <c r="Q107" i="3"/>
  <c r="R107" i="3"/>
  <c r="S107" i="3"/>
  <c r="T107" i="3"/>
  <c r="U107" i="3"/>
  <c r="V107" i="3"/>
  <c r="W107" i="3"/>
  <c r="X107" i="3"/>
  <c r="Y107" i="3"/>
  <c r="Z107" i="3"/>
  <c r="AA107" i="3"/>
  <c r="AB107" i="3"/>
  <c r="AC107" i="3"/>
  <c r="AD107" i="3"/>
  <c r="AE107" i="3"/>
  <c r="B108" i="3"/>
  <c r="C108" i="3"/>
  <c r="D108" i="3"/>
  <c r="E108" i="3"/>
  <c r="F108" i="3"/>
  <c r="G108" i="3"/>
  <c r="H108" i="3"/>
  <c r="I108" i="3"/>
  <c r="J108" i="3"/>
  <c r="K108" i="3"/>
  <c r="L108" i="3"/>
  <c r="M108" i="3"/>
  <c r="N108" i="3"/>
  <c r="O108" i="3"/>
  <c r="P108" i="3"/>
  <c r="Q108" i="3"/>
  <c r="R108" i="3"/>
  <c r="S108" i="3"/>
  <c r="T108" i="3"/>
  <c r="U108" i="3"/>
  <c r="V108" i="3"/>
  <c r="W108" i="3"/>
  <c r="X108" i="3"/>
  <c r="Y108" i="3"/>
  <c r="Z108" i="3"/>
  <c r="AA108" i="3"/>
  <c r="AB108" i="3"/>
  <c r="AC108" i="3"/>
  <c r="AD108" i="3"/>
  <c r="AE108" i="3"/>
  <c r="B109" i="3"/>
  <c r="C109" i="3"/>
  <c r="D109" i="3"/>
  <c r="E109" i="3"/>
  <c r="F109" i="3"/>
  <c r="G109" i="3"/>
  <c r="H109" i="3"/>
  <c r="I109" i="3"/>
  <c r="J109" i="3"/>
  <c r="K109" i="3"/>
  <c r="L109" i="3"/>
  <c r="M109" i="3"/>
  <c r="N109" i="3"/>
  <c r="O109" i="3"/>
  <c r="P109" i="3"/>
  <c r="Q109" i="3"/>
  <c r="R109" i="3"/>
  <c r="S109" i="3"/>
  <c r="T109" i="3"/>
  <c r="U109" i="3"/>
  <c r="V109" i="3"/>
  <c r="W109" i="3"/>
  <c r="X109" i="3"/>
  <c r="Y109" i="3"/>
  <c r="Z109" i="3"/>
  <c r="AA109" i="3"/>
  <c r="AB109" i="3"/>
  <c r="AC109" i="3"/>
  <c r="AD109" i="3"/>
  <c r="AE109" i="3"/>
  <c r="B110" i="3"/>
  <c r="C110" i="3"/>
  <c r="D110" i="3"/>
  <c r="E110" i="3"/>
  <c r="F110" i="3"/>
  <c r="G110" i="3"/>
  <c r="H110" i="3"/>
  <c r="I110" i="3"/>
  <c r="J110" i="3"/>
  <c r="K110" i="3"/>
  <c r="L110" i="3"/>
  <c r="M110" i="3"/>
  <c r="N110" i="3"/>
  <c r="O110" i="3"/>
  <c r="P110" i="3"/>
  <c r="Q110" i="3"/>
  <c r="R110" i="3"/>
  <c r="S110" i="3"/>
  <c r="T110" i="3"/>
  <c r="U110" i="3"/>
  <c r="V110" i="3"/>
  <c r="W110" i="3"/>
  <c r="X110" i="3"/>
  <c r="Y110" i="3"/>
  <c r="Z110" i="3"/>
  <c r="AA110" i="3"/>
  <c r="AB110" i="3"/>
  <c r="AC110" i="3"/>
  <c r="AD110" i="3"/>
  <c r="AE110" i="3"/>
  <c r="B111" i="3"/>
  <c r="C111" i="3"/>
  <c r="D111" i="3"/>
  <c r="E111" i="3"/>
  <c r="F111" i="3"/>
  <c r="G111" i="3"/>
  <c r="H111" i="3"/>
  <c r="I111" i="3"/>
  <c r="J111" i="3"/>
  <c r="K111" i="3"/>
  <c r="L111" i="3"/>
  <c r="M111" i="3"/>
  <c r="N111" i="3"/>
  <c r="O111" i="3"/>
  <c r="P111" i="3"/>
  <c r="Q111" i="3"/>
  <c r="R111" i="3"/>
  <c r="S111" i="3"/>
  <c r="T111" i="3"/>
  <c r="U111" i="3"/>
  <c r="V111" i="3"/>
  <c r="W111" i="3"/>
  <c r="X111" i="3"/>
  <c r="Y111" i="3"/>
  <c r="Z111" i="3"/>
  <c r="AA111" i="3"/>
  <c r="AB111" i="3"/>
  <c r="AC111" i="3"/>
  <c r="AD111" i="3"/>
  <c r="AE111" i="3"/>
  <c r="B112" i="3"/>
  <c r="C112" i="3"/>
  <c r="D112" i="3"/>
  <c r="E112" i="3"/>
  <c r="F112" i="3"/>
  <c r="G112" i="3"/>
  <c r="H112" i="3"/>
  <c r="I112" i="3"/>
  <c r="J112" i="3"/>
  <c r="K112" i="3"/>
  <c r="L112" i="3"/>
  <c r="M112" i="3"/>
  <c r="N112" i="3"/>
  <c r="O112" i="3"/>
  <c r="P112" i="3"/>
  <c r="Q112" i="3"/>
  <c r="R112" i="3"/>
  <c r="S112" i="3"/>
  <c r="T112" i="3"/>
  <c r="U112" i="3"/>
  <c r="V112" i="3"/>
  <c r="W112" i="3"/>
  <c r="X112" i="3"/>
  <c r="Y112" i="3"/>
  <c r="Z112" i="3"/>
  <c r="AA112" i="3"/>
  <c r="AB112" i="3"/>
  <c r="AC112" i="3"/>
  <c r="AD112" i="3"/>
  <c r="AE112" i="3"/>
  <c r="B113" i="3"/>
  <c r="C113" i="3"/>
  <c r="D113" i="3"/>
  <c r="E113" i="3"/>
  <c r="F113" i="3"/>
  <c r="G113" i="3"/>
  <c r="H113" i="3"/>
  <c r="I113" i="3"/>
  <c r="J113" i="3"/>
  <c r="K113" i="3"/>
  <c r="L113" i="3"/>
  <c r="M113" i="3"/>
  <c r="N113" i="3"/>
  <c r="O113" i="3"/>
  <c r="P113" i="3"/>
  <c r="Q113" i="3"/>
  <c r="R113" i="3"/>
  <c r="S113" i="3"/>
  <c r="T113" i="3"/>
  <c r="U113" i="3"/>
  <c r="V113" i="3"/>
  <c r="W113" i="3"/>
  <c r="X113" i="3"/>
  <c r="Y113" i="3"/>
  <c r="Z113" i="3"/>
  <c r="AA113" i="3"/>
  <c r="AB113" i="3"/>
  <c r="AC113" i="3"/>
  <c r="AD113" i="3"/>
  <c r="AE113" i="3"/>
  <c r="B114" i="3"/>
  <c r="C114" i="3"/>
  <c r="D114" i="3"/>
  <c r="E114" i="3"/>
  <c r="F114" i="3"/>
  <c r="G114" i="3"/>
  <c r="H114" i="3"/>
  <c r="I114" i="3"/>
  <c r="J114" i="3"/>
  <c r="K114" i="3"/>
  <c r="L114" i="3"/>
  <c r="M114" i="3"/>
  <c r="N114" i="3"/>
  <c r="O114" i="3"/>
  <c r="P114" i="3"/>
  <c r="Q114" i="3"/>
  <c r="R114" i="3"/>
  <c r="S114" i="3"/>
  <c r="T114" i="3"/>
  <c r="U114" i="3"/>
  <c r="V114" i="3"/>
  <c r="W114" i="3"/>
  <c r="X114" i="3"/>
  <c r="Y114" i="3"/>
  <c r="Z114" i="3"/>
  <c r="AA114" i="3"/>
  <c r="AB114" i="3"/>
  <c r="AC114" i="3"/>
  <c r="AD114" i="3"/>
  <c r="AE114" i="3"/>
  <c r="B115" i="3"/>
  <c r="C115" i="3"/>
  <c r="D115" i="3"/>
  <c r="E115" i="3"/>
  <c r="F115" i="3"/>
  <c r="G115" i="3"/>
  <c r="H115" i="3"/>
  <c r="I115" i="3"/>
  <c r="J115" i="3"/>
  <c r="K115" i="3"/>
  <c r="L115" i="3"/>
  <c r="M115" i="3"/>
  <c r="N115" i="3"/>
  <c r="O115" i="3"/>
  <c r="P115" i="3"/>
  <c r="Q115" i="3"/>
  <c r="R115" i="3"/>
  <c r="S115" i="3"/>
  <c r="T115" i="3"/>
  <c r="U115" i="3"/>
  <c r="V115" i="3"/>
  <c r="W115" i="3"/>
  <c r="X115" i="3"/>
  <c r="Y115" i="3"/>
  <c r="Z115" i="3"/>
  <c r="AA115" i="3"/>
  <c r="AB115" i="3"/>
  <c r="AC115" i="3"/>
  <c r="AD115" i="3"/>
  <c r="AE115" i="3"/>
  <c r="B116" i="3"/>
  <c r="C116" i="3"/>
  <c r="D116" i="3"/>
  <c r="E116" i="3"/>
  <c r="F116" i="3"/>
  <c r="G116" i="3"/>
  <c r="H116" i="3"/>
  <c r="I116" i="3"/>
  <c r="J116" i="3"/>
  <c r="K116" i="3"/>
  <c r="L116" i="3"/>
  <c r="M116" i="3"/>
  <c r="N116" i="3"/>
  <c r="O116" i="3"/>
  <c r="P116" i="3"/>
  <c r="Q116" i="3"/>
  <c r="R116" i="3"/>
  <c r="S116" i="3"/>
  <c r="T116" i="3"/>
  <c r="U116" i="3"/>
  <c r="V116" i="3"/>
  <c r="W116" i="3"/>
  <c r="X116" i="3"/>
  <c r="Y116" i="3"/>
  <c r="Z116" i="3"/>
  <c r="AA116" i="3"/>
  <c r="AB116" i="3"/>
  <c r="AC116" i="3"/>
  <c r="AD116" i="3"/>
  <c r="AE116" i="3"/>
  <c r="B117" i="3"/>
  <c r="C117" i="3"/>
  <c r="D117" i="3"/>
  <c r="E117" i="3"/>
  <c r="F117" i="3"/>
  <c r="G117" i="3"/>
  <c r="H117" i="3"/>
  <c r="I117" i="3"/>
  <c r="J117" i="3"/>
  <c r="K117" i="3"/>
  <c r="L117" i="3"/>
  <c r="M117" i="3"/>
  <c r="N117" i="3"/>
  <c r="O117" i="3"/>
  <c r="P117" i="3"/>
  <c r="Q117" i="3"/>
  <c r="R117" i="3"/>
  <c r="S117" i="3"/>
  <c r="T117" i="3"/>
  <c r="U117" i="3"/>
  <c r="V117" i="3"/>
  <c r="W117" i="3"/>
  <c r="X117" i="3"/>
  <c r="Y117" i="3"/>
  <c r="Z117" i="3"/>
  <c r="AA117" i="3"/>
  <c r="AB117" i="3"/>
  <c r="AC117" i="3"/>
  <c r="AD117" i="3"/>
  <c r="AE117" i="3"/>
  <c r="B118" i="3"/>
  <c r="C118" i="3"/>
  <c r="D118" i="3"/>
  <c r="E118" i="3"/>
  <c r="F118" i="3"/>
  <c r="G118" i="3"/>
  <c r="H118" i="3"/>
  <c r="I118" i="3"/>
  <c r="J118" i="3"/>
  <c r="K118" i="3"/>
  <c r="L118" i="3"/>
  <c r="M118" i="3"/>
  <c r="N118" i="3"/>
  <c r="O118" i="3"/>
  <c r="P118" i="3"/>
  <c r="Q118" i="3"/>
  <c r="R118" i="3"/>
  <c r="S118" i="3"/>
  <c r="T118" i="3"/>
  <c r="U118" i="3"/>
  <c r="V118" i="3"/>
  <c r="W118" i="3"/>
  <c r="X118" i="3"/>
  <c r="Y118" i="3"/>
  <c r="Z118" i="3"/>
  <c r="AA118" i="3"/>
  <c r="AB118" i="3"/>
  <c r="AC118" i="3"/>
  <c r="AD118" i="3"/>
  <c r="AE118" i="3"/>
  <c r="B119" i="3"/>
  <c r="C119" i="3"/>
  <c r="D119" i="3"/>
  <c r="E119" i="3"/>
  <c r="F119" i="3"/>
  <c r="G119" i="3"/>
  <c r="H119" i="3"/>
  <c r="I119" i="3"/>
  <c r="J119" i="3"/>
  <c r="K119" i="3"/>
  <c r="L119" i="3"/>
  <c r="M119" i="3"/>
  <c r="N119" i="3"/>
  <c r="O119" i="3"/>
  <c r="P119" i="3"/>
  <c r="Q119" i="3"/>
  <c r="R119" i="3"/>
  <c r="S119" i="3"/>
  <c r="T119" i="3"/>
  <c r="U119" i="3"/>
  <c r="V119" i="3"/>
  <c r="W119" i="3"/>
  <c r="X119" i="3"/>
  <c r="Y119" i="3"/>
  <c r="Z119" i="3"/>
  <c r="AA119" i="3"/>
  <c r="AB119" i="3"/>
  <c r="AC119" i="3"/>
  <c r="AD119" i="3"/>
  <c r="AE119" i="3"/>
  <c r="B120" i="3"/>
  <c r="C120" i="3"/>
  <c r="D120" i="3"/>
  <c r="E120" i="3"/>
  <c r="F120" i="3"/>
  <c r="G120" i="3"/>
  <c r="H120" i="3"/>
  <c r="I120" i="3"/>
  <c r="J120" i="3"/>
  <c r="K120" i="3"/>
  <c r="L120" i="3"/>
  <c r="M120" i="3"/>
  <c r="N120" i="3"/>
  <c r="O120" i="3"/>
  <c r="P120" i="3"/>
  <c r="Q120" i="3"/>
  <c r="R120" i="3"/>
  <c r="S120" i="3"/>
  <c r="T120" i="3"/>
  <c r="U120" i="3"/>
  <c r="V120" i="3"/>
  <c r="W120" i="3"/>
  <c r="X120" i="3"/>
  <c r="Y120" i="3"/>
  <c r="Z120" i="3"/>
  <c r="AA120" i="3"/>
  <c r="AB120" i="3"/>
  <c r="AC120" i="3"/>
  <c r="AD120" i="3"/>
  <c r="AE120" i="3"/>
  <c r="B121" i="3"/>
  <c r="C121" i="3"/>
  <c r="D121" i="3"/>
  <c r="E121" i="3"/>
  <c r="F121" i="3"/>
  <c r="G121" i="3"/>
  <c r="H121" i="3"/>
  <c r="I121" i="3"/>
  <c r="J121" i="3"/>
  <c r="K121" i="3"/>
  <c r="L121" i="3"/>
  <c r="M121" i="3"/>
  <c r="N121" i="3"/>
  <c r="O121" i="3"/>
  <c r="P121" i="3"/>
  <c r="Q121" i="3"/>
  <c r="R121" i="3"/>
  <c r="S121" i="3"/>
  <c r="T121" i="3"/>
  <c r="U121" i="3"/>
  <c r="V121" i="3"/>
  <c r="W121" i="3"/>
  <c r="X121" i="3"/>
  <c r="Y121" i="3"/>
  <c r="Z121" i="3"/>
  <c r="AA121" i="3"/>
  <c r="AB121" i="3"/>
  <c r="AC121" i="3"/>
  <c r="AD121" i="3"/>
  <c r="AE121" i="3"/>
  <c r="B122" i="3"/>
  <c r="C122" i="3"/>
  <c r="D122" i="3"/>
  <c r="E122" i="3"/>
  <c r="F122" i="3"/>
  <c r="G122" i="3"/>
  <c r="H122" i="3"/>
  <c r="I122" i="3"/>
  <c r="J122" i="3"/>
  <c r="K122" i="3"/>
  <c r="L122" i="3"/>
  <c r="M122" i="3"/>
  <c r="N122" i="3"/>
  <c r="O122" i="3"/>
  <c r="P122" i="3"/>
  <c r="Q122" i="3"/>
  <c r="R122" i="3"/>
  <c r="S122" i="3"/>
  <c r="T122" i="3"/>
  <c r="U122" i="3"/>
  <c r="V122" i="3"/>
  <c r="W122" i="3"/>
  <c r="X122" i="3"/>
  <c r="Y122" i="3"/>
  <c r="Z122" i="3"/>
  <c r="AA122" i="3"/>
  <c r="AB122" i="3"/>
  <c r="AC122" i="3"/>
  <c r="AD122" i="3"/>
  <c r="AE122" i="3"/>
  <c r="B123" i="3"/>
  <c r="C123" i="3"/>
  <c r="D123" i="3"/>
  <c r="E123" i="3"/>
  <c r="F123" i="3"/>
  <c r="G123" i="3"/>
  <c r="H123" i="3"/>
  <c r="I123" i="3"/>
  <c r="J123" i="3"/>
  <c r="K123" i="3"/>
  <c r="L123" i="3"/>
  <c r="M123" i="3"/>
  <c r="N123" i="3"/>
  <c r="O123" i="3"/>
  <c r="P123" i="3"/>
  <c r="Q123" i="3"/>
  <c r="R123" i="3"/>
  <c r="S123" i="3"/>
  <c r="T123" i="3"/>
  <c r="U123" i="3"/>
  <c r="V123" i="3"/>
  <c r="W123" i="3"/>
  <c r="X123" i="3"/>
  <c r="Y123" i="3"/>
  <c r="Z123" i="3"/>
  <c r="AA123" i="3"/>
  <c r="AB123" i="3"/>
  <c r="AC123" i="3"/>
  <c r="AD123" i="3"/>
  <c r="AE123" i="3"/>
  <c r="B124" i="3"/>
  <c r="C124" i="3"/>
  <c r="D124" i="3"/>
  <c r="E124" i="3"/>
  <c r="F124" i="3"/>
  <c r="G124" i="3"/>
  <c r="H124" i="3"/>
  <c r="I124" i="3"/>
  <c r="J124" i="3"/>
  <c r="K124" i="3"/>
  <c r="L124" i="3"/>
  <c r="M124" i="3"/>
  <c r="N124" i="3"/>
  <c r="O124" i="3"/>
  <c r="P124" i="3"/>
  <c r="Q124" i="3"/>
  <c r="R124" i="3"/>
  <c r="S124" i="3"/>
  <c r="T124" i="3"/>
  <c r="U124" i="3"/>
  <c r="V124" i="3"/>
  <c r="W124" i="3"/>
  <c r="X124" i="3"/>
  <c r="Y124" i="3"/>
  <c r="Z124" i="3"/>
  <c r="AA124" i="3"/>
  <c r="AB124" i="3"/>
  <c r="AC124" i="3"/>
  <c r="AD124" i="3"/>
  <c r="AE124" i="3"/>
  <c r="B125" i="3"/>
  <c r="C125" i="3"/>
  <c r="D125" i="3"/>
  <c r="E125" i="3"/>
  <c r="F125" i="3"/>
  <c r="G125" i="3"/>
  <c r="H125" i="3"/>
  <c r="I125" i="3"/>
  <c r="J125" i="3"/>
  <c r="K125" i="3"/>
  <c r="L125" i="3"/>
  <c r="M125" i="3"/>
  <c r="N125" i="3"/>
  <c r="O125" i="3"/>
  <c r="P125" i="3"/>
  <c r="Q125" i="3"/>
  <c r="R125" i="3"/>
  <c r="S125" i="3"/>
  <c r="T125" i="3"/>
  <c r="U125" i="3"/>
  <c r="V125" i="3"/>
  <c r="W125" i="3"/>
  <c r="X125" i="3"/>
  <c r="Y125" i="3"/>
  <c r="Z125" i="3"/>
  <c r="AA125" i="3"/>
  <c r="AB125" i="3"/>
  <c r="AC125" i="3"/>
  <c r="AD125" i="3"/>
  <c r="AE125" i="3"/>
  <c r="B126" i="3"/>
  <c r="C126" i="3"/>
  <c r="D126" i="3"/>
  <c r="E126" i="3"/>
  <c r="F126" i="3"/>
  <c r="G126" i="3"/>
  <c r="H126" i="3"/>
  <c r="I126" i="3"/>
  <c r="J126" i="3"/>
  <c r="K126" i="3"/>
  <c r="L126" i="3"/>
  <c r="M126" i="3"/>
  <c r="N126" i="3"/>
  <c r="O126" i="3"/>
  <c r="P126" i="3"/>
  <c r="Q126" i="3"/>
  <c r="R126" i="3"/>
  <c r="S126" i="3"/>
  <c r="T126" i="3"/>
  <c r="U126" i="3"/>
  <c r="V126" i="3"/>
  <c r="W126" i="3"/>
  <c r="X126" i="3"/>
  <c r="Y126" i="3"/>
  <c r="Z126" i="3"/>
  <c r="AA126" i="3"/>
  <c r="AB126" i="3"/>
  <c r="AC126" i="3"/>
  <c r="AD126" i="3"/>
  <c r="AE126" i="3"/>
  <c r="B127" i="3"/>
  <c r="C127" i="3"/>
  <c r="D127" i="3"/>
  <c r="E127" i="3"/>
  <c r="F127" i="3"/>
  <c r="G127" i="3"/>
  <c r="H127" i="3"/>
  <c r="I127" i="3"/>
  <c r="J127" i="3"/>
  <c r="K127" i="3"/>
  <c r="L127" i="3"/>
  <c r="M127" i="3"/>
  <c r="N127" i="3"/>
  <c r="O127" i="3"/>
  <c r="P127" i="3"/>
  <c r="Q127" i="3"/>
  <c r="R127" i="3"/>
  <c r="S127" i="3"/>
  <c r="T127" i="3"/>
  <c r="U127" i="3"/>
  <c r="V127" i="3"/>
  <c r="W127" i="3"/>
  <c r="X127" i="3"/>
  <c r="Y127" i="3"/>
  <c r="Z127" i="3"/>
  <c r="AA127" i="3"/>
  <c r="AB127" i="3"/>
  <c r="AC127" i="3"/>
  <c r="AD127" i="3"/>
  <c r="AE127" i="3"/>
  <c r="B128" i="3"/>
  <c r="C128" i="3"/>
  <c r="D128" i="3"/>
  <c r="E128" i="3"/>
  <c r="F128" i="3"/>
  <c r="G128" i="3"/>
  <c r="H128" i="3"/>
  <c r="I128" i="3"/>
  <c r="J128" i="3"/>
  <c r="K128" i="3"/>
  <c r="L128" i="3"/>
  <c r="M128" i="3"/>
  <c r="N128" i="3"/>
  <c r="O128" i="3"/>
  <c r="P128" i="3"/>
  <c r="Q128" i="3"/>
  <c r="R128" i="3"/>
  <c r="S128" i="3"/>
  <c r="T128" i="3"/>
  <c r="U128" i="3"/>
  <c r="V128" i="3"/>
  <c r="W128" i="3"/>
  <c r="X128" i="3"/>
  <c r="Y128" i="3"/>
  <c r="Z128" i="3"/>
  <c r="AA128" i="3"/>
  <c r="AB128" i="3"/>
  <c r="AC128" i="3"/>
  <c r="AD128" i="3"/>
  <c r="AE128" i="3"/>
  <c r="B129" i="3"/>
  <c r="C129" i="3"/>
  <c r="D129" i="3"/>
  <c r="E129" i="3"/>
  <c r="F129" i="3"/>
  <c r="G129" i="3"/>
  <c r="H129" i="3"/>
  <c r="I129" i="3"/>
  <c r="J129" i="3"/>
  <c r="K129" i="3"/>
  <c r="L129" i="3"/>
  <c r="M129" i="3"/>
  <c r="N129" i="3"/>
  <c r="O129" i="3"/>
  <c r="P129" i="3"/>
  <c r="Q129" i="3"/>
  <c r="R129" i="3"/>
  <c r="S129" i="3"/>
  <c r="T129" i="3"/>
  <c r="U129" i="3"/>
  <c r="V129" i="3"/>
  <c r="W129" i="3"/>
  <c r="X129" i="3"/>
  <c r="Y129" i="3"/>
  <c r="Z129" i="3"/>
  <c r="AA129" i="3"/>
  <c r="AB129" i="3"/>
  <c r="AC129" i="3"/>
  <c r="AD129" i="3"/>
  <c r="AE129" i="3"/>
  <c r="B130" i="3"/>
  <c r="C130" i="3"/>
  <c r="D130" i="3"/>
  <c r="E130" i="3"/>
  <c r="F130" i="3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U130" i="3"/>
  <c r="V130" i="3"/>
  <c r="W130" i="3"/>
  <c r="X130" i="3"/>
  <c r="Y130" i="3"/>
  <c r="Z130" i="3"/>
  <c r="AA130" i="3"/>
  <c r="AB130" i="3"/>
  <c r="AC130" i="3"/>
  <c r="AD130" i="3"/>
  <c r="AE130" i="3"/>
  <c r="B131" i="3"/>
  <c r="C131" i="3"/>
  <c r="D131" i="3"/>
  <c r="E131" i="3"/>
  <c r="F131" i="3"/>
  <c r="G131" i="3"/>
  <c r="H131" i="3"/>
  <c r="I131" i="3"/>
  <c r="J131" i="3"/>
  <c r="K131" i="3"/>
  <c r="L131" i="3"/>
  <c r="M131" i="3"/>
  <c r="N131" i="3"/>
  <c r="O131" i="3"/>
  <c r="P131" i="3"/>
  <c r="Q131" i="3"/>
  <c r="R131" i="3"/>
  <c r="S131" i="3"/>
  <c r="T131" i="3"/>
  <c r="U131" i="3"/>
  <c r="V131" i="3"/>
  <c r="W131" i="3"/>
  <c r="X131" i="3"/>
  <c r="Y131" i="3"/>
  <c r="Z131" i="3"/>
  <c r="AA131" i="3"/>
  <c r="AB131" i="3"/>
  <c r="AC131" i="3"/>
  <c r="AD131" i="3"/>
  <c r="AE131" i="3"/>
  <c r="B132" i="3"/>
  <c r="C132" i="3"/>
  <c r="D132" i="3"/>
  <c r="E132" i="3"/>
  <c r="F132" i="3"/>
  <c r="G132" i="3"/>
  <c r="H132" i="3"/>
  <c r="I132" i="3"/>
  <c r="J132" i="3"/>
  <c r="K132" i="3"/>
  <c r="L132" i="3"/>
  <c r="M132" i="3"/>
  <c r="N132" i="3"/>
  <c r="O132" i="3"/>
  <c r="P132" i="3"/>
  <c r="Q132" i="3"/>
  <c r="R132" i="3"/>
  <c r="S132" i="3"/>
  <c r="T132" i="3"/>
  <c r="U132" i="3"/>
  <c r="V132" i="3"/>
  <c r="W132" i="3"/>
  <c r="X132" i="3"/>
  <c r="Y132" i="3"/>
  <c r="Z132" i="3"/>
  <c r="AA132" i="3"/>
  <c r="AB132" i="3"/>
  <c r="AC132" i="3"/>
  <c r="AD132" i="3"/>
  <c r="AE132" i="3"/>
  <c r="B133" i="3"/>
  <c r="C133" i="3"/>
  <c r="D133" i="3"/>
  <c r="E133" i="3"/>
  <c r="F133" i="3"/>
  <c r="G133" i="3"/>
  <c r="H133" i="3"/>
  <c r="I133" i="3"/>
  <c r="J133" i="3"/>
  <c r="K133" i="3"/>
  <c r="L133" i="3"/>
  <c r="M133" i="3"/>
  <c r="N133" i="3"/>
  <c r="O133" i="3"/>
  <c r="P133" i="3"/>
  <c r="Q133" i="3"/>
  <c r="R133" i="3"/>
  <c r="S133" i="3"/>
  <c r="T133" i="3"/>
  <c r="U133" i="3"/>
  <c r="V133" i="3"/>
  <c r="W133" i="3"/>
  <c r="X133" i="3"/>
  <c r="Y133" i="3"/>
  <c r="Z133" i="3"/>
  <c r="AA133" i="3"/>
  <c r="AB133" i="3"/>
  <c r="AC133" i="3"/>
  <c r="AD133" i="3"/>
  <c r="AE133" i="3"/>
  <c r="B134" i="3"/>
  <c r="C134" i="3"/>
  <c r="D134" i="3"/>
  <c r="E134" i="3"/>
  <c r="F134" i="3"/>
  <c r="G134" i="3"/>
  <c r="H134" i="3"/>
  <c r="I134" i="3"/>
  <c r="J134" i="3"/>
  <c r="K134" i="3"/>
  <c r="L134" i="3"/>
  <c r="M134" i="3"/>
  <c r="N134" i="3"/>
  <c r="O134" i="3"/>
  <c r="P134" i="3"/>
  <c r="Q134" i="3"/>
  <c r="R134" i="3"/>
  <c r="S134" i="3"/>
  <c r="T134" i="3"/>
  <c r="U134" i="3"/>
  <c r="V134" i="3"/>
  <c r="W134" i="3"/>
  <c r="X134" i="3"/>
  <c r="Y134" i="3"/>
  <c r="Z134" i="3"/>
  <c r="AA134" i="3"/>
  <c r="AB134" i="3"/>
  <c r="AC134" i="3"/>
  <c r="AD134" i="3"/>
  <c r="AE134" i="3"/>
  <c r="B135" i="3"/>
  <c r="C135" i="3"/>
  <c r="D135" i="3"/>
  <c r="E135" i="3"/>
  <c r="F135" i="3"/>
  <c r="G135" i="3"/>
  <c r="H135" i="3"/>
  <c r="I135" i="3"/>
  <c r="J135" i="3"/>
  <c r="K135" i="3"/>
  <c r="L135" i="3"/>
  <c r="M135" i="3"/>
  <c r="N135" i="3"/>
  <c r="O135" i="3"/>
  <c r="P135" i="3"/>
  <c r="Q135" i="3"/>
  <c r="R135" i="3"/>
  <c r="S135" i="3"/>
  <c r="T135" i="3"/>
  <c r="U135" i="3"/>
  <c r="V135" i="3"/>
  <c r="W135" i="3"/>
  <c r="X135" i="3"/>
  <c r="Y135" i="3"/>
  <c r="Z135" i="3"/>
  <c r="AA135" i="3"/>
  <c r="AB135" i="3"/>
  <c r="AC135" i="3"/>
  <c r="AD135" i="3"/>
  <c r="AE135" i="3"/>
  <c r="B136" i="3"/>
  <c r="C136" i="3"/>
  <c r="D136" i="3"/>
  <c r="E136" i="3"/>
  <c r="F136" i="3"/>
  <c r="G136" i="3"/>
  <c r="H136" i="3"/>
  <c r="I136" i="3"/>
  <c r="J136" i="3"/>
  <c r="K136" i="3"/>
  <c r="L136" i="3"/>
  <c r="M136" i="3"/>
  <c r="N136" i="3"/>
  <c r="O136" i="3"/>
  <c r="P136" i="3"/>
  <c r="Q136" i="3"/>
  <c r="R136" i="3"/>
  <c r="S136" i="3"/>
  <c r="T136" i="3"/>
  <c r="U136" i="3"/>
  <c r="V136" i="3"/>
  <c r="W136" i="3"/>
  <c r="X136" i="3"/>
  <c r="Y136" i="3"/>
  <c r="Z136" i="3"/>
  <c r="AA136" i="3"/>
  <c r="AB136" i="3"/>
  <c r="AC136" i="3"/>
  <c r="AD136" i="3"/>
  <c r="AE136" i="3"/>
  <c r="B137" i="3"/>
  <c r="C137" i="3"/>
  <c r="D137" i="3"/>
  <c r="E137" i="3"/>
  <c r="F137" i="3"/>
  <c r="G137" i="3"/>
  <c r="H137" i="3"/>
  <c r="I137" i="3"/>
  <c r="J137" i="3"/>
  <c r="K137" i="3"/>
  <c r="L137" i="3"/>
  <c r="M137" i="3"/>
  <c r="N137" i="3"/>
  <c r="O137" i="3"/>
  <c r="P137" i="3"/>
  <c r="Q137" i="3"/>
  <c r="R137" i="3"/>
  <c r="S137" i="3"/>
  <c r="T137" i="3"/>
  <c r="U137" i="3"/>
  <c r="V137" i="3"/>
  <c r="W137" i="3"/>
  <c r="X137" i="3"/>
  <c r="Y137" i="3"/>
  <c r="Z137" i="3"/>
  <c r="AA137" i="3"/>
  <c r="AB137" i="3"/>
  <c r="AC137" i="3"/>
  <c r="AD137" i="3"/>
  <c r="AE137" i="3"/>
  <c r="B138" i="3"/>
  <c r="C138" i="3"/>
  <c r="D138" i="3"/>
  <c r="E138" i="3"/>
  <c r="F138" i="3"/>
  <c r="G138" i="3"/>
  <c r="H138" i="3"/>
  <c r="I138" i="3"/>
  <c r="J138" i="3"/>
  <c r="K138" i="3"/>
  <c r="L138" i="3"/>
  <c r="M138" i="3"/>
  <c r="N138" i="3"/>
  <c r="O138" i="3"/>
  <c r="P138" i="3"/>
  <c r="Q138" i="3"/>
  <c r="R138" i="3"/>
  <c r="S138" i="3"/>
  <c r="T138" i="3"/>
  <c r="U138" i="3"/>
  <c r="V138" i="3"/>
  <c r="W138" i="3"/>
  <c r="X138" i="3"/>
  <c r="Y138" i="3"/>
  <c r="Z138" i="3"/>
  <c r="AA138" i="3"/>
  <c r="AB138" i="3"/>
  <c r="AC138" i="3"/>
  <c r="AD138" i="3"/>
  <c r="AE138" i="3"/>
  <c r="B139" i="3"/>
  <c r="C139" i="3"/>
  <c r="D139" i="3"/>
  <c r="E139" i="3"/>
  <c r="F139" i="3"/>
  <c r="G139" i="3"/>
  <c r="H139" i="3"/>
  <c r="I139" i="3"/>
  <c r="J139" i="3"/>
  <c r="K139" i="3"/>
  <c r="L139" i="3"/>
  <c r="M139" i="3"/>
  <c r="N139" i="3"/>
  <c r="O139" i="3"/>
  <c r="P139" i="3"/>
  <c r="Q139" i="3"/>
  <c r="R139" i="3"/>
  <c r="S139" i="3"/>
  <c r="T139" i="3"/>
  <c r="U139" i="3"/>
  <c r="V139" i="3"/>
  <c r="W139" i="3"/>
  <c r="X139" i="3"/>
  <c r="Y139" i="3"/>
  <c r="Z139" i="3"/>
  <c r="AA139" i="3"/>
  <c r="AB139" i="3"/>
  <c r="AC139" i="3"/>
  <c r="AD139" i="3"/>
  <c r="AE139" i="3"/>
  <c r="B140" i="3"/>
  <c r="C140" i="3"/>
  <c r="D140" i="3"/>
  <c r="E140" i="3"/>
  <c r="F140" i="3"/>
  <c r="G140" i="3"/>
  <c r="H140" i="3"/>
  <c r="I140" i="3"/>
  <c r="J140" i="3"/>
  <c r="K140" i="3"/>
  <c r="L140" i="3"/>
  <c r="M140" i="3"/>
  <c r="N140" i="3"/>
  <c r="O140" i="3"/>
  <c r="P140" i="3"/>
  <c r="Q140" i="3"/>
  <c r="R140" i="3"/>
  <c r="S140" i="3"/>
  <c r="T140" i="3"/>
  <c r="U140" i="3"/>
  <c r="V140" i="3"/>
  <c r="W140" i="3"/>
  <c r="X140" i="3"/>
  <c r="Y140" i="3"/>
  <c r="Z140" i="3"/>
  <c r="AA140" i="3"/>
  <c r="AB140" i="3"/>
  <c r="AC140" i="3"/>
  <c r="AD140" i="3"/>
  <c r="AE140" i="3"/>
  <c r="B141" i="3"/>
  <c r="C141" i="3"/>
  <c r="D141" i="3"/>
  <c r="E141" i="3"/>
  <c r="F141" i="3"/>
  <c r="G141" i="3"/>
  <c r="H141" i="3"/>
  <c r="I141" i="3"/>
  <c r="J141" i="3"/>
  <c r="K141" i="3"/>
  <c r="L141" i="3"/>
  <c r="M141" i="3"/>
  <c r="N141" i="3"/>
  <c r="O141" i="3"/>
  <c r="P141" i="3"/>
  <c r="Q141" i="3"/>
  <c r="R141" i="3"/>
  <c r="S141" i="3"/>
  <c r="T141" i="3"/>
  <c r="U141" i="3"/>
  <c r="V141" i="3"/>
  <c r="W141" i="3"/>
  <c r="X141" i="3"/>
  <c r="Y141" i="3"/>
  <c r="Z141" i="3"/>
  <c r="AA141" i="3"/>
  <c r="AB141" i="3"/>
  <c r="AC141" i="3"/>
  <c r="AD141" i="3"/>
  <c r="AE141" i="3"/>
  <c r="B142" i="3"/>
  <c r="C142" i="3"/>
  <c r="D142" i="3"/>
  <c r="E142" i="3"/>
  <c r="F142" i="3"/>
  <c r="G142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U142" i="3"/>
  <c r="V142" i="3"/>
  <c r="W142" i="3"/>
  <c r="X142" i="3"/>
  <c r="Y142" i="3"/>
  <c r="Z142" i="3"/>
  <c r="AA142" i="3"/>
  <c r="AB142" i="3"/>
  <c r="AC142" i="3"/>
  <c r="AD142" i="3"/>
  <c r="AE142" i="3"/>
  <c r="B143" i="3"/>
  <c r="C143" i="3"/>
  <c r="D143" i="3"/>
  <c r="E143" i="3"/>
  <c r="F143" i="3"/>
  <c r="G143" i="3"/>
  <c r="H143" i="3"/>
  <c r="I143" i="3"/>
  <c r="J143" i="3"/>
  <c r="K143" i="3"/>
  <c r="L143" i="3"/>
  <c r="M143" i="3"/>
  <c r="N143" i="3"/>
  <c r="O143" i="3"/>
  <c r="P143" i="3"/>
  <c r="Q143" i="3"/>
  <c r="R143" i="3"/>
  <c r="S143" i="3"/>
  <c r="T143" i="3"/>
  <c r="U143" i="3"/>
  <c r="V143" i="3"/>
  <c r="W143" i="3"/>
  <c r="X143" i="3"/>
  <c r="Y143" i="3"/>
  <c r="Z143" i="3"/>
  <c r="AA143" i="3"/>
  <c r="AB143" i="3"/>
  <c r="AC143" i="3"/>
  <c r="AD143" i="3"/>
  <c r="AE143" i="3"/>
  <c r="B144" i="3"/>
  <c r="C144" i="3"/>
  <c r="D144" i="3"/>
  <c r="E144" i="3"/>
  <c r="F144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U144" i="3"/>
  <c r="V144" i="3"/>
  <c r="W144" i="3"/>
  <c r="X144" i="3"/>
  <c r="Y144" i="3"/>
  <c r="Z144" i="3"/>
  <c r="AA144" i="3"/>
  <c r="AB144" i="3"/>
  <c r="AC144" i="3"/>
  <c r="AD144" i="3"/>
  <c r="AE144" i="3"/>
  <c r="B145" i="3"/>
  <c r="C145" i="3"/>
  <c r="D145" i="3"/>
  <c r="E145" i="3"/>
  <c r="F145" i="3"/>
  <c r="G145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V145" i="3"/>
  <c r="W145" i="3"/>
  <c r="X145" i="3"/>
  <c r="Y145" i="3"/>
  <c r="Z145" i="3"/>
  <c r="AA145" i="3"/>
  <c r="AB145" i="3"/>
  <c r="AC145" i="3"/>
  <c r="AD145" i="3"/>
  <c r="AE145" i="3"/>
  <c r="B146" i="3"/>
  <c r="C146" i="3"/>
  <c r="D146" i="3"/>
  <c r="E146" i="3"/>
  <c r="F146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V146" i="3"/>
  <c r="W146" i="3"/>
  <c r="X146" i="3"/>
  <c r="Y146" i="3"/>
  <c r="Z146" i="3"/>
  <c r="AA146" i="3"/>
  <c r="AB146" i="3"/>
  <c r="AC146" i="3"/>
  <c r="AD146" i="3"/>
  <c r="AE146" i="3"/>
  <c r="B147" i="3"/>
  <c r="C147" i="3"/>
  <c r="D147" i="3"/>
  <c r="E147" i="3"/>
  <c r="F147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U147" i="3"/>
  <c r="V147" i="3"/>
  <c r="W147" i="3"/>
  <c r="X147" i="3"/>
  <c r="Y147" i="3"/>
  <c r="Z147" i="3"/>
  <c r="AA147" i="3"/>
  <c r="AB147" i="3"/>
  <c r="AC147" i="3"/>
  <c r="AD147" i="3"/>
  <c r="AE147" i="3"/>
  <c r="B148" i="3"/>
  <c r="C148" i="3"/>
  <c r="D148" i="3"/>
  <c r="E148" i="3"/>
  <c r="F148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S148" i="3"/>
  <c r="T148" i="3"/>
  <c r="U148" i="3"/>
  <c r="V148" i="3"/>
  <c r="W148" i="3"/>
  <c r="X148" i="3"/>
  <c r="Y148" i="3"/>
  <c r="Z148" i="3"/>
  <c r="AA148" i="3"/>
  <c r="AB148" i="3"/>
  <c r="AC148" i="3"/>
  <c r="AD148" i="3"/>
  <c r="AE148" i="3"/>
  <c r="B149" i="3"/>
  <c r="C149" i="3"/>
  <c r="D149" i="3"/>
  <c r="E149" i="3"/>
  <c r="F149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U149" i="3"/>
  <c r="V149" i="3"/>
  <c r="W149" i="3"/>
  <c r="X149" i="3"/>
  <c r="Y149" i="3"/>
  <c r="Z149" i="3"/>
  <c r="AA149" i="3"/>
  <c r="AB149" i="3"/>
  <c r="AC149" i="3"/>
  <c r="AD149" i="3"/>
  <c r="AE149" i="3"/>
  <c r="B150" i="3"/>
  <c r="C150" i="3"/>
  <c r="D150" i="3"/>
  <c r="E150" i="3"/>
  <c r="F150" i="3"/>
  <c r="G150" i="3"/>
  <c r="H150" i="3"/>
  <c r="I150" i="3"/>
  <c r="J150" i="3"/>
  <c r="K150" i="3"/>
  <c r="L150" i="3"/>
  <c r="M150" i="3"/>
  <c r="N150" i="3"/>
  <c r="O150" i="3"/>
  <c r="P150" i="3"/>
  <c r="Q150" i="3"/>
  <c r="R150" i="3"/>
  <c r="S150" i="3"/>
  <c r="T150" i="3"/>
  <c r="U150" i="3"/>
  <c r="V150" i="3"/>
  <c r="W150" i="3"/>
  <c r="X150" i="3"/>
  <c r="Y150" i="3"/>
  <c r="Z150" i="3"/>
  <c r="AA150" i="3"/>
  <c r="AB150" i="3"/>
  <c r="AC150" i="3"/>
  <c r="AD150" i="3"/>
  <c r="AE150" i="3"/>
  <c r="B151" i="3"/>
  <c r="C151" i="3"/>
  <c r="D151" i="3"/>
  <c r="E151" i="3"/>
  <c r="F151" i="3"/>
  <c r="G151" i="3"/>
  <c r="H151" i="3"/>
  <c r="I151" i="3"/>
  <c r="J151" i="3"/>
  <c r="K151" i="3"/>
  <c r="L151" i="3"/>
  <c r="M151" i="3"/>
  <c r="N151" i="3"/>
  <c r="O151" i="3"/>
  <c r="P151" i="3"/>
  <c r="Q151" i="3"/>
  <c r="R151" i="3"/>
  <c r="S151" i="3"/>
  <c r="T151" i="3"/>
  <c r="U151" i="3"/>
  <c r="V151" i="3"/>
  <c r="W151" i="3"/>
  <c r="X151" i="3"/>
  <c r="Y151" i="3"/>
  <c r="Z151" i="3"/>
  <c r="AA151" i="3"/>
  <c r="AB151" i="3"/>
  <c r="AC151" i="3"/>
  <c r="AD151" i="3"/>
  <c r="AE151" i="3"/>
  <c r="B152" i="3"/>
  <c r="C152" i="3"/>
  <c r="D152" i="3"/>
  <c r="E152" i="3"/>
  <c r="F152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S152" i="3"/>
  <c r="T152" i="3"/>
  <c r="U152" i="3"/>
  <c r="V152" i="3"/>
  <c r="W152" i="3"/>
  <c r="X152" i="3"/>
  <c r="Y152" i="3"/>
  <c r="Z152" i="3"/>
  <c r="AA152" i="3"/>
  <c r="AB152" i="3"/>
  <c r="AC152" i="3"/>
  <c r="AD152" i="3"/>
  <c r="AE152" i="3"/>
  <c r="B153" i="3"/>
  <c r="C153" i="3"/>
  <c r="D153" i="3"/>
  <c r="E153" i="3"/>
  <c r="F153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S153" i="3"/>
  <c r="T153" i="3"/>
  <c r="U153" i="3"/>
  <c r="V153" i="3"/>
  <c r="W153" i="3"/>
  <c r="X153" i="3"/>
  <c r="Y153" i="3"/>
  <c r="Z153" i="3"/>
  <c r="AA153" i="3"/>
  <c r="AB153" i="3"/>
  <c r="AC153" i="3"/>
  <c r="AD153" i="3"/>
  <c r="AE153" i="3"/>
  <c r="B154" i="3"/>
  <c r="C154" i="3"/>
  <c r="D154" i="3"/>
  <c r="E154" i="3"/>
  <c r="F154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S154" i="3"/>
  <c r="T154" i="3"/>
  <c r="U154" i="3"/>
  <c r="V154" i="3"/>
  <c r="W154" i="3"/>
  <c r="X154" i="3"/>
  <c r="Y154" i="3"/>
  <c r="Z154" i="3"/>
  <c r="AA154" i="3"/>
  <c r="AB154" i="3"/>
  <c r="AC154" i="3"/>
  <c r="AD154" i="3"/>
  <c r="AE154" i="3"/>
  <c r="B155" i="3"/>
  <c r="C155" i="3"/>
  <c r="D155" i="3"/>
  <c r="E155" i="3"/>
  <c r="F155" i="3"/>
  <c r="G155" i="3"/>
  <c r="H155" i="3"/>
  <c r="I155" i="3"/>
  <c r="J155" i="3"/>
  <c r="K155" i="3"/>
  <c r="L155" i="3"/>
  <c r="M155" i="3"/>
  <c r="N155" i="3"/>
  <c r="O155" i="3"/>
  <c r="P155" i="3"/>
  <c r="Q155" i="3"/>
  <c r="R155" i="3"/>
  <c r="S155" i="3"/>
  <c r="T155" i="3"/>
  <c r="U155" i="3"/>
  <c r="V155" i="3"/>
  <c r="W155" i="3"/>
  <c r="X155" i="3"/>
  <c r="Y155" i="3"/>
  <c r="Z155" i="3"/>
  <c r="AA155" i="3"/>
  <c r="AB155" i="3"/>
  <c r="AC155" i="3"/>
  <c r="AD155" i="3"/>
  <c r="AE155" i="3"/>
  <c r="B156" i="3"/>
  <c r="C156" i="3"/>
  <c r="D156" i="3"/>
  <c r="E156" i="3"/>
  <c r="F156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S156" i="3"/>
  <c r="T156" i="3"/>
  <c r="U156" i="3"/>
  <c r="V156" i="3"/>
  <c r="W156" i="3"/>
  <c r="X156" i="3"/>
  <c r="Y156" i="3"/>
  <c r="Z156" i="3"/>
  <c r="AA156" i="3"/>
  <c r="AB156" i="3"/>
  <c r="AC156" i="3"/>
  <c r="AD156" i="3"/>
  <c r="AE156" i="3"/>
  <c r="B157" i="3"/>
  <c r="C157" i="3"/>
  <c r="D157" i="3"/>
  <c r="E157" i="3"/>
  <c r="F157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T157" i="3"/>
  <c r="U157" i="3"/>
  <c r="V157" i="3"/>
  <c r="W157" i="3"/>
  <c r="X157" i="3"/>
  <c r="Y157" i="3"/>
  <c r="Z157" i="3"/>
  <c r="AA157" i="3"/>
  <c r="AB157" i="3"/>
  <c r="AC157" i="3"/>
  <c r="AD157" i="3"/>
  <c r="AE157" i="3"/>
  <c r="B158" i="3"/>
  <c r="C158" i="3"/>
  <c r="D158" i="3"/>
  <c r="E158" i="3"/>
  <c r="F158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U158" i="3"/>
  <c r="V158" i="3"/>
  <c r="W158" i="3"/>
  <c r="X158" i="3"/>
  <c r="Y158" i="3"/>
  <c r="Z158" i="3"/>
  <c r="AA158" i="3"/>
  <c r="AB158" i="3"/>
  <c r="AC158" i="3"/>
  <c r="AD158" i="3"/>
  <c r="AE158" i="3"/>
  <c r="B159" i="3"/>
  <c r="C159" i="3"/>
  <c r="D159" i="3"/>
  <c r="E159" i="3"/>
  <c r="F159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S159" i="3"/>
  <c r="T159" i="3"/>
  <c r="U159" i="3"/>
  <c r="V159" i="3"/>
  <c r="W159" i="3"/>
  <c r="X159" i="3"/>
  <c r="Y159" i="3"/>
  <c r="Z159" i="3"/>
  <c r="AA159" i="3"/>
  <c r="AB159" i="3"/>
  <c r="AC159" i="3"/>
  <c r="AD159" i="3"/>
  <c r="AE159" i="3"/>
  <c r="B160" i="3"/>
  <c r="C160" i="3"/>
  <c r="D160" i="3"/>
  <c r="E160" i="3"/>
  <c r="F160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U160" i="3"/>
  <c r="V160" i="3"/>
  <c r="W160" i="3"/>
  <c r="X160" i="3"/>
  <c r="Y160" i="3"/>
  <c r="Z160" i="3"/>
  <c r="AA160" i="3"/>
  <c r="AB160" i="3"/>
  <c r="AC160" i="3"/>
  <c r="AD160" i="3"/>
  <c r="AE160" i="3"/>
  <c r="B161" i="3"/>
  <c r="C161" i="3"/>
  <c r="D161" i="3"/>
  <c r="E161" i="3"/>
  <c r="F161" i="3"/>
  <c r="G161" i="3"/>
  <c r="H161" i="3"/>
  <c r="I161" i="3"/>
  <c r="J161" i="3"/>
  <c r="K161" i="3"/>
  <c r="L161" i="3"/>
  <c r="M161" i="3"/>
  <c r="N161" i="3"/>
  <c r="O161" i="3"/>
  <c r="P161" i="3"/>
  <c r="Q161" i="3"/>
  <c r="R161" i="3"/>
  <c r="S161" i="3"/>
  <c r="T161" i="3"/>
  <c r="U161" i="3"/>
  <c r="V161" i="3"/>
  <c r="W161" i="3"/>
  <c r="X161" i="3"/>
  <c r="Y161" i="3"/>
  <c r="Z161" i="3"/>
  <c r="AA161" i="3"/>
  <c r="AB161" i="3"/>
  <c r="AC161" i="3"/>
  <c r="AD161" i="3"/>
  <c r="AE161" i="3"/>
  <c r="B162" i="3"/>
  <c r="C162" i="3"/>
  <c r="D162" i="3"/>
  <c r="E162" i="3"/>
  <c r="F162" i="3"/>
  <c r="G162" i="3"/>
  <c r="H162" i="3"/>
  <c r="I162" i="3"/>
  <c r="J162" i="3"/>
  <c r="K162" i="3"/>
  <c r="L162" i="3"/>
  <c r="M162" i="3"/>
  <c r="N162" i="3"/>
  <c r="O162" i="3"/>
  <c r="P162" i="3"/>
  <c r="Q162" i="3"/>
  <c r="R162" i="3"/>
  <c r="S162" i="3"/>
  <c r="T162" i="3"/>
  <c r="U162" i="3"/>
  <c r="V162" i="3"/>
  <c r="W162" i="3"/>
  <c r="X162" i="3"/>
  <c r="Y162" i="3"/>
  <c r="Z162" i="3"/>
  <c r="AA162" i="3"/>
  <c r="AB162" i="3"/>
  <c r="AC162" i="3"/>
  <c r="AD162" i="3"/>
  <c r="AE162" i="3"/>
  <c r="B163" i="3"/>
  <c r="C163" i="3"/>
  <c r="D163" i="3"/>
  <c r="E163" i="3"/>
  <c r="F163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V163" i="3"/>
  <c r="W163" i="3"/>
  <c r="X163" i="3"/>
  <c r="Y163" i="3"/>
  <c r="Z163" i="3"/>
  <c r="AA163" i="3"/>
  <c r="AB163" i="3"/>
  <c r="AC163" i="3"/>
  <c r="AD163" i="3"/>
  <c r="AE163" i="3"/>
  <c r="B164" i="3"/>
  <c r="C164" i="3"/>
  <c r="D164" i="3"/>
  <c r="E164" i="3"/>
  <c r="F164" i="3"/>
  <c r="G164" i="3"/>
  <c r="H164" i="3"/>
  <c r="I164" i="3"/>
  <c r="J164" i="3"/>
  <c r="K164" i="3"/>
  <c r="L164" i="3"/>
  <c r="M164" i="3"/>
  <c r="N164" i="3"/>
  <c r="O164" i="3"/>
  <c r="P164" i="3"/>
  <c r="Q164" i="3"/>
  <c r="R164" i="3"/>
  <c r="S164" i="3"/>
  <c r="T164" i="3"/>
  <c r="U164" i="3"/>
  <c r="V164" i="3"/>
  <c r="W164" i="3"/>
  <c r="X164" i="3"/>
  <c r="Y164" i="3"/>
  <c r="Z164" i="3"/>
  <c r="AA164" i="3"/>
  <c r="AB164" i="3"/>
  <c r="AC164" i="3"/>
  <c r="AD164" i="3"/>
  <c r="AE164" i="3"/>
  <c r="B165" i="3"/>
  <c r="C165" i="3"/>
  <c r="D165" i="3"/>
  <c r="E165" i="3"/>
  <c r="F165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U165" i="3"/>
  <c r="V165" i="3"/>
  <c r="W165" i="3"/>
  <c r="X165" i="3"/>
  <c r="Y165" i="3"/>
  <c r="Z165" i="3"/>
  <c r="AA165" i="3"/>
  <c r="AB165" i="3"/>
  <c r="AC165" i="3"/>
  <c r="AD165" i="3"/>
  <c r="AE165" i="3"/>
  <c r="B166" i="3"/>
  <c r="C166" i="3"/>
  <c r="D166" i="3"/>
  <c r="E166" i="3"/>
  <c r="F166" i="3"/>
  <c r="G166" i="3"/>
  <c r="H166" i="3"/>
  <c r="I166" i="3"/>
  <c r="J166" i="3"/>
  <c r="K166" i="3"/>
  <c r="L166" i="3"/>
  <c r="M166" i="3"/>
  <c r="N166" i="3"/>
  <c r="O166" i="3"/>
  <c r="P166" i="3"/>
  <c r="Q166" i="3"/>
  <c r="R166" i="3"/>
  <c r="S166" i="3"/>
  <c r="T166" i="3"/>
  <c r="U166" i="3"/>
  <c r="V166" i="3"/>
  <c r="W166" i="3"/>
  <c r="X166" i="3"/>
  <c r="Y166" i="3"/>
  <c r="Z166" i="3"/>
  <c r="AA166" i="3"/>
  <c r="AB166" i="3"/>
  <c r="AC166" i="3"/>
  <c r="AD166" i="3"/>
  <c r="AE166" i="3"/>
  <c r="B167" i="3"/>
  <c r="C167" i="3"/>
  <c r="D167" i="3"/>
  <c r="E167" i="3"/>
  <c r="F167" i="3"/>
  <c r="G167" i="3"/>
  <c r="H167" i="3"/>
  <c r="I167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V167" i="3"/>
  <c r="W167" i="3"/>
  <c r="X167" i="3"/>
  <c r="Y167" i="3"/>
  <c r="Z167" i="3"/>
  <c r="AA167" i="3"/>
  <c r="AB167" i="3"/>
  <c r="AC167" i="3"/>
  <c r="AD167" i="3"/>
  <c r="AE167" i="3"/>
  <c r="B168" i="3"/>
  <c r="C168" i="3"/>
  <c r="D168" i="3"/>
  <c r="E168" i="3"/>
  <c r="F168" i="3"/>
  <c r="G168" i="3"/>
  <c r="H168" i="3"/>
  <c r="I168" i="3"/>
  <c r="J168" i="3"/>
  <c r="K168" i="3"/>
  <c r="L168" i="3"/>
  <c r="M168" i="3"/>
  <c r="N168" i="3"/>
  <c r="O168" i="3"/>
  <c r="P168" i="3"/>
  <c r="Q168" i="3"/>
  <c r="R168" i="3"/>
  <c r="S168" i="3"/>
  <c r="T168" i="3"/>
  <c r="U168" i="3"/>
  <c r="V168" i="3"/>
  <c r="W168" i="3"/>
  <c r="X168" i="3"/>
  <c r="Y168" i="3"/>
  <c r="Z168" i="3"/>
  <c r="AA168" i="3"/>
  <c r="AB168" i="3"/>
  <c r="AC168" i="3"/>
  <c r="AD168" i="3"/>
  <c r="AE168" i="3"/>
  <c r="B169" i="3"/>
  <c r="C169" i="3"/>
  <c r="D169" i="3"/>
  <c r="E169" i="3"/>
  <c r="F169" i="3"/>
  <c r="G169" i="3"/>
  <c r="H169" i="3"/>
  <c r="I169" i="3"/>
  <c r="J169" i="3"/>
  <c r="K169" i="3"/>
  <c r="L169" i="3"/>
  <c r="M169" i="3"/>
  <c r="N169" i="3"/>
  <c r="O169" i="3"/>
  <c r="P169" i="3"/>
  <c r="Q169" i="3"/>
  <c r="R169" i="3"/>
  <c r="S169" i="3"/>
  <c r="T169" i="3"/>
  <c r="U169" i="3"/>
  <c r="V169" i="3"/>
  <c r="W169" i="3"/>
  <c r="X169" i="3"/>
  <c r="Y169" i="3"/>
  <c r="Z169" i="3"/>
  <c r="AA169" i="3"/>
  <c r="AB169" i="3"/>
  <c r="AC169" i="3"/>
  <c r="AD169" i="3"/>
  <c r="AE169" i="3"/>
  <c r="B170" i="3"/>
  <c r="C170" i="3"/>
  <c r="D170" i="3"/>
  <c r="E170" i="3"/>
  <c r="F170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U170" i="3"/>
  <c r="V170" i="3"/>
  <c r="W170" i="3"/>
  <c r="X170" i="3"/>
  <c r="Y170" i="3"/>
  <c r="Z170" i="3"/>
  <c r="AA170" i="3"/>
  <c r="AB170" i="3"/>
  <c r="AC170" i="3"/>
  <c r="AD170" i="3"/>
  <c r="AE170" i="3"/>
  <c r="B171" i="3"/>
  <c r="C171" i="3"/>
  <c r="D171" i="3"/>
  <c r="E171" i="3"/>
  <c r="F171" i="3"/>
  <c r="G171" i="3"/>
  <c r="H171" i="3"/>
  <c r="I171" i="3"/>
  <c r="J171" i="3"/>
  <c r="K171" i="3"/>
  <c r="L171" i="3"/>
  <c r="M171" i="3"/>
  <c r="N171" i="3"/>
  <c r="O171" i="3"/>
  <c r="P171" i="3"/>
  <c r="Q171" i="3"/>
  <c r="R171" i="3"/>
  <c r="S171" i="3"/>
  <c r="T171" i="3"/>
  <c r="U171" i="3"/>
  <c r="V171" i="3"/>
  <c r="W171" i="3"/>
  <c r="X171" i="3"/>
  <c r="Y171" i="3"/>
  <c r="Z171" i="3"/>
  <c r="AA171" i="3"/>
  <c r="AB171" i="3"/>
  <c r="AC171" i="3"/>
  <c r="AD171" i="3"/>
  <c r="AE171" i="3"/>
  <c r="B172" i="3"/>
  <c r="C172" i="3"/>
  <c r="D172" i="3"/>
  <c r="E172" i="3"/>
  <c r="F172" i="3"/>
  <c r="G172" i="3"/>
  <c r="H172" i="3"/>
  <c r="I172" i="3"/>
  <c r="J172" i="3"/>
  <c r="K172" i="3"/>
  <c r="L172" i="3"/>
  <c r="M172" i="3"/>
  <c r="N172" i="3"/>
  <c r="O172" i="3"/>
  <c r="P172" i="3"/>
  <c r="Q172" i="3"/>
  <c r="R172" i="3"/>
  <c r="S172" i="3"/>
  <c r="T172" i="3"/>
  <c r="U172" i="3"/>
  <c r="V172" i="3"/>
  <c r="W172" i="3"/>
  <c r="X172" i="3"/>
  <c r="Y172" i="3"/>
  <c r="Z172" i="3"/>
  <c r="AA172" i="3"/>
  <c r="AB172" i="3"/>
  <c r="AC172" i="3"/>
  <c r="AD172" i="3"/>
  <c r="AE172" i="3"/>
  <c r="B173" i="3"/>
  <c r="C173" i="3"/>
  <c r="D173" i="3"/>
  <c r="E173" i="3"/>
  <c r="F173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W173" i="3"/>
  <c r="X173" i="3"/>
  <c r="Y173" i="3"/>
  <c r="Z173" i="3"/>
  <c r="AA173" i="3"/>
  <c r="AB173" i="3"/>
  <c r="AC173" i="3"/>
  <c r="AD173" i="3"/>
  <c r="AE173" i="3"/>
  <c r="B174" i="3"/>
  <c r="C174" i="3"/>
  <c r="D174" i="3"/>
  <c r="E174" i="3"/>
  <c r="F174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U174" i="3"/>
  <c r="V174" i="3"/>
  <c r="W174" i="3"/>
  <c r="X174" i="3"/>
  <c r="Y174" i="3"/>
  <c r="Z174" i="3"/>
  <c r="AA174" i="3"/>
  <c r="AB174" i="3"/>
  <c r="AC174" i="3"/>
  <c r="AD174" i="3"/>
  <c r="AE174" i="3"/>
  <c r="B175" i="3"/>
  <c r="C175" i="3"/>
  <c r="D175" i="3"/>
  <c r="E175" i="3"/>
  <c r="F175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V175" i="3"/>
  <c r="W175" i="3"/>
  <c r="X175" i="3"/>
  <c r="Y175" i="3"/>
  <c r="Z175" i="3"/>
  <c r="AA175" i="3"/>
  <c r="AB175" i="3"/>
  <c r="AC175" i="3"/>
  <c r="AD175" i="3"/>
  <c r="AE175" i="3"/>
  <c r="B176" i="3"/>
  <c r="C176" i="3"/>
  <c r="D176" i="3"/>
  <c r="E176" i="3"/>
  <c r="F176" i="3"/>
  <c r="G176" i="3"/>
  <c r="H176" i="3"/>
  <c r="I176" i="3"/>
  <c r="J176" i="3"/>
  <c r="K176" i="3"/>
  <c r="L176" i="3"/>
  <c r="M176" i="3"/>
  <c r="N176" i="3"/>
  <c r="O176" i="3"/>
  <c r="P176" i="3"/>
  <c r="Q176" i="3"/>
  <c r="R176" i="3"/>
  <c r="S176" i="3"/>
  <c r="T176" i="3"/>
  <c r="U176" i="3"/>
  <c r="V176" i="3"/>
  <c r="W176" i="3"/>
  <c r="X176" i="3"/>
  <c r="Y176" i="3"/>
  <c r="Z176" i="3"/>
  <c r="AA176" i="3"/>
  <c r="AB176" i="3"/>
  <c r="AC176" i="3"/>
  <c r="AD176" i="3"/>
  <c r="AE176" i="3"/>
  <c r="B177" i="3"/>
  <c r="C177" i="3"/>
  <c r="D177" i="3"/>
  <c r="E177" i="3"/>
  <c r="F177" i="3"/>
  <c r="G177" i="3"/>
  <c r="H177" i="3"/>
  <c r="I177" i="3"/>
  <c r="J177" i="3"/>
  <c r="K177" i="3"/>
  <c r="L177" i="3"/>
  <c r="M177" i="3"/>
  <c r="N177" i="3"/>
  <c r="O177" i="3"/>
  <c r="P177" i="3"/>
  <c r="Q177" i="3"/>
  <c r="R177" i="3"/>
  <c r="S177" i="3"/>
  <c r="T177" i="3"/>
  <c r="U177" i="3"/>
  <c r="V177" i="3"/>
  <c r="W177" i="3"/>
  <c r="X177" i="3"/>
  <c r="Y177" i="3"/>
  <c r="Z177" i="3"/>
  <c r="AA177" i="3"/>
  <c r="AB177" i="3"/>
  <c r="AC177" i="3"/>
  <c r="AD177" i="3"/>
  <c r="AE177" i="3"/>
  <c r="B178" i="3"/>
  <c r="C178" i="3"/>
  <c r="D178" i="3"/>
  <c r="E178" i="3"/>
  <c r="F178" i="3"/>
  <c r="G178" i="3"/>
  <c r="H178" i="3"/>
  <c r="I178" i="3"/>
  <c r="J178" i="3"/>
  <c r="K178" i="3"/>
  <c r="L178" i="3"/>
  <c r="M178" i="3"/>
  <c r="N178" i="3"/>
  <c r="O178" i="3"/>
  <c r="P178" i="3"/>
  <c r="Q178" i="3"/>
  <c r="R178" i="3"/>
  <c r="S178" i="3"/>
  <c r="T178" i="3"/>
  <c r="U178" i="3"/>
  <c r="V178" i="3"/>
  <c r="W178" i="3"/>
  <c r="X178" i="3"/>
  <c r="Y178" i="3"/>
  <c r="Z178" i="3"/>
  <c r="AA178" i="3"/>
  <c r="AB178" i="3"/>
  <c r="AC178" i="3"/>
  <c r="AD178" i="3"/>
  <c r="AE178" i="3"/>
  <c r="B179" i="3"/>
  <c r="C179" i="3"/>
  <c r="D179" i="3"/>
  <c r="E179" i="3"/>
  <c r="F179" i="3"/>
  <c r="G179" i="3"/>
  <c r="H179" i="3"/>
  <c r="I179" i="3"/>
  <c r="J179" i="3"/>
  <c r="K179" i="3"/>
  <c r="L179" i="3"/>
  <c r="M179" i="3"/>
  <c r="N179" i="3"/>
  <c r="O179" i="3"/>
  <c r="P179" i="3"/>
  <c r="Q179" i="3"/>
  <c r="R179" i="3"/>
  <c r="S179" i="3"/>
  <c r="T179" i="3"/>
  <c r="U179" i="3"/>
  <c r="V179" i="3"/>
  <c r="W179" i="3"/>
  <c r="X179" i="3"/>
  <c r="Y179" i="3"/>
  <c r="Z179" i="3"/>
  <c r="AA179" i="3"/>
  <c r="AB179" i="3"/>
  <c r="AC179" i="3"/>
  <c r="AD179" i="3"/>
  <c r="AE179" i="3"/>
  <c r="B180" i="3"/>
  <c r="C180" i="3"/>
  <c r="D180" i="3"/>
  <c r="E180" i="3"/>
  <c r="F180" i="3"/>
  <c r="G180" i="3"/>
  <c r="H180" i="3"/>
  <c r="I180" i="3"/>
  <c r="J180" i="3"/>
  <c r="K180" i="3"/>
  <c r="L180" i="3"/>
  <c r="M180" i="3"/>
  <c r="N180" i="3"/>
  <c r="O180" i="3"/>
  <c r="P180" i="3"/>
  <c r="Q180" i="3"/>
  <c r="R180" i="3"/>
  <c r="S180" i="3"/>
  <c r="T180" i="3"/>
  <c r="U180" i="3"/>
  <c r="V180" i="3"/>
  <c r="W180" i="3"/>
  <c r="X180" i="3"/>
  <c r="Y180" i="3"/>
  <c r="Z180" i="3"/>
  <c r="AA180" i="3"/>
  <c r="AB180" i="3"/>
  <c r="AC180" i="3"/>
  <c r="AD180" i="3"/>
  <c r="AE180" i="3"/>
  <c r="B181" i="3"/>
  <c r="C181" i="3"/>
  <c r="D181" i="3"/>
  <c r="E181" i="3"/>
  <c r="F181" i="3"/>
  <c r="G181" i="3"/>
  <c r="H181" i="3"/>
  <c r="I181" i="3"/>
  <c r="J181" i="3"/>
  <c r="K181" i="3"/>
  <c r="L181" i="3"/>
  <c r="M181" i="3"/>
  <c r="N181" i="3"/>
  <c r="O181" i="3"/>
  <c r="P181" i="3"/>
  <c r="Q181" i="3"/>
  <c r="R181" i="3"/>
  <c r="S181" i="3"/>
  <c r="T181" i="3"/>
  <c r="U181" i="3"/>
  <c r="V181" i="3"/>
  <c r="W181" i="3"/>
  <c r="X181" i="3"/>
  <c r="Y181" i="3"/>
  <c r="Z181" i="3"/>
  <c r="AA181" i="3"/>
  <c r="AB181" i="3"/>
  <c r="AC181" i="3"/>
  <c r="AD181" i="3"/>
  <c r="AE181" i="3"/>
  <c r="B182" i="3"/>
  <c r="C182" i="3"/>
  <c r="D182" i="3"/>
  <c r="E182" i="3"/>
  <c r="F182" i="3"/>
  <c r="G182" i="3"/>
  <c r="H182" i="3"/>
  <c r="I182" i="3"/>
  <c r="J182" i="3"/>
  <c r="K182" i="3"/>
  <c r="L182" i="3"/>
  <c r="M182" i="3"/>
  <c r="N182" i="3"/>
  <c r="O182" i="3"/>
  <c r="P182" i="3"/>
  <c r="Q182" i="3"/>
  <c r="R182" i="3"/>
  <c r="S182" i="3"/>
  <c r="T182" i="3"/>
  <c r="U182" i="3"/>
  <c r="V182" i="3"/>
  <c r="W182" i="3"/>
  <c r="X182" i="3"/>
  <c r="Y182" i="3"/>
  <c r="Z182" i="3"/>
  <c r="AA182" i="3"/>
  <c r="AB182" i="3"/>
  <c r="AC182" i="3"/>
  <c r="AD182" i="3"/>
  <c r="AE182" i="3"/>
  <c r="B183" i="3"/>
  <c r="C183" i="3"/>
  <c r="D183" i="3"/>
  <c r="E183" i="3"/>
  <c r="F183" i="3"/>
  <c r="G183" i="3"/>
  <c r="H183" i="3"/>
  <c r="I183" i="3"/>
  <c r="J183" i="3"/>
  <c r="K183" i="3"/>
  <c r="L183" i="3"/>
  <c r="M183" i="3"/>
  <c r="N183" i="3"/>
  <c r="O183" i="3"/>
  <c r="P183" i="3"/>
  <c r="Q183" i="3"/>
  <c r="R183" i="3"/>
  <c r="S183" i="3"/>
  <c r="T183" i="3"/>
  <c r="U183" i="3"/>
  <c r="V183" i="3"/>
  <c r="W183" i="3"/>
  <c r="X183" i="3"/>
  <c r="Y183" i="3"/>
  <c r="Z183" i="3"/>
  <c r="AA183" i="3"/>
  <c r="AB183" i="3"/>
  <c r="AC183" i="3"/>
  <c r="AD183" i="3"/>
  <c r="AE183" i="3"/>
  <c r="B184" i="3"/>
  <c r="C184" i="3"/>
  <c r="D184" i="3"/>
  <c r="E184" i="3"/>
  <c r="F184" i="3"/>
  <c r="G184" i="3"/>
  <c r="H184" i="3"/>
  <c r="I184" i="3"/>
  <c r="J184" i="3"/>
  <c r="K184" i="3"/>
  <c r="L184" i="3"/>
  <c r="M184" i="3"/>
  <c r="N184" i="3"/>
  <c r="O184" i="3"/>
  <c r="P184" i="3"/>
  <c r="Q184" i="3"/>
  <c r="R184" i="3"/>
  <c r="S184" i="3"/>
  <c r="T184" i="3"/>
  <c r="U184" i="3"/>
  <c r="V184" i="3"/>
  <c r="W184" i="3"/>
  <c r="X184" i="3"/>
  <c r="Y184" i="3"/>
  <c r="Z184" i="3"/>
  <c r="AA184" i="3"/>
  <c r="AB184" i="3"/>
  <c r="AC184" i="3"/>
  <c r="AD184" i="3"/>
  <c r="AE184" i="3"/>
  <c r="B185" i="3"/>
  <c r="C185" i="3"/>
  <c r="D185" i="3"/>
  <c r="E185" i="3"/>
  <c r="F185" i="3"/>
  <c r="G185" i="3"/>
  <c r="H185" i="3"/>
  <c r="I185" i="3"/>
  <c r="J185" i="3"/>
  <c r="K185" i="3"/>
  <c r="L185" i="3"/>
  <c r="M185" i="3"/>
  <c r="N185" i="3"/>
  <c r="O185" i="3"/>
  <c r="P185" i="3"/>
  <c r="Q185" i="3"/>
  <c r="R185" i="3"/>
  <c r="S185" i="3"/>
  <c r="T185" i="3"/>
  <c r="U185" i="3"/>
  <c r="V185" i="3"/>
  <c r="W185" i="3"/>
  <c r="X185" i="3"/>
  <c r="Y185" i="3"/>
  <c r="Z185" i="3"/>
  <c r="AA185" i="3"/>
  <c r="AB185" i="3"/>
  <c r="AC185" i="3"/>
  <c r="AD185" i="3"/>
  <c r="AE185" i="3"/>
  <c r="B186" i="3"/>
  <c r="C186" i="3"/>
  <c r="D186" i="3"/>
  <c r="E186" i="3"/>
  <c r="F186" i="3"/>
  <c r="G186" i="3"/>
  <c r="H186" i="3"/>
  <c r="I186" i="3"/>
  <c r="J186" i="3"/>
  <c r="K186" i="3"/>
  <c r="L186" i="3"/>
  <c r="M186" i="3"/>
  <c r="N186" i="3"/>
  <c r="O186" i="3"/>
  <c r="P186" i="3"/>
  <c r="Q186" i="3"/>
  <c r="R186" i="3"/>
  <c r="S186" i="3"/>
  <c r="T186" i="3"/>
  <c r="U186" i="3"/>
  <c r="V186" i="3"/>
  <c r="W186" i="3"/>
  <c r="X186" i="3"/>
  <c r="Y186" i="3"/>
  <c r="Z186" i="3"/>
  <c r="AA186" i="3"/>
  <c r="AB186" i="3"/>
  <c r="AC186" i="3"/>
  <c r="AD186" i="3"/>
  <c r="AE186" i="3"/>
  <c r="C97" i="3"/>
  <c r="D97" i="3"/>
  <c r="E97" i="3"/>
  <c r="F97" i="3"/>
  <c r="G97" i="3"/>
  <c r="H97" i="3"/>
  <c r="I97" i="3"/>
  <c r="J97" i="3"/>
  <c r="K97" i="3"/>
  <c r="L97" i="3"/>
  <c r="M97" i="3"/>
  <c r="N97" i="3"/>
  <c r="O97" i="3"/>
  <c r="P97" i="3"/>
  <c r="Q97" i="3"/>
  <c r="R97" i="3"/>
  <c r="S97" i="3"/>
  <c r="T97" i="3"/>
  <c r="U97" i="3"/>
  <c r="V97" i="3"/>
  <c r="W97" i="3"/>
  <c r="X97" i="3"/>
  <c r="Y97" i="3"/>
  <c r="Z97" i="3"/>
  <c r="AA97" i="3"/>
  <c r="AB97" i="3"/>
  <c r="AC97" i="3"/>
  <c r="AD97" i="3"/>
  <c r="AE97" i="3"/>
  <c r="B97" i="3"/>
  <c r="B98" i="2"/>
  <c r="C98" i="2"/>
  <c r="D98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X98" i="2"/>
  <c r="Y98" i="2"/>
  <c r="Z98" i="2"/>
  <c r="AA98" i="2"/>
  <c r="AB98" i="2"/>
  <c r="AC98" i="2"/>
  <c r="AD98" i="2"/>
  <c r="AE98" i="2"/>
  <c r="B99" i="2"/>
  <c r="C99" i="2"/>
  <c r="D99" i="2"/>
  <c r="E99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W99" i="2"/>
  <c r="X99" i="2"/>
  <c r="Y99" i="2"/>
  <c r="Z99" i="2"/>
  <c r="AA99" i="2"/>
  <c r="AB99" i="2"/>
  <c r="AC99" i="2"/>
  <c r="AD99" i="2"/>
  <c r="AE99" i="2"/>
  <c r="B100" i="2"/>
  <c r="C100" i="2"/>
  <c r="D100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X100" i="2"/>
  <c r="Y100" i="2"/>
  <c r="Z100" i="2"/>
  <c r="AA100" i="2"/>
  <c r="AB100" i="2"/>
  <c r="AC100" i="2"/>
  <c r="AD100" i="2"/>
  <c r="AE100" i="2"/>
  <c r="B101" i="2"/>
  <c r="C101" i="2"/>
  <c r="D101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Z101" i="2"/>
  <c r="AA101" i="2"/>
  <c r="AB101" i="2"/>
  <c r="AC101" i="2"/>
  <c r="AD101" i="2"/>
  <c r="AE101" i="2"/>
  <c r="B102" i="2"/>
  <c r="C102" i="2"/>
  <c r="D102" i="2"/>
  <c r="E102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Y102" i="2"/>
  <c r="Z102" i="2"/>
  <c r="AA102" i="2"/>
  <c r="AB102" i="2"/>
  <c r="AC102" i="2"/>
  <c r="AD102" i="2"/>
  <c r="AE102" i="2"/>
  <c r="B103" i="2"/>
  <c r="C103" i="2"/>
  <c r="D103" i="2"/>
  <c r="E103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X103" i="2"/>
  <c r="Y103" i="2"/>
  <c r="Z103" i="2"/>
  <c r="AA103" i="2"/>
  <c r="AB103" i="2"/>
  <c r="AC103" i="2"/>
  <c r="AD103" i="2"/>
  <c r="AE103" i="2"/>
  <c r="B104" i="2"/>
  <c r="C104" i="2"/>
  <c r="D104" i="2"/>
  <c r="E104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X104" i="2"/>
  <c r="Y104" i="2"/>
  <c r="Z104" i="2"/>
  <c r="AA104" i="2"/>
  <c r="AB104" i="2"/>
  <c r="AC104" i="2"/>
  <c r="AD104" i="2"/>
  <c r="AE104" i="2"/>
  <c r="B105" i="2"/>
  <c r="C105" i="2"/>
  <c r="D105" i="2"/>
  <c r="E105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U105" i="2"/>
  <c r="V105" i="2"/>
  <c r="W105" i="2"/>
  <c r="X105" i="2"/>
  <c r="Y105" i="2"/>
  <c r="Z105" i="2"/>
  <c r="AA105" i="2"/>
  <c r="AB105" i="2"/>
  <c r="AC105" i="2"/>
  <c r="AD105" i="2"/>
  <c r="AE105" i="2"/>
  <c r="B106" i="2"/>
  <c r="C106" i="2"/>
  <c r="D106" i="2"/>
  <c r="E106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X106" i="2"/>
  <c r="Y106" i="2"/>
  <c r="Z106" i="2"/>
  <c r="AA106" i="2"/>
  <c r="AB106" i="2"/>
  <c r="AC106" i="2"/>
  <c r="AD106" i="2"/>
  <c r="AE106" i="2"/>
  <c r="B107" i="2"/>
  <c r="C107" i="2"/>
  <c r="D107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X107" i="2"/>
  <c r="Y107" i="2"/>
  <c r="Z107" i="2"/>
  <c r="AA107" i="2"/>
  <c r="AB107" i="2"/>
  <c r="AC107" i="2"/>
  <c r="AD107" i="2"/>
  <c r="AE107" i="2"/>
  <c r="B108" i="2"/>
  <c r="C108" i="2"/>
  <c r="D108" i="2"/>
  <c r="E108" i="2"/>
  <c r="F108" i="2"/>
  <c r="G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X108" i="2"/>
  <c r="Y108" i="2"/>
  <c r="Z108" i="2"/>
  <c r="AA108" i="2"/>
  <c r="AB108" i="2"/>
  <c r="AC108" i="2"/>
  <c r="AD108" i="2"/>
  <c r="AE108" i="2"/>
  <c r="B109" i="2"/>
  <c r="C109" i="2"/>
  <c r="D109" i="2"/>
  <c r="E109" i="2"/>
  <c r="F109" i="2"/>
  <c r="G109" i="2"/>
  <c r="H109" i="2"/>
  <c r="I109" i="2"/>
  <c r="J109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X109" i="2"/>
  <c r="Y109" i="2"/>
  <c r="Z109" i="2"/>
  <c r="AA109" i="2"/>
  <c r="AB109" i="2"/>
  <c r="AC109" i="2"/>
  <c r="AD109" i="2"/>
  <c r="AE109" i="2"/>
  <c r="B110" i="2"/>
  <c r="C110" i="2"/>
  <c r="D110" i="2"/>
  <c r="E110" i="2"/>
  <c r="F110" i="2"/>
  <c r="G110" i="2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X110" i="2"/>
  <c r="Y110" i="2"/>
  <c r="Z110" i="2"/>
  <c r="AA110" i="2"/>
  <c r="AB110" i="2"/>
  <c r="AC110" i="2"/>
  <c r="AD110" i="2"/>
  <c r="AE110" i="2"/>
  <c r="B111" i="2"/>
  <c r="C111" i="2"/>
  <c r="D111" i="2"/>
  <c r="E111" i="2"/>
  <c r="F111" i="2"/>
  <c r="G111" i="2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Y111" i="2"/>
  <c r="Z111" i="2"/>
  <c r="AA111" i="2"/>
  <c r="AB111" i="2"/>
  <c r="AC111" i="2"/>
  <c r="AD111" i="2"/>
  <c r="AE111" i="2"/>
  <c r="B112" i="2"/>
  <c r="C112" i="2"/>
  <c r="D112" i="2"/>
  <c r="E112" i="2"/>
  <c r="F112" i="2"/>
  <c r="G112" i="2"/>
  <c r="H112" i="2"/>
  <c r="I112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X112" i="2"/>
  <c r="Y112" i="2"/>
  <c r="Z112" i="2"/>
  <c r="AA112" i="2"/>
  <c r="AB112" i="2"/>
  <c r="AC112" i="2"/>
  <c r="AD112" i="2"/>
  <c r="AE112" i="2"/>
  <c r="B113" i="2"/>
  <c r="C113" i="2"/>
  <c r="D113" i="2"/>
  <c r="E113" i="2"/>
  <c r="F113" i="2"/>
  <c r="G113" i="2"/>
  <c r="H113" i="2"/>
  <c r="I113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X113" i="2"/>
  <c r="Y113" i="2"/>
  <c r="Z113" i="2"/>
  <c r="AA113" i="2"/>
  <c r="AB113" i="2"/>
  <c r="AC113" i="2"/>
  <c r="AD113" i="2"/>
  <c r="AE113" i="2"/>
  <c r="B114" i="2"/>
  <c r="C114" i="2"/>
  <c r="D114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X114" i="2"/>
  <c r="Y114" i="2"/>
  <c r="Z114" i="2"/>
  <c r="AA114" i="2"/>
  <c r="AB114" i="2"/>
  <c r="AC114" i="2"/>
  <c r="AD114" i="2"/>
  <c r="AE114" i="2"/>
  <c r="B115" i="2"/>
  <c r="C115" i="2"/>
  <c r="D115" i="2"/>
  <c r="E115" i="2"/>
  <c r="F115" i="2"/>
  <c r="G115" i="2"/>
  <c r="H115" i="2"/>
  <c r="I115" i="2"/>
  <c r="J115" i="2"/>
  <c r="K115" i="2"/>
  <c r="L115" i="2"/>
  <c r="M115" i="2"/>
  <c r="N115" i="2"/>
  <c r="O115" i="2"/>
  <c r="P115" i="2"/>
  <c r="Q115" i="2"/>
  <c r="R115" i="2"/>
  <c r="S115" i="2"/>
  <c r="T115" i="2"/>
  <c r="U115" i="2"/>
  <c r="V115" i="2"/>
  <c r="W115" i="2"/>
  <c r="X115" i="2"/>
  <c r="Y115" i="2"/>
  <c r="Z115" i="2"/>
  <c r="AA115" i="2"/>
  <c r="AB115" i="2"/>
  <c r="AC115" i="2"/>
  <c r="AD115" i="2"/>
  <c r="AE115" i="2"/>
  <c r="B116" i="2"/>
  <c r="C116" i="2"/>
  <c r="D116" i="2"/>
  <c r="E116" i="2"/>
  <c r="F116" i="2"/>
  <c r="G116" i="2"/>
  <c r="H116" i="2"/>
  <c r="I116" i="2"/>
  <c r="J116" i="2"/>
  <c r="K116" i="2"/>
  <c r="L116" i="2"/>
  <c r="M116" i="2"/>
  <c r="N116" i="2"/>
  <c r="O116" i="2"/>
  <c r="P116" i="2"/>
  <c r="Q116" i="2"/>
  <c r="R116" i="2"/>
  <c r="S116" i="2"/>
  <c r="T116" i="2"/>
  <c r="U116" i="2"/>
  <c r="V116" i="2"/>
  <c r="W116" i="2"/>
  <c r="X116" i="2"/>
  <c r="Y116" i="2"/>
  <c r="Z116" i="2"/>
  <c r="AA116" i="2"/>
  <c r="AB116" i="2"/>
  <c r="AC116" i="2"/>
  <c r="AD116" i="2"/>
  <c r="AE116" i="2"/>
  <c r="B117" i="2"/>
  <c r="C117" i="2"/>
  <c r="D117" i="2"/>
  <c r="E117" i="2"/>
  <c r="F117" i="2"/>
  <c r="G117" i="2"/>
  <c r="H117" i="2"/>
  <c r="I117" i="2"/>
  <c r="J117" i="2"/>
  <c r="K117" i="2"/>
  <c r="L117" i="2"/>
  <c r="M117" i="2"/>
  <c r="N117" i="2"/>
  <c r="O117" i="2"/>
  <c r="P117" i="2"/>
  <c r="Q117" i="2"/>
  <c r="R117" i="2"/>
  <c r="S117" i="2"/>
  <c r="T117" i="2"/>
  <c r="U117" i="2"/>
  <c r="V117" i="2"/>
  <c r="W117" i="2"/>
  <c r="X117" i="2"/>
  <c r="Y117" i="2"/>
  <c r="Z117" i="2"/>
  <c r="AA117" i="2"/>
  <c r="AB117" i="2"/>
  <c r="AC117" i="2"/>
  <c r="AD117" i="2"/>
  <c r="AE117" i="2"/>
  <c r="B118" i="2"/>
  <c r="C118" i="2"/>
  <c r="D118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X118" i="2"/>
  <c r="Y118" i="2"/>
  <c r="Z118" i="2"/>
  <c r="AA118" i="2"/>
  <c r="AB118" i="2"/>
  <c r="AC118" i="2"/>
  <c r="AD118" i="2"/>
  <c r="AE118" i="2"/>
  <c r="B119" i="2"/>
  <c r="C119" i="2"/>
  <c r="D119" i="2"/>
  <c r="E119" i="2"/>
  <c r="F119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Y119" i="2"/>
  <c r="Z119" i="2"/>
  <c r="AA119" i="2"/>
  <c r="AB119" i="2"/>
  <c r="AC119" i="2"/>
  <c r="AD119" i="2"/>
  <c r="AE119" i="2"/>
  <c r="B120" i="2"/>
  <c r="C120" i="2"/>
  <c r="D120" i="2"/>
  <c r="E120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X120" i="2"/>
  <c r="Y120" i="2"/>
  <c r="Z120" i="2"/>
  <c r="AA120" i="2"/>
  <c r="AB120" i="2"/>
  <c r="AC120" i="2"/>
  <c r="AD120" i="2"/>
  <c r="AE120" i="2"/>
  <c r="B121" i="2"/>
  <c r="C121" i="2"/>
  <c r="D121" i="2"/>
  <c r="E121" i="2"/>
  <c r="F121" i="2"/>
  <c r="G121" i="2"/>
  <c r="H121" i="2"/>
  <c r="I121" i="2"/>
  <c r="J121" i="2"/>
  <c r="K121" i="2"/>
  <c r="L121" i="2"/>
  <c r="M121" i="2"/>
  <c r="N121" i="2"/>
  <c r="O121" i="2"/>
  <c r="P121" i="2"/>
  <c r="Q121" i="2"/>
  <c r="R121" i="2"/>
  <c r="S121" i="2"/>
  <c r="T121" i="2"/>
  <c r="U121" i="2"/>
  <c r="V121" i="2"/>
  <c r="W121" i="2"/>
  <c r="X121" i="2"/>
  <c r="Y121" i="2"/>
  <c r="Z121" i="2"/>
  <c r="AA121" i="2"/>
  <c r="AB121" i="2"/>
  <c r="AC121" i="2"/>
  <c r="AD121" i="2"/>
  <c r="AE121" i="2"/>
  <c r="B122" i="2"/>
  <c r="C122" i="2"/>
  <c r="D122" i="2"/>
  <c r="E122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R122" i="2"/>
  <c r="S122" i="2"/>
  <c r="T122" i="2"/>
  <c r="U122" i="2"/>
  <c r="V122" i="2"/>
  <c r="W122" i="2"/>
  <c r="X122" i="2"/>
  <c r="Y122" i="2"/>
  <c r="Z122" i="2"/>
  <c r="AA122" i="2"/>
  <c r="AB122" i="2"/>
  <c r="AC122" i="2"/>
  <c r="AD122" i="2"/>
  <c r="AE122" i="2"/>
  <c r="B123" i="2"/>
  <c r="C123" i="2"/>
  <c r="D123" i="2"/>
  <c r="E123" i="2"/>
  <c r="F123" i="2"/>
  <c r="G123" i="2"/>
  <c r="H123" i="2"/>
  <c r="I123" i="2"/>
  <c r="J123" i="2"/>
  <c r="K123" i="2"/>
  <c r="L123" i="2"/>
  <c r="M123" i="2"/>
  <c r="N123" i="2"/>
  <c r="O123" i="2"/>
  <c r="P123" i="2"/>
  <c r="Q123" i="2"/>
  <c r="R123" i="2"/>
  <c r="S123" i="2"/>
  <c r="T123" i="2"/>
  <c r="U123" i="2"/>
  <c r="V123" i="2"/>
  <c r="W123" i="2"/>
  <c r="X123" i="2"/>
  <c r="Y123" i="2"/>
  <c r="Z123" i="2"/>
  <c r="AA123" i="2"/>
  <c r="AB123" i="2"/>
  <c r="AC123" i="2"/>
  <c r="AD123" i="2"/>
  <c r="AE123" i="2"/>
  <c r="B124" i="2"/>
  <c r="C124" i="2"/>
  <c r="D124" i="2"/>
  <c r="E124" i="2"/>
  <c r="F124" i="2"/>
  <c r="G124" i="2"/>
  <c r="H124" i="2"/>
  <c r="I124" i="2"/>
  <c r="J124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W124" i="2"/>
  <c r="X124" i="2"/>
  <c r="Y124" i="2"/>
  <c r="Z124" i="2"/>
  <c r="AA124" i="2"/>
  <c r="AB124" i="2"/>
  <c r="AC124" i="2"/>
  <c r="AD124" i="2"/>
  <c r="AE124" i="2"/>
  <c r="B125" i="2"/>
  <c r="C125" i="2"/>
  <c r="D125" i="2"/>
  <c r="E125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X125" i="2"/>
  <c r="Y125" i="2"/>
  <c r="Z125" i="2"/>
  <c r="AA125" i="2"/>
  <c r="AB125" i="2"/>
  <c r="AC125" i="2"/>
  <c r="AD125" i="2"/>
  <c r="AE125" i="2"/>
  <c r="B126" i="2"/>
  <c r="C126" i="2"/>
  <c r="D126" i="2"/>
  <c r="E126" i="2"/>
  <c r="F126" i="2"/>
  <c r="G126" i="2"/>
  <c r="H126" i="2"/>
  <c r="I126" i="2"/>
  <c r="J126" i="2"/>
  <c r="K126" i="2"/>
  <c r="L126" i="2"/>
  <c r="M126" i="2"/>
  <c r="N126" i="2"/>
  <c r="O126" i="2"/>
  <c r="P126" i="2"/>
  <c r="Q126" i="2"/>
  <c r="R126" i="2"/>
  <c r="S126" i="2"/>
  <c r="T126" i="2"/>
  <c r="U126" i="2"/>
  <c r="V126" i="2"/>
  <c r="W126" i="2"/>
  <c r="X126" i="2"/>
  <c r="Y126" i="2"/>
  <c r="Z126" i="2"/>
  <c r="AA126" i="2"/>
  <c r="AB126" i="2"/>
  <c r="AC126" i="2"/>
  <c r="AD126" i="2"/>
  <c r="AE126" i="2"/>
  <c r="B127" i="2"/>
  <c r="C127" i="2"/>
  <c r="D127" i="2"/>
  <c r="E127" i="2"/>
  <c r="F127" i="2"/>
  <c r="G127" i="2"/>
  <c r="H127" i="2"/>
  <c r="I127" i="2"/>
  <c r="J127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W127" i="2"/>
  <c r="X127" i="2"/>
  <c r="Y127" i="2"/>
  <c r="Z127" i="2"/>
  <c r="AA127" i="2"/>
  <c r="AB127" i="2"/>
  <c r="AC127" i="2"/>
  <c r="AD127" i="2"/>
  <c r="AE127" i="2"/>
  <c r="B128" i="2"/>
  <c r="C128" i="2"/>
  <c r="D128" i="2"/>
  <c r="E128" i="2"/>
  <c r="F128" i="2"/>
  <c r="G128" i="2"/>
  <c r="H128" i="2"/>
  <c r="I128" i="2"/>
  <c r="J128" i="2"/>
  <c r="K128" i="2"/>
  <c r="L128" i="2"/>
  <c r="M128" i="2"/>
  <c r="N128" i="2"/>
  <c r="O128" i="2"/>
  <c r="P128" i="2"/>
  <c r="Q128" i="2"/>
  <c r="R128" i="2"/>
  <c r="S128" i="2"/>
  <c r="T128" i="2"/>
  <c r="U128" i="2"/>
  <c r="V128" i="2"/>
  <c r="W128" i="2"/>
  <c r="X128" i="2"/>
  <c r="Y128" i="2"/>
  <c r="Z128" i="2"/>
  <c r="AA128" i="2"/>
  <c r="AB128" i="2"/>
  <c r="AC128" i="2"/>
  <c r="AD128" i="2"/>
  <c r="AE128" i="2"/>
  <c r="B129" i="2"/>
  <c r="C129" i="2"/>
  <c r="D129" i="2"/>
  <c r="E129" i="2"/>
  <c r="F129" i="2"/>
  <c r="G129" i="2"/>
  <c r="H129" i="2"/>
  <c r="I129" i="2"/>
  <c r="J129" i="2"/>
  <c r="K129" i="2"/>
  <c r="L129" i="2"/>
  <c r="M129" i="2"/>
  <c r="N129" i="2"/>
  <c r="O129" i="2"/>
  <c r="P129" i="2"/>
  <c r="Q129" i="2"/>
  <c r="R129" i="2"/>
  <c r="S129" i="2"/>
  <c r="T129" i="2"/>
  <c r="U129" i="2"/>
  <c r="V129" i="2"/>
  <c r="W129" i="2"/>
  <c r="X129" i="2"/>
  <c r="Y129" i="2"/>
  <c r="Z129" i="2"/>
  <c r="AA129" i="2"/>
  <c r="AB129" i="2"/>
  <c r="AC129" i="2"/>
  <c r="AD129" i="2"/>
  <c r="AE129" i="2"/>
  <c r="B130" i="2"/>
  <c r="C130" i="2"/>
  <c r="D130" i="2"/>
  <c r="E130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R130" i="2"/>
  <c r="S130" i="2"/>
  <c r="T130" i="2"/>
  <c r="U130" i="2"/>
  <c r="V130" i="2"/>
  <c r="W130" i="2"/>
  <c r="X130" i="2"/>
  <c r="Y130" i="2"/>
  <c r="Z130" i="2"/>
  <c r="AA130" i="2"/>
  <c r="AB130" i="2"/>
  <c r="AC130" i="2"/>
  <c r="AD130" i="2"/>
  <c r="AE130" i="2"/>
  <c r="B131" i="2"/>
  <c r="C131" i="2"/>
  <c r="D131" i="2"/>
  <c r="E131" i="2"/>
  <c r="F131" i="2"/>
  <c r="G131" i="2"/>
  <c r="H131" i="2"/>
  <c r="I131" i="2"/>
  <c r="J131" i="2"/>
  <c r="K131" i="2"/>
  <c r="L131" i="2"/>
  <c r="M131" i="2"/>
  <c r="N131" i="2"/>
  <c r="O131" i="2"/>
  <c r="P131" i="2"/>
  <c r="Q131" i="2"/>
  <c r="R131" i="2"/>
  <c r="S131" i="2"/>
  <c r="T131" i="2"/>
  <c r="U131" i="2"/>
  <c r="V131" i="2"/>
  <c r="W131" i="2"/>
  <c r="X131" i="2"/>
  <c r="Y131" i="2"/>
  <c r="Z131" i="2"/>
  <c r="AA131" i="2"/>
  <c r="AB131" i="2"/>
  <c r="AC131" i="2"/>
  <c r="AD131" i="2"/>
  <c r="AE131" i="2"/>
  <c r="B132" i="2"/>
  <c r="C132" i="2"/>
  <c r="D132" i="2"/>
  <c r="E132" i="2"/>
  <c r="F132" i="2"/>
  <c r="G132" i="2"/>
  <c r="H132" i="2"/>
  <c r="I132" i="2"/>
  <c r="J132" i="2"/>
  <c r="K132" i="2"/>
  <c r="L132" i="2"/>
  <c r="M132" i="2"/>
  <c r="N132" i="2"/>
  <c r="O132" i="2"/>
  <c r="P132" i="2"/>
  <c r="Q132" i="2"/>
  <c r="R132" i="2"/>
  <c r="S132" i="2"/>
  <c r="T132" i="2"/>
  <c r="U132" i="2"/>
  <c r="V132" i="2"/>
  <c r="W132" i="2"/>
  <c r="X132" i="2"/>
  <c r="Y132" i="2"/>
  <c r="Z132" i="2"/>
  <c r="AA132" i="2"/>
  <c r="AB132" i="2"/>
  <c r="AC132" i="2"/>
  <c r="AD132" i="2"/>
  <c r="AE132" i="2"/>
  <c r="B133" i="2"/>
  <c r="C133" i="2"/>
  <c r="D133" i="2"/>
  <c r="E133" i="2"/>
  <c r="F133" i="2"/>
  <c r="G133" i="2"/>
  <c r="H133" i="2"/>
  <c r="I133" i="2"/>
  <c r="J133" i="2"/>
  <c r="K133" i="2"/>
  <c r="L133" i="2"/>
  <c r="M133" i="2"/>
  <c r="N133" i="2"/>
  <c r="O133" i="2"/>
  <c r="P133" i="2"/>
  <c r="Q133" i="2"/>
  <c r="R133" i="2"/>
  <c r="S133" i="2"/>
  <c r="T133" i="2"/>
  <c r="U133" i="2"/>
  <c r="V133" i="2"/>
  <c r="W133" i="2"/>
  <c r="X133" i="2"/>
  <c r="Y133" i="2"/>
  <c r="Z133" i="2"/>
  <c r="AA133" i="2"/>
  <c r="AB133" i="2"/>
  <c r="AC133" i="2"/>
  <c r="AD133" i="2"/>
  <c r="AE133" i="2"/>
  <c r="B134" i="2"/>
  <c r="C134" i="2"/>
  <c r="D134" i="2"/>
  <c r="E134" i="2"/>
  <c r="F134" i="2"/>
  <c r="G134" i="2"/>
  <c r="H134" i="2"/>
  <c r="I134" i="2"/>
  <c r="J134" i="2"/>
  <c r="K134" i="2"/>
  <c r="L134" i="2"/>
  <c r="M134" i="2"/>
  <c r="N134" i="2"/>
  <c r="O134" i="2"/>
  <c r="P134" i="2"/>
  <c r="Q134" i="2"/>
  <c r="R134" i="2"/>
  <c r="S134" i="2"/>
  <c r="T134" i="2"/>
  <c r="U134" i="2"/>
  <c r="V134" i="2"/>
  <c r="W134" i="2"/>
  <c r="X134" i="2"/>
  <c r="Y134" i="2"/>
  <c r="Z134" i="2"/>
  <c r="AA134" i="2"/>
  <c r="AB134" i="2"/>
  <c r="AC134" i="2"/>
  <c r="AD134" i="2"/>
  <c r="AE134" i="2"/>
  <c r="B135" i="2"/>
  <c r="C135" i="2"/>
  <c r="D135" i="2"/>
  <c r="E135" i="2"/>
  <c r="F135" i="2"/>
  <c r="G135" i="2"/>
  <c r="H135" i="2"/>
  <c r="I135" i="2"/>
  <c r="J135" i="2"/>
  <c r="K135" i="2"/>
  <c r="L135" i="2"/>
  <c r="M135" i="2"/>
  <c r="N135" i="2"/>
  <c r="O135" i="2"/>
  <c r="P135" i="2"/>
  <c r="Q135" i="2"/>
  <c r="R135" i="2"/>
  <c r="S135" i="2"/>
  <c r="T135" i="2"/>
  <c r="U135" i="2"/>
  <c r="V135" i="2"/>
  <c r="W135" i="2"/>
  <c r="X135" i="2"/>
  <c r="Y135" i="2"/>
  <c r="Z135" i="2"/>
  <c r="AA135" i="2"/>
  <c r="AB135" i="2"/>
  <c r="AC135" i="2"/>
  <c r="AD135" i="2"/>
  <c r="AE135" i="2"/>
  <c r="B136" i="2"/>
  <c r="C136" i="2"/>
  <c r="D136" i="2"/>
  <c r="E136" i="2"/>
  <c r="F136" i="2"/>
  <c r="G136" i="2"/>
  <c r="H136" i="2"/>
  <c r="I136" i="2"/>
  <c r="J136" i="2"/>
  <c r="K136" i="2"/>
  <c r="L136" i="2"/>
  <c r="M136" i="2"/>
  <c r="N136" i="2"/>
  <c r="O136" i="2"/>
  <c r="P136" i="2"/>
  <c r="Q136" i="2"/>
  <c r="R136" i="2"/>
  <c r="S136" i="2"/>
  <c r="T136" i="2"/>
  <c r="U136" i="2"/>
  <c r="V136" i="2"/>
  <c r="W136" i="2"/>
  <c r="X136" i="2"/>
  <c r="Y136" i="2"/>
  <c r="Z136" i="2"/>
  <c r="AA136" i="2"/>
  <c r="AB136" i="2"/>
  <c r="AC136" i="2"/>
  <c r="AD136" i="2"/>
  <c r="AE136" i="2"/>
  <c r="B137" i="2"/>
  <c r="C137" i="2"/>
  <c r="D137" i="2"/>
  <c r="E137" i="2"/>
  <c r="F137" i="2"/>
  <c r="G137" i="2"/>
  <c r="H137" i="2"/>
  <c r="I137" i="2"/>
  <c r="J137" i="2"/>
  <c r="K137" i="2"/>
  <c r="L137" i="2"/>
  <c r="M137" i="2"/>
  <c r="N137" i="2"/>
  <c r="O137" i="2"/>
  <c r="P137" i="2"/>
  <c r="Q137" i="2"/>
  <c r="R137" i="2"/>
  <c r="S137" i="2"/>
  <c r="T137" i="2"/>
  <c r="U137" i="2"/>
  <c r="V137" i="2"/>
  <c r="W137" i="2"/>
  <c r="X137" i="2"/>
  <c r="Y137" i="2"/>
  <c r="Z137" i="2"/>
  <c r="AA137" i="2"/>
  <c r="AB137" i="2"/>
  <c r="AC137" i="2"/>
  <c r="AD137" i="2"/>
  <c r="AE137" i="2"/>
  <c r="B138" i="2"/>
  <c r="C138" i="2"/>
  <c r="D138" i="2"/>
  <c r="E138" i="2"/>
  <c r="F138" i="2"/>
  <c r="G138" i="2"/>
  <c r="H138" i="2"/>
  <c r="I138" i="2"/>
  <c r="J138" i="2"/>
  <c r="K138" i="2"/>
  <c r="L138" i="2"/>
  <c r="M138" i="2"/>
  <c r="N138" i="2"/>
  <c r="O138" i="2"/>
  <c r="P138" i="2"/>
  <c r="Q138" i="2"/>
  <c r="R138" i="2"/>
  <c r="S138" i="2"/>
  <c r="T138" i="2"/>
  <c r="U138" i="2"/>
  <c r="V138" i="2"/>
  <c r="W138" i="2"/>
  <c r="X138" i="2"/>
  <c r="Y138" i="2"/>
  <c r="Z138" i="2"/>
  <c r="AA138" i="2"/>
  <c r="AB138" i="2"/>
  <c r="AC138" i="2"/>
  <c r="AD138" i="2"/>
  <c r="AE138" i="2"/>
  <c r="B139" i="2"/>
  <c r="C139" i="2"/>
  <c r="D139" i="2"/>
  <c r="E139" i="2"/>
  <c r="F139" i="2"/>
  <c r="G139" i="2"/>
  <c r="H139" i="2"/>
  <c r="I139" i="2"/>
  <c r="J139" i="2"/>
  <c r="K139" i="2"/>
  <c r="L139" i="2"/>
  <c r="M139" i="2"/>
  <c r="N139" i="2"/>
  <c r="O139" i="2"/>
  <c r="P139" i="2"/>
  <c r="Q139" i="2"/>
  <c r="R139" i="2"/>
  <c r="S139" i="2"/>
  <c r="T139" i="2"/>
  <c r="U139" i="2"/>
  <c r="V139" i="2"/>
  <c r="W139" i="2"/>
  <c r="X139" i="2"/>
  <c r="Y139" i="2"/>
  <c r="Z139" i="2"/>
  <c r="AA139" i="2"/>
  <c r="AB139" i="2"/>
  <c r="AC139" i="2"/>
  <c r="AD139" i="2"/>
  <c r="AE139" i="2"/>
  <c r="B140" i="2"/>
  <c r="C140" i="2"/>
  <c r="D140" i="2"/>
  <c r="E140" i="2"/>
  <c r="F140" i="2"/>
  <c r="G140" i="2"/>
  <c r="H140" i="2"/>
  <c r="I140" i="2"/>
  <c r="J140" i="2"/>
  <c r="K140" i="2"/>
  <c r="L140" i="2"/>
  <c r="M140" i="2"/>
  <c r="N140" i="2"/>
  <c r="O140" i="2"/>
  <c r="P140" i="2"/>
  <c r="Q140" i="2"/>
  <c r="R140" i="2"/>
  <c r="S140" i="2"/>
  <c r="T140" i="2"/>
  <c r="U140" i="2"/>
  <c r="V140" i="2"/>
  <c r="W140" i="2"/>
  <c r="X140" i="2"/>
  <c r="Y140" i="2"/>
  <c r="Z140" i="2"/>
  <c r="AA140" i="2"/>
  <c r="AB140" i="2"/>
  <c r="AC140" i="2"/>
  <c r="AD140" i="2"/>
  <c r="AE140" i="2"/>
  <c r="B141" i="2"/>
  <c r="C141" i="2"/>
  <c r="D141" i="2"/>
  <c r="E141" i="2"/>
  <c r="F141" i="2"/>
  <c r="G141" i="2"/>
  <c r="H141" i="2"/>
  <c r="I141" i="2"/>
  <c r="J141" i="2"/>
  <c r="K141" i="2"/>
  <c r="L141" i="2"/>
  <c r="M141" i="2"/>
  <c r="N141" i="2"/>
  <c r="O141" i="2"/>
  <c r="P141" i="2"/>
  <c r="Q141" i="2"/>
  <c r="R141" i="2"/>
  <c r="S141" i="2"/>
  <c r="T141" i="2"/>
  <c r="U141" i="2"/>
  <c r="V141" i="2"/>
  <c r="W141" i="2"/>
  <c r="X141" i="2"/>
  <c r="Y141" i="2"/>
  <c r="Z141" i="2"/>
  <c r="AA141" i="2"/>
  <c r="AB141" i="2"/>
  <c r="AC141" i="2"/>
  <c r="AD141" i="2"/>
  <c r="AE141" i="2"/>
  <c r="B142" i="2"/>
  <c r="C142" i="2"/>
  <c r="D142" i="2"/>
  <c r="E142" i="2"/>
  <c r="F142" i="2"/>
  <c r="G142" i="2"/>
  <c r="H142" i="2"/>
  <c r="I142" i="2"/>
  <c r="J142" i="2"/>
  <c r="K142" i="2"/>
  <c r="L142" i="2"/>
  <c r="M142" i="2"/>
  <c r="N142" i="2"/>
  <c r="O142" i="2"/>
  <c r="P142" i="2"/>
  <c r="Q142" i="2"/>
  <c r="R142" i="2"/>
  <c r="S142" i="2"/>
  <c r="T142" i="2"/>
  <c r="U142" i="2"/>
  <c r="V142" i="2"/>
  <c r="W142" i="2"/>
  <c r="X142" i="2"/>
  <c r="Y142" i="2"/>
  <c r="Z142" i="2"/>
  <c r="AA142" i="2"/>
  <c r="AB142" i="2"/>
  <c r="AC142" i="2"/>
  <c r="AD142" i="2"/>
  <c r="AE142" i="2"/>
  <c r="B143" i="2"/>
  <c r="C143" i="2"/>
  <c r="D143" i="2"/>
  <c r="E143" i="2"/>
  <c r="F143" i="2"/>
  <c r="G143" i="2"/>
  <c r="H143" i="2"/>
  <c r="I143" i="2"/>
  <c r="J143" i="2"/>
  <c r="K143" i="2"/>
  <c r="L143" i="2"/>
  <c r="M143" i="2"/>
  <c r="N143" i="2"/>
  <c r="O143" i="2"/>
  <c r="P143" i="2"/>
  <c r="Q143" i="2"/>
  <c r="R143" i="2"/>
  <c r="S143" i="2"/>
  <c r="T143" i="2"/>
  <c r="U143" i="2"/>
  <c r="V143" i="2"/>
  <c r="W143" i="2"/>
  <c r="X143" i="2"/>
  <c r="Y143" i="2"/>
  <c r="Z143" i="2"/>
  <c r="AA143" i="2"/>
  <c r="AB143" i="2"/>
  <c r="AC143" i="2"/>
  <c r="AD143" i="2"/>
  <c r="AE143" i="2"/>
  <c r="B144" i="2"/>
  <c r="C144" i="2"/>
  <c r="D144" i="2"/>
  <c r="E144" i="2"/>
  <c r="F144" i="2"/>
  <c r="G144" i="2"/>
  <c r="H144" i="2"/>
  <c r="I144" i="2"/>
  <c r="J144" i="2"/>
  <c r="K144" i="2"/>
  <c r="L144" i="2"/>
  <c r="M144" i="2"/>
  <c r="N144" i="2"/>
  <c r="O144" i="2"/>
  <c r="P144" i="2"/>
  <c r="Q144" i="2"/>
  <c r="R144" i="2"/>
  <c r="S144" i="2"/>
  <c r="T144" i="2"/>
  <c r="U144" i="2"/>
  <c r="V144" i="2"/>
  <c r="W144" i="2"/>
  <c r="X144" i="2"/>
  <c r="Y144" i="2"/>
  <c r="Z144" i="2"/>
  <c r="AA144" i="2"/>
  <c r="AB144" i="2"/>
  <c r="AC144" i="2"/>
  <c r="AD144" i="2"/>
  <c r="AE144" i="2"/>
  <c r="B145" i="2"/>
  <c r="C145" i="2"/>
  <c r="D145" i="2"/>
  <c r="E145" i="2"/>
  <c r="F145" i="2"/>
  <c r="G145" i="2"/>
  <c r="H145" i="2"/>
  <c r="I145" i="2"/>
  <c r="J145" i="2"/>
  <c r="K145" i="2"/>
  <c r="L145" i="2"/>
  <c r="M145" i="2"/>
  <c r="N145" i="2"/>
  <c r="O145" i="2"/>
  <c r="P145" i="2"/>
  <c r="Q145" i="2"/>
  <c r="R145" i="2"/>
  <c r="S145" i="2"/>
  <c r="T145" i="2"/>
  <c r="U145" i="2"/>
  <c r="V145" i="2"/>
  <c r="W145" i="2"/>
  <c r="X145" i="2"/>
  <c r="Y145" i="2"/>
  <c r="Z145" i="2"/>
  <c r="AA145" i="2"/>
  <c r="AB145" i="2"/>
  <c r="AC145" i="2"/>
  <c r="AD145" i="2"/>
  <c r="AE145" i="2"/>
  <c r="B146" i="2"/>
  <c r="C146" i="2"/>
  <c r="D146" i="2"/>
  <c r="E146" i="2"/>
  <c r="F146" i="2"/>
  <c r="G146" i="2"/>
  <c r="H146" i="2"/>
  <c r="I146" i="2"/>
  <c r="J146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W146" i="2"/>
  <c r="X146" i="2"/>
  <c r="Y146" i="2"/>
  <c r="Z146" i="2"/>
  <c r="AA146" i="2"/>
  <c r="AB146" i="2"/>
  <c r="AC146" i="2"/>
  <c r="AD146" i="2"/>
  <c r="AE146" i="2"/>
  <c r="B147" i="2"/>
  <c r="C147" i="2"/>
  <c r="D147" i="2"/>
  <c r="E147" i="2"/>
  <c r="F147" i="2"/>
  <c r="G147" i="2"/>
  <c r="H147" i="2"/>
  <c r="I147" i="2"/>
  <c r="J147" i="2"/>
  <c r="K147" i="2"/>
  <c r="L147" i="2"/>
  <c r="M147" i="2"/>
  <c r="N147" i="2"/>
  <c r="O147" i="2"/>
  <c r="P147" i="2"/>
  <c r="Q147" i="2"/>
  <c r="R147" i="2"/>
  <c r="S147" i="2"/>
  <c r="T147" i="2"/>
  <c r="U147" i="2"/>
  <c r="V147" i="2"/>
  <c r="W147" i="2"/>
  <c r="X147" i="2"/>
  <c r="Y147" i="2"/>
  <c r="Z147" i="2"/>
  <c r="AA147" i="2"/>
  <c r="AB147" i="2"/>
  <c r="AC147" i="2"/>
  <c r="AD147" i="2"/>
  <c r="AE147" i="2"/>
  <c r="B148" i="2"/>
  <c r="C148" i="2"/>
  <c r="D148" i="2"/>
  <c r="E148" i="2"/>
  <c r="F148" i="2"/>
  <c r="G148" i="2"/>
  <c r="H148" i="2"/>
  <c r="I148" i="2"/>
  <c r="J148" i="2"/>
  <c r="K148" i="2"/>
  <c r="L148" i="2"/>
  <c r="M148" i="2"/>
  <c r="N148" i="2"/>
  <c r="O148" i="2"/>
  <c r="P148" i="2"/>
  <c r="Q148" i="2"/>
  <c r="R148" i="2"/>
  <c r="S148" i="2"/>
  <c r="T148" i="2"/>
  <c r="U148" i="2"/>
  <c r="V148" i="2"/>
  <c r="W148" i="2"/>
  <c r="X148" i="2"/>
  <c r="Y148" i="2"/>
  <c r="Z148" i="2"/>
  <c r="AA148" i="2"/>
  <c r="AB148" i="2"/>
  <c r="AC148" i="2"/>
  <c r="AD148" i="2"/>
  <c r="AE148" i="2"/>
  <c r="B149" i="2"/>
  <c r="C149" i="2"/>
  <c r="D149" i="2"/>
  <c r="E149" i="2"/>
  <c r="F149" i="2"/>
  <c r="G149" i="2"/>
  <c r="H149" i="2"/>
  <c r="I149" i="2"/>
  <c r="J149" i="2"/>
  <c r="K149" i="2"/>
  <c r="L149" i="2"/>
  <c r="M149" i="2"/>
  <c r="N149" i="2"/>
  <c r="O149" i="2"/>
  <c r="P149" i="2"/>
  <c r="Q149" i="2"/>
  <c r="R149" i="2"/>
  <c r="S149" i="2"/>
  <c r="T149" i="2"/>
  <c r="U149" i="2"/>
  <c r="V149" i="2"/>
  <c r="W149" i="2"/>
  <c r="X149" i="2"/>
  <c r="Y149" i="2"/>
  <c r="Z149" i="2"/>
  <c r="AA149" i="2"/>
  <c r="AB149" i="2"/>
  <c r="AC149" i="2"/>
  <c r="AD149" i="2"/>
  <c r="AE149" i="2"/>
  <c r="B150" i="2"/>
  <c r="C150" i="2"/>
  <c r="D150" i="2"/>
  <c r="E150" i="2"/>
  <c r="F150" i="2"/>
  <c r="G150" i="2"/>
  <c r="H150" i="2"/>
  <c r="I150" i="2"/>
  <c r="J150" i="2"/>
  <c r="K150" i="2"/>
  <c r="L150" i="2"/>
  <c r="M150" i="2"/>
  <c r="N150" i="2"/>
  <c r="O150" i="2"/>
  <c r="P150" i="2"/>
  <c r="Q150" i="2"/>
  <c r="R150" i="2"/>
  <c r="S150" i="2"/>
  <c r="T150" i="2"/>
  <c r="U150" i="2"/>
  <c r="V150" i="2"/>
  <c r="W150" i="2"/>
  <c r="X150" i="2"/>
  <c r="Y150" i="2"/>
  <c r="Z150" i="2"/>
  <c r="AA150" i="2"/>
  <c r="AB150" i="2"/>
  <c r="AC150" i="2"/>
  <c r="AD150" i="2"/>
  <c r="AE150" i="2"/>
  <c r="B151" i="2"/>
  <c r="C151" i="2"/>
  <c r="D151" i="2"/>
  <c r="E151" i="2"/>
  <c r="F151" i="2"/>
  <c r="G151" i="2"/>
  <c r="H151" i="2"/>
  <c r="I151" i="2"/>
  <c r="J151" i="2"/>
  <c r="K151" i="2"/>
  <c r="L151" i="2"/>
  <c r="M151" i="2"/>
  <c r="N151" i="2"/>
  <c r="O151" i="2"/>
  <c r="P151" i="2"/>
  <c r="Q151" i="2"/>
  <c r="R151" i="2"/>
  <c r="S151" i="2"/>
  <c r="T151" i="2"/>
  <c r="U151" i="2"/>
  <c r="V151" i="2"/>
  <c r="W151" i="2"/>
  <c r="X151" i="2"/>
  <c r="Y151" i="2"/>
  <c r="Z151" i="2"/>
  <c r="AA151" i="2"/>
  <c r="AB151" i="2"/>
  <c r="AC151" i="2"/>
  <c r="AD151" i="2"/>
  <c r="AE151" i="2"/>
  <c r="B152" i="2"/>
  <c r="C152" i="2"/>
  <c r="D152" i="2"/>
  <c r="E152" i="2"/>
  <c r="F152" i="2"/>
  <c r="G152" i="2"/>
  <c r="H152" i="2"/>
  <c r="I152" i="2"/>
  <c r="J152" i="2"/>
  <c r="K152" i="2"/>
  <c r="L152" i="2"/>
  <c r="M152" i="2"/>
  <c r="N152" i="2"/>
  <c r="O152" i="2"/>
  <c r="P152" i="2"/>
  <c r="Q152" i="2"/>
  <c r="R152" i="2"/>
  <c r="S152" i="2"/>
  <c r="T152" i="2"/>
  <c r="U152" i="2"/>
  <c r="V152" i="2"/>
  <c r="W152" i="2"/>
  <c r="X152" i="2"/>
  <c r="Y152" i="2"/>
  <c r="Z152" i="2"/>
  <c r="AA152" i="2"/>
  <c r="AB152" i="2"/>
  <c r="AC152" i="2"/>
  <c r="AD152" i="2"/>
  <c r="AE152" i="2"/>
  <c r="B153" i="2"/>
  <c r="C153" i="2"/>
  <c r="D153" i="2"/>
  <c r="E153" i="2"/>
  <c r="F153" i="2"/>
  <c r="G153" i="2"/>
  <c r="H153" i="2"/>
  <c r="I153" i="2"/>
  <c r="J153" i="2"/>
  <c r="K153" i="2"/>
  <c r="L153" i="2"/>
  <c r="M153" i="2"/>
  <c r="N153" i="2"/>
  <c r="O153" i="2"/>
  <c r="P153" i="2"/>
  <c r="Q153" i="2"/>
  <c r="R153" i="2"/>
  <c r="S153" i="2"/>
  <c r="T153" i="2"/>
  <c r="U153" i="2"/>
  <c r="V153" i="2"/>
  <c r="W153" i="2"/>
  <c r="X153" i="2"/>
  <c r="Y153" i="2"/>
  <c r="Z153" i="2"/>
  <c r="AA153" i="2"/>
  <c r="AB153" i="2"/>
  <c r="AC153" i="2"/>
  <c r="AD153" i="2"/>
  <c r="AE153" i="2"/>
  <c r="B154" i="2"/>
  <c r="C154" i="2"/>
  <c r="D154" i="2"/>
  <c r="E154" i="2"/>
  <c r="F154" i="2"/>
  <c r="G154" i="2"/>
  <c r="H154" i="2"/>
  <c r="I154" i="2"/>
  <c r="J154" i="2"/>
  <c r="K154" i="2"/>
  <c r="L154" i="2"/>
  <c r="M154" i="2"/>
  <c r="N154" i="2"/>
  <c r="O154" i="2"/>
  <c r="P154" i="2"/>
  <c r="Q154" i="2"/>
  <c r="R154" i="2"/>
  <c r="S154" i="2"/>
  <c r="T154" i="2"/>
  <c r="U154" i="2"/>
  <c r="V154" i="2"/>
  <c r="W154" i="2"/>
  <c r="X154" i="2"/>
  <c r="Y154" i="2"/>
  <c r="Z154" i="2"/>
  <c r="AA154" i="2"/>
  <c r="AB154" i="2"/>
  <c r="AC154" i="2"/>
  <c r="AD154" i="2"/>
  <c r="AE154" i="2"/>
  <c r="B155" i="2"/>
  <c r="C155" i="2"/>
  <c r="D155" i="2"/>
  <c r="E155" i="2"/>
  <c r="F155" i="2"/>
  <c r="G155" i="2"/>
  <c r="H155" i="2"/>
  <c r="I155" i="2"/>
  <c r="J155" i="2"/>
  <c r="K155" i="2"/>
  <c r="L155" i="2"/>
  <c r="M155" i="2"/>
  <c r="N155" i="2"/>
  <c r="O155" i="2"/>
  <c r="P155" i="2"/>
  <c r="Q155" i="2"/>
  <c r="R155" i="2"/>
  <c r="S155" i="2"/>
  <c r="T155" i="2"/>
  <c r="U155" i="2"/>
  <c r="V155" i="2"/>
  <c r="W155" i="2"/>
  <c r="X155" i="2"/>
  <c r="Y155" i="2"/>
  <c r="Z155" i="2"/>
  <c r="AA155" i="2"/>
  <c r="AB155" i="2"/>
  <c r="AC155" i="2"/>
  <c r="AD155" i="2"/>
  <c r="AE155" i="2"/>
  <c r="B156" i="2"/>
  <c r="C156" i="2"/>
  <c r="D156" i="2"/>
  <c r="E156" i="2"/>
  <c r="F156" i="2"/>
  <c r="G156" i="2"/>
  <c r="H156" i="2"/>
  <c r="I156" i="2"/>
  <c r="J156" i="2"/>
  <c r="K156" i="2"/>
  <c r="L156" i="2"/>
  <c r="M156" i="2"/>
  <c r="N156" i="2"/>
  <c r="O156" i="2"/>
  <c r="P156" i="2"/>
  <c r="Q156" i="2"/>
  <c r="R156" i="2"/>
  <c r="S156" i="2"/>
  <c r="T156" i="2"/>
  <c r="U156" i="2"/>
  <c r="V156" i="2"/>
  <c r="W156" i="2"/>
  <c r="X156" i="2"/>
  <c r="Y156" i="2"/>
  <c r="Z156" i="2"/>
  <c r="AA156" i="2"/>
  <c r="AB156" i="2"/>
  <c r="AC156" i="2"/>
  <c r="AD156" i="2"/>
  <c r="AE156" i="2"/>
  <c r="B157" i="2"/>
  <c r="C157" i="2"/>
  <c r="D157" i="2"/>
  <c r="E157" i="2"/>
  <c r="F157" i="2"/>
  <c r="G157" i="2"/>
  <c r="H157" i="2"/>
  <c r="I157" i="2"/>
  <c r="J157" i="2"/>
  <c r="K157" i="2"/>
  <c r="L157" i="2"/>
  <c r="M157" i="2"/>
  <c r="N157" i="2"/>
  <c r="O157" i="2"/>
  <c r="P157" i="2"/>
  <c r="Q157" i="2"/>
  <c r="R157" i="2"/>
  <c r="S157" i="2"/>
  <c r="T157" i="2"/>
  <c r="U157" i="2"/>
  <c r="V157" i="2"/>
  <c r="W157" i="2"/>
  <c r="X157" i="2"/>
  <c r="Y157" i="2"/>
  <c r="Z157" i="2"/>
  <c r="AA157" i="2"/>
  <c r="AB157" i="2"/>
  <c r="AC157" i="2"/>
  <c r="AD157" i="2"/>
  <c r="AE157" i="2"/>
  <c r="B158" i="2"/>
  <c r="C158" i="2"/>
  <c r="D158" i="2"/>
  <c r="E158" i="2"/>
  <c r="F158" i="2"/>
  <c r="G158" i="2"/>
  <c r="H158" i="2"/>
  <c r="I158" i="2"/>
  <c r="J158" i="2"/>
  <c r="K158" i="2"/>
  <c r="L158" i="2"/>
  <c r="M158" i="2"/>
  <c r="N158" i="2"/>
  <c r="O158" i="2"/>
  <c r="P158" i="2"/>
  <c r="Q158" i="2"/>
  <c r="R158" i="2"/>
  <c r="S158" i="2"/>
  <c r="T158" i="2"/>
  <c r="U158" i="2"/>
  <c r="V158" i="2"/>
  <c r="W158" i="2"/>
  <c r="X158" i="2"/>
  <c r="Y158" i="2"/>
  <c r="Z158" i="2"/>
  <c r="AA158" i="2"/>
  <c r="AB158" i="2"/>
  <c r="AC158" i="2"/>
  <c r="AD158" i="2"/>
  <c r="AE158" i="2"/>
  <c r="B159" i="2"/>
  <c r="C159" i="2"/>
  <c r="D159" i="2"/>
  <c r="E159" i="2"/>
  <c r="F159" i="2"/>
  <c r="G159" i="2"/>
  <c r="H159" i="2"/>
  <c r="I159" i="2"/>
  <c r="J159" i="2"/>
  <c r="K159" i="2"/>
  <c r="L159" i="2"/>
  <c r="M159" i="2"/>
  <c r="N159" i="2"/>
  <c r="O159" i="2"/>
  <c r="P159" i="2"/>
  <c r="Q159" i="2"/>
  <c r="R159" i="2"/>
  <c r="S159" i="2"/>
  <c r="T159" i="2"/>
  <c r="U159" i="2"/>
  <c r="V159" i="2"/>
  <c r="W159" i="2"/>
  <c r="X159" i="2"/>
  <c r="Y159" i="2"/>
  <c r="Z159" i="2"/>
  <c r="AA159" i="2"/>
  <c r="AB159" i="2"/>
  <c r="AC159" i="2"/>
  <c r="AD159" i="2"/>
  <c r="AE159" i="2"/>
  <c r="B160" i="2"/>
  <c r="C160" i="2"/>
  <c r="D160" i="2"/>
  <c r="E160" i="2"/>
  <c r="F160" i="2"/>
  <c r="G160" i="2"/>
  <c r="H160" i="2"/>
  <c r="I160" i="2"/>
  <c r="J160" i="2"/>
  <c r="K160" i="2"/>
  <c r="L160" i="2"/>
  <c r="M160" i="2"/>
  <c r="N160" i="2"/>
  <c r="O160" i="2"/>
  <c r="P160" i="2"/>
  <c r="Q160" i="2"/>
  <c r="R160" i="2"/>
  <c r="S160" i="2"/>
  <c r="T160" i="2"/>
  <c r="U160" i="2"/>
  <c r="V160" i="2"/>
  <c r="W160" i="2"/>
  <c r="X160" i="2"/>
  <c r="Y160" i="2"/>
  <c r="Z160" i="2"/>
  <c r="AA160" i="2"/>
  <c r="AB160" i="2"/>
  <c r="AC160" i="2"/>
  <c r="AD160" i="2"/>
  <c r="AE160" i="2"/>
  <c r="B161" i="2"/>
  <c r="C161" i="2"/>
  <c r="D161" i="2"/>
  <c r="E161" i="2"/>
  <c r="F161" i="2"/>
  <c r="G161" i="2"/>
  <c r="H161" i="2"/>
  <c r="I161" i="2"/>
  <c r="J161" i="2"/>
  <c r="K161" i="2"/>
  <c r="L161" i="2"/>
  <c r="M161" i="2"/>
  <c r="N161" i="2"/>
  <c r="O161" i="2"/>
  <c r="P161" i="2"/>
  <c r="Q161" i="2"/>
  <c r="R161" i="2"/>
  <c r="S161" i="2"/>
  <c r="T161" i="2"/>
  <c r="U161" i="2"/>
  <c r="V161" i="2"/>
  <c r="W161" i="2"/>
  <c r="X161" i="2"/>
  <c r="Y161" i="2"/>
  <c r="Z161" i="2"/>
  <c r="AA161" i="2"/>
  <c r="AB161" i="2"/>
  <c r="AC161" i="2"/>
  <c r="AD161" i="2"/>
  <c r="AE161" i="2"/>
  <c r="B162" i="2"/>
  <c r="C162" i="2"/>
  <c r="D162" i="2"/>
  <c r="E162" i="2"/>
  <c r="F162" i="2"/>
  <c r="G162" i="2"/>
  <c r="H162" i="2"/>
  <c r="I162" i="2"/>
  <c r="J162" i="2"/>
  <c r="K162" i="2"/>
  <c r="L162" i="2"/>
  <c r="M162" i="2"/>
  <c r="N162" i="2"/>
  <c r="O162" i="2"/>
  <c r="P162" i="2"/>
  <c r="Q162" i="2"/>
  <c r="R162" i="2"/>
  <c r="S162" i="2"/>
  <c r="T162" i="2"/>
  <c r="U162" i="2"/>
  <c r="V162" i="2"/>
  <c r="W162" i="2"/>
  <c r="X162" i="2"/>
  <c r="Y162" i="2"/>
  <c r="Z162" i="2"/>
  <c r="AA162" i="2"/>
  <c r="AB162" i="2"/>
  <c r="AC162" i="2"/>
  <c r="AD162" i="2"/>
  <c r="AE162" i="2"/>
  <c r="B163" i="2"/>
  <c r="C163" i="2"/>
  <c r="D163" i="2"/>
  <c r="E163" i="2"/>
  <c r="F163" i="2"/>
  <c r="G163" i="2"/>
  <c r="H163" i="2"/>
  <c r="I163" i="2"/>
  <c r="J163" i="2"/>
  <c r="K163" i="2"/>
  <c r="L163" i="2"/>
  <c r="M163" i="2"/>
  <c r="N163" i="2"/>
  <c r="O163" i="2"/>
  <c r="P163" i="2"/>
  <c r="Q163" i="2"/>
  <c r="R163" i="2"/>
  <c r="S163" i="2"/>
  <c r="T163" i="2"/>
  <c r="U163" i="2"/>
  <c r="V163" i="2"/>
  <c r="W163" i="2"/>
  <c r="X163" i="2"/>
  <c r="Y163" i="2"/>
  <c r="Z163" i="2"/>
  <c r="AA163" i="2"/>
  <c r="AB163" i="2"/>
  <c r="AC163" i="2"/>
  <c r="AD163" i="2"/>
  <c r="AE163" i="2"/>
  <c r="B164" i="2"/>
  <c r="C164" i="2"/>
  <c r="D164" i="2"/>
  <c r="E164" i="2"/>
  <c r="F164" i="2"/>
  <c r="G164" i="2"/>
  <c r="H164" i="2"/>
  <c r="I164" i="2"/>
  <c r="J164" i="2"/>
  <c r="K164" i="2"/>
  <c r="L164" i="2"/>
  <c r="M164" i="2"/>
  <c r="N164" i="2"/>
  <c r="O164" i="2"/>
  <c r="P164" i="2"/>
  <c r="Q164" i="2"/>
  <c r="R164" i="2"/>
  <c r="S164" i="2"/>
  <c r="T164" i="2"/>
  <c r="U164" i="2"/>
  <c r="V164" i="2"/>
  <c r="W164" i="2"/>
  <c r="X164" i="2"/>
  <c r="Y164" i="2"/>
  <c r="Z164" i="2"/>
  <c r="AA164" i="2"/>
  <c r="AB164" i="2"/>
  <c r="AC164" i="2"/>
  <c r="AD164" i="2"/>
  <c r="AE164" i="2"/>
  <c r="B165" i="2"/>
  <c r="C165" i="2"/>
  <c r="D165" i="2"/>
  <c r="E165" i="2"/>
  <c r="F165" i="2"/>
  <c r="G165" i="2"/>
  <c r="H165" i="2"/>
  <c r="I165" i="2"/>
  <c r="J165" i="2"/>
  <c r="K165" i="2"/>
  <c r="L165" i="2"/>
  <c r="M165" i="2"/>
  <c r="N165" i="2"/>
  <c r="O165" i="2"/>
  <c r="P165" i="2"/>
  <c r="Q165" i="2"/>
  <c r="R165" i="2"/>
  <c r="S165" i="2"/>
  <c r="T165" i="2"/>
  <c r="U165" i="2"/>
  <c r="V165" i="2"/>
  <c r="W165" i="2"/>
  <c r="X165" i="2"/>
  <c r="Y165" i="2"/>
  <c r="Z165" i="2"/>
  <c r="AA165" i="2"/>
  <c r="AB165" i="2"/>
  <c r="AC165" i="2"/>
  <c r="AD165" i="2"/>
  <c r="AE165" i="2"/>
  <c r="B166" i="2"/>
  <c r="C166" i="2"/>
  <c r="D166" i="2"/>
  <c r="E166" i="2"/>
  <c r="F166" i="2"/>
  <c r="G166" i="2"/>
  <c r="H166" i="2"/>
  <c r="I166" i="2"/>
  <c r="J166" i="2"/>
  <c r="K166" i="2"/>
  <c r="L166" i="2"/>
  <c r="M166" i="2"/>
  <c r="N166" i="2"/>
  <c r="O166" i="2"/>
  <c r="P166" i="2"/>
  <c r="Q166" i="2"/>
  <c r="R166" i="2"/>
  <c r="S166" i="2"/>
  <c r="T166" i="2"/>
  <c r="U166" i="2"/>
  <c r="V166" i="2"/>
  <c r="W166" i="2"/>
  <c r="X166" i="2"/>
  <c r="Y166" i="2"/>
  <c r="Z166" i="2"/>
  <c r="AA166" i="2"/>
  <c r="AB166" i="2"/>
  <c r="AC166" i="2"/>
  <c r="AD166" i="2"/>
  <c r="AE166" i="2"/>
  <c r="B167" i="2"/>
  <c r="C167" i="2"/>
  <c r="D167" i="2"/>
  <c r="E167" i="2"/>
  <c r="F167" i="2"/>
  <c r="G167" i="2"/>
  <c r="H167" i="2"/>
  <c r="I167" i="2"/>
  <c r="J167" i="2"/>
  <c r="K167" i="2"/>
  <c r="L167" i="2"/>
  <c r="M167" i="2"/>
  <c r="N167" i="2"/>
  <c r="O167" i="2"/>
  <c r="P167" i="2"/>
  <c r="Q167" i="2"/>
  <c r="R167" i="2"/>
  <c r="S167" i="2"/>
  <c r="T167" i="2"/>
  <c r="U167" i="2"/>
  <c r="V167" i="2"/>
  <c r="W167" i="2"/>
  <c r="X167" i="2"/>
  <c r="Y167" i="2"/>
  <c r="Z167" i="2"/>
  <c r="AA167" i="2"/>
  <c r="AB167" i="2"/>
  <c r="AC167" i="2"/>
  <c r="AD167" i="2"/>
  <c r="AE167" i="2"/>
  <c r="B168" i="2"/>
  <c r="C168" i="2"/>
  <c r="D168" i="2"/>
  <c r="E168" i="2"/>
  <c r="F168" i="2"/>
  <c r="G168" i="2"/>
  <c r="H168" i="2"/>
  <c r="I168" i="2"/>
  <c r="J168" i="2"/>
  <c r="K168" i="2"/>
  <c r="L168" i="2"/>
  <c r="M168" i="2"/>
  <c r="N168" i="2"/>
  <c r="O168" i="2"/>
  <c r="P168" i="2"/>
  <c r="Q168" i="2"/>
  <c r="R168" i="2"/>
  <c r="S168" i="2"/>
  <c r="T168" i="2"/>
  <c r="U168" i="2"/>
  <c r="V168" i="2"/>
  <c r="W168" i="2"/>
  <c r="X168" i="2"/>
  <c r="Y168" i="2"/>
  <c r="Z168" i="2"/>
  <c r="AA168" i="2"/>
  <c r="AB168" i="2"/>
  <c r="AC168" i="2"/>
  <c r="AD168" i="2"/>
  <c r="AE168" i="2"/>
  <c r="B169" i="2"/>
  <c r="C169" i="2"/>
  <c r="D169" i="2"/>
  <c r="E169" i="2"/>
  <c r="F169" i="2"/>
  <c r="G169" i="2"/>
  <c r="H169" i="2"/>
  <c r="I169" i="2"/>
  <c r="J169" i="2"/>
  <c r="K169" i="2"/>
  <c r="L169" i="2"/>
  <c r="M169" i="2"/>
  <c r="N169" i="2"/>
  <c r="O169" i="2"/>
  <c r="P169" i="2"/>
  <c r="Q169" i="2"/>
  <c r="R169" i="2"/>
  <c r="S169" i="2"/>
  <c r="T169" i="2"/>
  <c r="U169" i="2"/>
  <c r="V169" i="2"/>
  <c r="W169" i="2"/>
  <c r="X169" i="2"/>
  <c r="Y169" i="2"/>
  <c r="Z169" i="2"/>
  <c r="AA169" i="2"/>
  <c r="AB169" i="2"/>
  <c r="AC169" i="2"/>
  <c r="AD169" i="2"/>
  <c r="AE169" i="2"/>
  <c r="B170" i="2"/>
  <c r="C170" i="2"/>
  <c r="D170" i="2"/>
  <c r="E170" i="2"/>
  <c r="F170" i="2"/>
  <c r="G170" i="2"/>
  <c r="H170" i="2"/>
  <c r="I170" i="2"/>
  <c r="J170" i="2"/>
  <c r="K170" i="2"/>
  <c r="L170" i="2"/>
  <c r="M170" i="2"/>
  <c r="N170" i="2"/>
  <c r="O170" i="2"/>
  <c r="P170" i="2"/>
  <c r="Q170" i="2"/>
  <c r="R170" i="2"/>
  <c r="S170" i="2"/>
  <c r="T170" i="2"/>
  <c r="U170" i="2"/>
  <c r="V170" i="2"/>
  <c r="W170" i="2"/>
  <c r="X170" i="2"/>
  <c r="Y170" i="2"/>
  <c r="Z170" i="2"/>
  <c r="AA170" i="2"/>
  <c r="AB170" i="2"/>
  <c r="AC170" i="2"/>
  <c r="AD170" i="2"/>
  <c r="AE170" i="2"/>
  <c r="B171" i="2"/>
  <c r="C171" i="2"/>
  <c r="D171" i="2"/>
  <c r="E171" i="2"/>
  <c r="F171" i="2"/>
  <c r="G171" i="2"/>
  <c r="H171" i="2"/>
  <c r="I171" i="2"/>
  <c r="J171" i="2"/>
  <c r="K171" i="2"/>
  <c r="L171" i="2"/>
  <c r="M171" i="2"/>
  <c r="N171" i="2"/>
  <c r="O171" i="2"/>
  <c r="P171" i="2"/>
  <c r="Q171" i="2"/>
  <c r="R171" i="2"/>
  <c r="S171" i="2"/>
  <c r="T171" i="2"/>
  <c r="U171" i="2"/>
  <c r="V171" i="2"/>
  <c r="W171" i="2"/>
  <c r="X171" i="2"/>
  <c r="Y171" i="2"/>
  <c r="Z171" i="2"/>
  <c r="AA171" i="2"/>
  <c r="AB171" i="2"/>
  <c r="AC171" i="2"/>
  <c r="AD171" i="2"/>
  <c r="AE171" i="2"/>
  <c r="B172" i="2"/>
  <c r="C172" i="2"/>
  <c r="D172" i="2"/>
  <c r="E172" i="2"/>
  <c r="F172" i="2"/>
  <c r="G172" i="2"/>
  <c r="H172" i="2"/>
  <c r="I172" i="2"/>
  <c r="J172" i="2"/>
  <c r="K172" i="2"/>
  <c r="L172" i="2"/>
  <c r="M172" i="2"/>
  <c r="N172" i="2"/>
  <c r="O172" i="2"/>
  <c r="P172" i="2"/>
  <c r="Q172" i="2"/>
  <c r="R172" i="2"/>
  <c r="S172" i="2"/>
  <c r="T172" i="2"/>
  <c r="U172" i="2"/>
  <c r="V172" i="2"/>
  <c r="W172" i="2"/>
  <c r="X172" i="2"/>
  <c r="Y172" i="2"/>
  <c r="Z172" i="2"/>
  <c r="AA172" i="2"/>
  <c r="AB172" i="2"/>
  <c r="AC172" i="2"/>
  <c r="AD172" i="2"/>
  <c r="AE172" i="2"/>
  <c r="B173" i="2"/>
  <c r="C173" i="2"/>
  <c r="D173" i="2"/>
  <c r="E173" i="2"/>
  <c r="F173" i="2"/>
  <c r="G173" i="2"/>
  <c r="H173" i="2"/>
  <c r="I173" i="2"/>
  <c r="J173" i="2"/>
  <c r="K173" i="2"/>
  <c r="L173" i="2"/>
  <c r="M173" i="2"/>
  <c r="N173" i="2"/>
  <c r="O173" i="2"/>
  <c r="P173" i="2"/>
  <c r="Q173" i="2"/>
  <c r="R173" i="2"/>
  <c r="S173" i="2"/>
  <c r="T173" i="2"/>
  <c r="U173" i="2"/>
  <c r="V173" i="2"/>
  <c r="W173" i="2"/>
  <c r="X173" i="2"/>
  <c r="Y173" i="2"/>
  <c r="Z173" i="2"/>
  <c r="AA173" i="2"/>
  <c r="AB173" i="2"/>
  <c r="AC173" i="2"/>
  <c r="AD173" i="2"/>
  <c r="AE173" i="2"/>
  <c r="B174" i="2"/>
  <c r="C174" i="2"/>
  <c r="D174" i="2"/>
  <c r="E174" i="2"/>
  <c r="F174" i="2"/>
  <c r="G174" i="2"/>
  <c r="H174" i="2"/>
  <c r="I174" i="2"/>
  <c r="J174" i="2"/>
  <c r="K174" i="2"/>
  <c r="L174" i="2"/>
  <c r="M174" i="2"/>
  <c r="N174" i="2"/>
  <c r="O174" i="2"/>
  <c r="P174" i="2"/>
  <c r="Q174" i="2"/>
  <c r="R174" i="2"/>
  <c r="S174" i="2"/>
  <c r="T174" i="2"/>
  <c r="U174" i="2"/>
  <c r="V174" i="2"/>
  <c r="W174" i="2"/>
  <c r="X174" i="2"/>
  <c r="Y174" i="2"/>
  <c r="Z174" i="2"/>
  <c r="AA174" i="2"/>
  <c r="AB174" i="2"/>
  <c r="AC174" i="2"/>
  <c r="AD174" i="2"/>
  <c r="AE174" i="2"/>
  <c r="B175" i="2"/>
  <c r="C175" i="2"/>
  <c r="D175" i="2"/>
  <c r="E175" i="2"/>
  <c r="F175" i="2"/>
  <c r="G175" i="2"/>
  <c r="H175" i="2"/>
  <c r="I175" i="2"/>
  <c r="J175" i="2"/>
  <c r="K175" i="2"/>
  <c r="L175" i="2"/>
  <c r="M175" i="2"/>
  <c r="N175" i="2"/>
  <c r="O175" i="2"/>
  <c r="P175" i="2"/>
  <c r="Q175" i="2"/>
  <c r="R175" i="2"/>
  <c r="S175" i="2"/>
  <c r="T175" i="2"/>
  <c r="U175" i="2"/>
  <c r="V175" i="2"/>
  <c r="W175" i="2"/>
  <c r="X175" i="2"/>
  <c r="Y175" i="2"/>
  <c r="Z175" i="2"/>
  <c r="AA175" i="2"/>
  <c r="AB175" i="2"/>
  <c r="AC175" i="2"/>
  <c r="AD175" i="2"/>
  <c r="AE175" i="2"/>
  <c r="B176" i="2"/>
  <c r="C176" i="2"/>
  <c r="D176" i="2"/>
  <c r="E176" i="2"/>
  <c r="F176" i="2"/>
  <c r="G176" i="2"/>
  <c r="H176" i="2"/>
  <c r="I176" i="2"/>
  <c r="J176" i="2"/>
  <c r="K176" i="2"/>
  <c r="L176" i="2"/>
  <c r="M176" i="2"/>
  <c r="N176" i="2"/>
  <c r="O176" i="2"/>
  <c r="P176" i="2"/>
  <c r="Q176" i="2"/>
  <c r="R176" i="2"/>
  <c r="S176" i="2"/>
  <c r="T176" i="2"/>
  <c r="U176" i="2"/>
  <c r="V176" i="2"/>
  <c r="W176" i="2"/>
  <c r="X176" i="2"/>
  <c r="Y176" i="2"/>
  <c r="Z176" i="2"/>
  <c r="AA176" i="2"/>
  <c r="AB176" i="2"/>
  <c r="AC176" i="2"/>
  <c r="AD176" i="2"/>
  <c r="AE176" i="2"/>
  <c r="B177" i="2"/>
  <c r="C177" i="2"/>
  <c r="D177" i="2"/>
  <c r="E177" i="2"/>
  <c r="F177" i="2"/>
  <c r="G177" i="2"/>
  <c r="H177" i="2"/>
  <c r="I177" i="2"/>
  <c r="J177" i="2"/>
  <c r="K177" i="2"/>
  <c r="L177" i="2"/>
  <c r="M177" i="2"/>
  <c r="N177" i="2"/>
  <c r="O177" i="2"/>
  <c r="P177" i="2"/>
  <c r="Q177" i="2"/>
  <c r="R177" i="2"/>
  <c r="S177" i="2"/>
  <c r="T177" i="2"/>
  <c r="U177" i="2"/>
  <c r="V177" i="2"/>
  <c r="W177" i="2"/>
  <c r="X177" i="2"/>
  <c r="Y177" i="2"/>
  <c r="Z177" i="2"/>
  <c r="AA177" i="2"/>
  <c r="AB177" i="2"/>
  <c r="AC177" i="2"/>
  <c r="AD177" i="2"/>
  <c r="AE177" i="2"/>
  <c r="B178" i="2"/>
  <c r="C178" i="2"/>
  <c r="D178" i="2"/>
  <c r="E178" i="2"/>
  <c r="F178" i="2"/>
  <c r="G178" i="2"/>
  <c r="H178" i="2"/>
  <c r="I178" i="2"/>
  <c r="J178" i="2"/>
  <c r="K178" i="2"/>
  <c r="L178" i="2"/>
  <c r="M178" i="2"/>
  <c r="N178" i="2"/>
  <c r="O178" i="2"/>
  <c r="P178" i="2"/>
  <c r="Q178" i="2"/>
  <c r="R178" i="2"/>
  <c r="S178" i="2"/>
  <c r="T178" i="2"/>
  <c r="U178" i="2"/>
  <c r="V178" i="2"/>
  <c r="W178" i="2"/>
  <c r="X178" i="2"/>
  <c r="Y178" i="2"/>
  <c r="Z178" i="2"/>
  <c r="AA178" i="2"/>
  <c r="AB178" i="2"/>
  <c r="AC178" i="2"/>
  <c r="AD178" i="2"/>
  <c r="AE178" i="2"/>
  <c r="B179" i="2"/>
  <c r="C179" i="2"/>
  <c r="D179" i="2"/>
  <c r="E179" i="2"/>
  <c r="F179" i="2"/>
  <c r="G179" i="2"/>
  <c r="H179" i="2"/>
  <c r="I179" i="2"/>
  <c r="J179" i="2"/>
  <c r="K179" i="2"/>
  <c r="L179" i="2"/>
  <c r="M179" i="2"/>
  <c r="N179" i="2"/>
  <c r="O179" i="2"/>
  <c r="P179" i="2"/>
  <c r="Q179" i="2"/>
  <c r="R179" i="2"/>
  <c r="S179" i="2"/>
  <c r="T179" i="2"/>
  <c r="U179" i="2"/>
  <c r="V179" i="2"/>
  <c r="W179" i="2"/>
  <c r="X179" i="2"/>
  <c r="Y179" i="2"/>
  <c r="Z179" i="2"/>
  <c r="AA179" i="2"/>
  <c r="AB179" i="2"/>
  <c r="AC179" i="2"/>
  <c r="AD179" i="2"/>
  <c r="AE179" i="2"/>
  <c r="B180" i="2"/>
  <c r="C180" i="2"/>
  <c r="D180" i="2"/>
  <c r="E180" i="2"/>
  <c r="F180" i="2"/>
  <c r="G180" i="2"/>
  <c r="H180" i="2"/>
  <c r="I180" i="2"/>
  <c r="J180" i="2"/>
  <c r="K180" i="2"/>
  <c r="L180" i="2"/>
  <c r="M180" i="2"/>
  <c r="N180" i="2"/>
  <c r="O180" i="2"/>
  <c r="P180" i="2"/>
  <c r="Q180" i="2"/>
  <c r="R180" i="2"/>
  <c r="S180" i="2"/>
  <c r="T180" i="2"/>
  <c r="U180" i="2"/>
  <c r="V180" i="2"/>
  <c r="W180" i="2"/>
  <c r="X180" i="2"/>
  <c r="Y180" i="2"/>
  <c r="Z180" i="2"/>
  <c r="AA180" i="2"/>
  <c r="AB180" i="2"/>
  <c r="AC180" i="2"/>
  <c r="AD180" i="2"/>
  <c r="AE180" i="2"/>
  <c r="B181" i="2"/>
  <c r="C181" i="2"/>
  <c r="D181" i="2"/>
  <c r="E181" i="2"/>
  <c r="F181" i="2"/>
  <c r="G181" i="2"/>
  <c r="H181" i="2"/>
  <c r="I181" i="2"/>
  <c r="J181" i="2"/>
  <c r="K181" i="2"/>
  <c r="L181" i="2"/>
  <c r="M181" i="2"/>
  <c r="N181" i="2"/>
  <c r="O181" i="2"/>
  <c r="P181" i="2"/>
  <c r="Q181" i="2"/>
  <c r="R181" i="2"/>
  <c r="S181" i="2"/>
  <c r="T181" i="2"/>
  <c r="U181" i="2"/>
  <c r="V181" i="2"/>
  <c r="W181" i="2"/>
  <c r="X181" i="2"/>
  <c r="Y181" i="2"/>
  <c r="Z181" i="2"/>
  <c r="AA181" i="2"/>
  <c r="AB181" i="2"/>
  <c r="AC181" i="2"/>
  <c r="AD181" i="2"/>
  <c r="AE181" i="2"/>
  <c r="B182" i="2"/>
  <c r="C182" i="2"/>
  <c r="D182" i="2"/>
  <c r="E182" i="2"/>
  <c r="F182" i="2"/>
  <c r="G182" i="2"/>
  <c r="H182" i="2"/>
  <c r="I182" i="2"/>
  <c r="J182" i="2"/>
  <c r="K182" i="2"/>
  <c r="L182" i="2"/>
  <c r="M182" i="2"/>
  <c r="N182" i="2"/>
  <c r="O182" i="2"/>
  <c r="P182" i="2"/>
  <c r="Q182" i="2"/>
  <c r="R182" i="2"/>
  <c r="S182" i="2"/>
  <c r="T182" i="2"/>
  <c r="U182" i="2"/>
  <c r="V182" i="2"/>
  <c r="W182" i="2"/>
  <c r="X182" i="2"/>
  <c r="Y182" i="2"/>
  <c r="Z182" i="2"/>
  <c r="AA182" i="2"/>
  <c r="AB182" i="2"/>
  <c r="AC182" i="2"/>
  <c r="AD182" i="2"/>
  <c r="AE182" i="2"/>
  <c r="B183" i="2"/>
  <c r="C183" i="2"/>
  <c r="D183" i="2"/>
  <c r="E183" i="2"/>
  <c r="F183" i="2"/>
  <c r="G183" i="2"/>
  <c r="H183" i="2"/>
  <c r="I183" i="2"/>
  <c r="J183" i="2"/>
  <c r="K183" i="2"/>
  <c r="L183" i="2"/>
  <c r="M183" i="2"/>
  <c r="N183" i="2"/>
  <c r="O183" i="2"/>
  <c r="P183" i="2"/>
  <c r="Q183" i="2"/>
  <c r="R183" i="2"/>
  <c r="S183" i="2"/>
  <c r="T183" i="2"/>
  <c r="U183" i="2"/>
  <c r="V183" i="2"/>
  <c r="W183" i="2"/>
  <c r="X183" i="2"/>
  <c r="Y183" i="2"/>
  <c r="Z183" i="2"/>
  <c r="AA183" i="2"/>
  <c r="AB183" i="2"/>
  <c r="AC183" i="2"/>
  <c r="AD183" i="2"/>
  <c r="AE183" i="2"/>
  <c r="B184" i="2"/>
  <c r="C184" i="2"/>
  <c r="D184" i="2"/>
  <c r="E184" i="2"/>
  <c r="F184" i="2"/>
  <c r="G184" i="2"/>
  <c r="H184" i="2"/>
  <c r="I184" i="2"/>
  <c r="J184" i="2"/>
  <c r="K184" i="2"/>
  <c r="L184" i="2"/>
  <c r="M184" i="2"/>
  <c r="N184" i="2"/>
  <c r="O184" i="2"/>
  <c r="P184" i="2"/>
  <c r="Q184" i="2"/>
  <c r="R184" i="2"/>
  <c r="S184" i="2"/>
  <c r="T184" i="2"/>
  <c r="U184" i="2"/>
  <c r="V184" i="2"/>
  <c r="W184" i="2"/>
  <c r="X184" i="2"/>
  <c r="Y184" i="2"/>
  <c r="Z184" i="2"/>
  <c r="AA184" i="2"/>
  <c r="AB184" i="2"/>
  <c r="AC184" i="2"/>
  <c r="AD184" i="2"/>
  <c r="AE184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N185" i="2"/>
  <c r="O185" i="2"/>
  <c r="P185" i="2"/>
  <c r="Q185" i="2"/>
  <c r="R185" i="2"/>
  <c r="S185" i="2"/>
  <c r="T185" i="2"/>
  <c r="U185" i="2"/>
  <c r="V185" i="2"/>
  <c r="W185" i="2"/>
  <c r="X185" i="2"/>
  <c r="Y185" i="2"/>
  <c r="Z185" i="2"/>
  <c r="AA185" i="2"/>
  <c r="AB185" i="2"/>
  <c r="AC185" i="2"/>
  <c r="AD185" i="2"/>
  <c r="AE185" i="2"/>
  <c r="B186" i="2"/>
  <c r="C186" i="2"/>
  <c r="D186" i="2"/>
  <c r="E186" i="2"/>
  <c r="F186" i="2"/>
  <c r="G186" i="2"/>
  <c r="H186" i="2"/>
  <c r="I186" i="2"/>
  <c r="J186" i="2"/>
  <c r="K186" i="2"/>
  <c r="L186" i="2"/>
  <c r="M186" i="2"/>
  <c r="N186" i="2"/>
  <c r="O186" i="2"/>
  <c r="P186" i="2"/>
  <c r="Q186" i="2"/>
  <c r="R186" i="2"/>
  <c r="S186" i="2"/>
  <c r="T186" i="2"/>
  <c r="U186" i="2"/>
  <c r="V186" i="2"/>
  <c r="W186" i="2"/>
  <c r="X186" i="2"/>
  <c r="Y186" i="2"/>
  <c r="Z186" i="2"/>
  <c r="AA186" i="2"/>
  <c r="AB186" i="2"/>
  <c r="AC186" i="2"/>
  <c r="AD186" i="2"/>
  <c r="AE186" i="2"/>
  <c r="C97" i="2"/>
  <c r="D97" i="2"/>
  <c r="E97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W97" i="2"/>
  <c r="X97" i="2"/>
  <c r="Y97" i="2"/>
  <c r="Z97" i="2"/>
  <c r="AA97" i="2"/>
  <c r="AB97" i="2"/>
  <c r="AC97" i="2"/>
  <c r="AD97" i="2"/>
  <c r="AE97" i="2"/>
  <c r="B97" i="2"/>
  <c r="U2" i="10" l="1"/>
  <c r="U4" i="10" s="1"/>
  <c r="D93" i="1"/>
  <c r="E93" i="1"/>
  <c r="F93" i="1"/>
  <c r="H93" i="1"/>
  <c r="I93" i="1"/>
  <c r="J93" i="1"/>
  <c r="B93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K52" i="1"/>
  <c r="L52" i="1"/>
  <c r="M52" i="1"/>
  <c r="K53" i="1"/>
  <c r="L53" i="1"/>
  <c r="M53" i="1"/>
  <c r="K54" i="1"/>
  <c r="L54" i="1"/>
  <c r="M54" i="1"/>
  <c r="K55" i="1"/>
  <c r="L55" i="1"/>
  <c r="M55" i="1"/>
  <c r="K56" i="1"/>
  <c r="L56" i="1"/>
  <c r="M56" i="1"/>
  <c r="K57" i="1"/>
  <c r="L57" i="1"/>
  <c r="M57" i="1"/>
  <c r="K58" i="1"/>
  <c r="L58" i="1"/>
  <c r="M58" i="1"/>
  <c r="K59" i="1"/>
  <c r="L59" i="1"/>
  <c r="M59" i="1"/>
  <c r="K60" i="1"/>
  <c r="L60" i="1"/>
  <c r="M60" i="1"/>
  <c r="K61" i="1"/>
  <c r="L61" i="1"/>
  <c r="M61" i="1"/>
  <c r="K62" i="1"/>
  <c r="L62" i="1"/>
  <c r="M62" i="1"/>
  <c r="K63" i="1"/>
  <c r="L63" i="1"/>
  <c r="M63" i="1"/>
  <c r="K64" i="1"/>
  <c r="L64" i="1"/>
  <c r="M64" i="1"/>
  <c r="K65" i="1"/>
  <c r="L65" i="1"/>
  <c r="M65" i="1"/>
  <c r="K66" i="1"/>
  <c r="L66" i="1"/>
  <c r="M66" i="1"/>
  <c r="K67" i="1"/>
  <c r="L67" i="1"/>
  <c r="M67" i="1"/>
  <c r="K68" i="1"/>
  <c r="L68" i="1"/>
  <c r="M68" i="1"/>
  <c r="K69" i="1"/>
  <c r="L69" i="1"/>
  <c r="M69" i="1"/>
  <c r="K70" i="1"/>
  <c r="L70" i="1"/>
  <c r="M70" i="1"/>
  <c r="K71" i="1"/>
  <c r="L71" i="1"/>
  <c r="M71" i="1"/>
  <c r="K72" i="1"/>
  <c r="L72" i="1"/>
  <c r="M72" i="1"/>
  <c r="K73" i="1"/>
  <c r="L73" i="1"/>
  <c r="M73" i="1"/>
  <c r="K74" i="1"/>
  <c r="L74" i="1"/>
  <c r="M74" i="1"/>
  <c r="K75" i="1"/>
  <c r="L75" i="1"/>
  <c r="M75" i="1"/>
  <c r="K76" i="1"/>
  <c r="L76" i="1"/>
  <c r="M76" i="1"/>
  <c r="K77" i="1"/>
  <c r="L77" i="1"/>
  <c r="M77" i="1"/>
  <c r="K78" i="1"/>
  <c r="L78" i="1"/>
  <c r="M78" i="1"/>
  <c r="K79" i="1"/>
  <c r="L79" i="1"/>
  <c r="M79" i="1"/>
  <c r="K80" i="1"/>
  <c r="L80" i="1"/>
  <c r="M80" i="1"/>
  <c r="K81" i="1"/>
  <c r="L81" i="1"/>
  <c r="M81" i="1"/>
  <c r="K82" i="1"/>
  <c r="L82" i="1"/>
  <c r="M82" i="1"/>
  <c r="K83" i="1"/>
  <c r="L83" i="1"/>
  <c r="M83" i="1"/>
  <c r="K84" i="1"/>
  <c r="L84" i="1"/>
  <c r="M84" i="1"/>
  <c r="K85" i="1"/>
  <c r="L85" i="1"/>
  <c r="M85" i="1"/>
  <c r="K86" i="1"/>
  <c r="L86" i="1"/>
  <c r="M86" i="1"/>
  <c r="K87" i="1"/>
  <c r="L87" i="1"/>
  <c r="M87" i="1"/>
  <c r="K88" i="1"/>
  <c r="L88" i="1"/>
  <c r="M88" i="1"/>
  <c r="K89" i="1"/>
  <c r="L89" i="1"/>
  <c r="M89" i="1"/>
  <c r="K90" i="1"/>
  <c r="L90" i="1"/>
  <c r="M90" i="1"/>
  <c r="K91" i="1"/>
  <c r="L91" i="1"/>
  <c r="M91" i="1"/>
  <c r="K92" i="1"/>
  <c r="L92" i="1"/>
  <c r="M92" i="1"/>
  <c r="K43" i="1"/>
  <c r="L43" i="1"/>
  <c r="M43" i="1"/>
  <c r="K44" i="1"/>
  <c r="L44" i="1"/>
  <c r="M44" i="1"/>
  <c r="K45" i="1"/>
  <c r="L45" i="1"/>
  <c r="M45" i="1"/>
  <c r="K46" i="1"/>
  <c r="L46" i="1"/>
  <c r="M46" i="1"/>
  <c r="K47" i="1"/>
  <c r="L47" i="1"/>
  <c r="M47" i="1"/>
  <c r="K48" i="1"/>
  <c r="L48" i="1"/>
  <c r="M48" i="1"/>
  <c r="K49" i="1"/>
  <c r="L49" i="1"/>
  <c r="M49" i="1"/>
  <c r="K50" i="1"/>
  <c r="L50" i="1"/>
  <c r="M50" i="1"/>
  <c r="K51" i="1"/>
  <c r="L51" i="1"/>
  <c r="M51" i="1"/>
  <c r="M42" i="1"/>
  <c r="L42" i="1"/>
  <c r="K42" i="1"/>
  <c r="M41" i="1"/>
  <c r="L41" i="1"/>
  <c r="K41" i="1"/>
  <c r="M40" i="1"/>
  <c r="L40" i="1"/>
  <c r="K40" i="1"/>
  <c r="M39" i="1"/>
  <c r="L39" i="1"/>
  <c r="K39" i="1"/>
  <c r="M38" i="1"/>
  <c r="L38" i="1"/>
  <c r="K38" i="1"/>
  <c r="M37" i="1"/>
  <c r="L37" i="1"/>
  <c r="K37" i="1"/>
  <c r="M36" i="1"/>
  <c r="L36" i="1"/>
  <c r="K36" i="1"/>
  <c r="M35" i="1"/>
  <c r="L35" i="1"/>
  <c r="K35" i="1"/>
  <c r="M34" i="1"/>
  <c r="L34" i="1"/>
  <c r="K34" i="1"/>
  <c r="M33" i="1"/>
  <c r="L33" i="1"/>
  <c r="K33" i="1"/>
  <c r="M32" i="1"/>
  <c r="L32" i="1"/>
  <c r="K32" i="1"/>
  <c r="M31" i="1"/>
  <c r="L31" i="1"/>
  <c r="K31" i="1"/>
  <c r="M30" i="1"/>
  <c r="L30" i="1"/>
  <c r="K30" i="1"/>
  <c r="M29" i="1"/>
  <c r="L29" i="1"/>
  <c r="K29" i="1"/>
  <c r="M28" i="1"/>
  <c r="L28" i="1"/>
  <c r="K28" i="1"/>
  <c r="M27" i="1"/>
  <c r="L27" i="1"/>
  <c r="K27" i="1"/>
  <c r="M26" i="1"/>
  <c r="L26" i="1"/>
  <c r="K26" i="1"/>
  <c r="M25" i="1"/>
  <c r="L25" i="1"/>
  <c r="K25" i="1"/>
  <c r="M24" i="1"/>
  <c r="L24" i="1"/>
  <c r="K24" i="1"/>
  <c r="M23" i="1"/>
  <c r="L23" i="1"/>
  <c r="K23" i="1"/>
  <c r="M22" i="1"/>
  <c r="L22" i="1"/>
  <c r="K22" i="1"/>
  <c r="M21" i="1"/>
  <c r="L21" i="1"/>
  <c r="K21" i="1"/>
  <c r="M20" i="1"/>
  <c r="L20" i="1"/>
  <c r="K20" i="1"/>
  <c r="M19" i="1"/>
  <c r="L19" i="1"/>
  <c r="K19" i="1"/>
  <c r="M18" i="1"/>
  <c r="L18" i="1"/>
  <c r="K18" i="1"/>
  <c r="M17" i="1"/>
  <c r="L17" i="1"/>
  <c r="K17" i="1"/>
  <c r="M16" i="1"/>
  <c r="L16" i="1"/>
  <c r="K16" i="1"/>
  <c r="M15" i="1"/>
  <c r="L15" i="1"/>
  <c r="K15" i="1"/>
  <c r="M14" i="1"/>
  <c r="L14" i="1"/>
  <c r="K14" i="1"/>
  <c r="M13" i="1"/>
  <c r="L13" i="1"/>
  <c r="K13" i="1"/>
  <c r="M12" i="1"/>
  <c r="L12" i="1"/>
  <c r="K12" i="1"/>
  <c r="M11" i="1"/>
  <c r="L11" i="1"/>
  <c r="K11" i="1"/>
  <c r="M10" i="1"/>
  <c r="L10" i="1"/>
  <c r="K10" i="1"/>
  <c r="M9" i="1"/>
  <c r="L9" i="1"/>
  <c r="K9" i="1"/>
  <c r="M8" i="1"/>
  <c r="L8" i="1"/>
  <c r="K8" i="1"/>
  <c r="M7" i="1"/>
  <c r="L7" i="1"/>
  <c r="K7" i="1"/>
  <c r="M6" i="1"/>
  <c r="L6" i="1"/>
  <c r="K6" i="1"/>
  <c r="M5" i="1"/>
  <c r="L5" i="1"/>
  <c r="K5" i="1"/>
  <c r="M4" i="1"/>
  <c r="L4" i="1"/>
  <c r="K4" i="1"/>
  <c r="M3" i="1"/>
  <c r="L3" i="1"/>
  <c r="K3" i="1"/>
</calcChain>
</file>

<file path=xl/sharedStrings.xml><?xml version="1.0" encoding="utf-8"?>
<sst xmlns="http://schemas.openxmlformats.org/spreadsheetml/2006/main" count="1186" uniqueCount="149">
  <si>
    <t>FILA</t>
  </si>
  <si>
    <t>B16</t>
  </si>
  <si>
    <t>B14</t>
  </si>
  <si>
    <t>B18</t>
  </si>
  <si>
    <t>B12</t>
  </si>
  <si>
    <t>B10</t>
  </si>
  <si>
    <t>B9</t>
  </si>
  <si>
    <t>B7</t>
  </si>
  <si>
    <t>B5</t>
  </si>
  <si>
    <t>B3</t>
  </si>
  <si>
    <t>B1</t>
  </si>
  <si>
    <t>D18</t>
  </si>
  <si>
    <t>D16</t>
  </si>
  <si>
    <t>D14</t>
  </si>
  <si>
    <t>D12</t>
  </si>
  <si>
    <t>D10</t>
  </si>
  <si>
    <t>D9</t>
  </si>
  <si>
    <t>D7</t>
  </si>
  <si>
    <t>D5</t>
  </si>
  <si>
    <t>D3</t>
  </si>
  <si>
    <t>D1</t>
  </si>
  <si>
    <t>F18</t>
  </si>
  <si>
    <t>F16</t>
  </si>
  <si>
    <t>F14</t>
  </si>
  <si>
    <t>F12</t>
  </si>
  <si>
    <t>F10</t>
  </si>
  <si>
    <t>F9</t>
  </si>
  <si>
    <t>F7</t>
  </si>
  <si>
    <t>F5</t>
  </si>
  <si>
    <t>F3</t>
  </si>
  <si>
    <t>F1</t>
  </si>
  <si>
    <t>H18</t>
  </si>
  <si>
    <t>H16</t>
  </si>
  <si>
    <t>H14</t>
  </si>
  <si>
    <t>H12</t>
  </si>
  <si>
    <t>H10</t>
  </si>
  <si>
    <t>H9</t>
  </si>
  <si>
    <t>H7</t>
  </si>
  <si>
    <t>H5</t>
  </si>
  <si>
    <t>H3</t>
  </si>
  <si>
    <t>H1</t>
  </si>
  <si>
    <t>J18</t>
  </si>
  <si>
    <t>J16</t>
  </si>
  <si>
    <t>J9</t>
  </si>
  <si>
    <t>J7</t>
  </si>
  <si>
    <t>J14</t>
  </si>
  <si>
    <t>J12</t>
  </si>
  <si>
    <t>J10</t>
  </si>
  <si>
    <t>J5</t>
  </si>
  <si>
    <t>J3</t>
  </si>
  <si>
    <t>J1</t>
  </si>
  <si>
    <t>Ra [-]</t>
  </si>
  <si>
    <t xml:space="preserve">VERTICALI </t>
  </si>
  <si>
    <t>ORIZZONTALI</t>
  </si>
  <si>
    <t>CLEAR</t>
  </si>
  <si>
    <t>OVERCAST</t>
  </si>
  <si>
    <t xml:space="preserve"> </t>
  </si>
  <si>
    <t>K18</t>
  </si>
  <si>
    <t>K16</t>
  </si>
  <si>
    <t>K14</t>
  </si>
  <si>
    <t>K12</t>
  </si>
  <si>
    <t>K10</t>
  </si>
  <si>
    <t>K9</t>
  </si>
  <si>
    <t>K7</t>
  </si>
  <si>
    <t>K5</t>
  </si>
  <si>
    <t>K3</t>
  </si>
  <si>
    <t>K1</t>
  </si>
  <si>
    <t>M18</t>
  </si>
  <si>
    <t>M16</t>
  </si>
  <si>
    <t>M14</t>
  </si>
  <si>
    <t>M12</t>
  </si>
  <si>
    <t>M10</t>
  </si>
  <si>
    <t>M9</t>
  </si>
  <si>
    <t>M7</t>
  </si>
  <si>
    <t>M5</t>
  </si>
  <si>
    <t>M3</t>
  </si>
  <si>
    <t>M1</t>
  </si>
  <si>
    <t>O18</t>
  </si>
  <si>
    <t>O16</t>
  </si>
  <si>
    <t>O14</t>
  </si>
  <si>
    <t>O12</t>
  </si>
  <si>
    <t>O10</t>
  </si>
  <si>
    <t>O9</t>
  </si>
  <si>
    <t>O7</t>
  </si>
  <si>
    <t>O5</t>
  </si>
  <si>
    <t>O3</t>
  </si>
  <si>
    <t>O1</t>
  </si>
  <si>
    <t>Q18</t>
  </si>
  <si>
    <t>Q16</t>
  </si>
  <si>
    <t>Q14</t>
  </si>
  <si>
    <t>Q12</t>
  </si>
  <si>
    <t>Q10</t>
  </si>
  <si>
    <t>Q9</t>
  </si>
  <si>
    <t>Q7</t>
  </si>
  <si>
    <t>Q5</t>
  </si>
  <si>
    <t>Q3</t>
  </si>
  <si>
    <t>Q1</t>
  </si>
  <si>
    <t>media_TOT</t>
  </si>
  <si>
    <t>metà speculari?</t>
  </si>
  <si>
    <t>fila 10 e 18</t>
  </si>
  <si>
    <t>(M/P)vert</t>
  </si>
  <si>
    <t>(M/P)oriz</t>
  </si>
  <si>
    <t>Ep_eye</t>
  </si>
  <si>
    <t>Ep_wp</t>
  </si>
  <si>
    <t>Ep_eye/Ep_wp</t>
  </si>
  <si>
    <t>M/P_eye</t>
  </si>
  <si>
    <t>21/12/2023_Clear</t>
  </si>
  <si>
    <t>21/03/2023_Clear</t>
  </si>
  <si>
    <t>21/06/2023_Clear</t>
  </si>
  <si>
    <t>View Sensors (EML) X0,9</t>
  </si>
  <si>
    <t>21/12/2023_Overcast</t>
  </si>
  <si>
    <t>21/03/2023_Overcast</t>
  </si>
  <si>
    <t>21/06/2023_Overcast</t>
  </si>
  <si>
    <t>View Sensors (EML) X0.9</t>
  </si>
  <si>
    <t>E_wp</t>
  </si>
  <si>
    <t>time [hh:mm]</t>
  </si>
  <si>
    <t xml:space="preserve">Sample </t>
  </si>
  <si>
    <t>rho (-)</t>
  </si>
  <si>
    <t>Pavimento</t>
  </si>
  <si>
    <t>Banchi</t>
  </si>
  <si>
    <t>Cattedra</t>
  </si>
  <si>
    <t>Infissi</t>
  </si>
  <si>
    <t>LEGENDA</t>
  </si>
  <si>
    <t>tende si</t>
  </si>
  <si>
    <t>tende no</t>
  </si>
  <si>
    <t>buio</t>
  </si>
  <si>
    <t>Muro (bianco)</t>
  </si>
  <si>
    <t>Materiale fonoassorbente</t>
  </si>
  <si>
    <t>Porte ingresso</t>
  </si>
  <si>
    <t>m-EDI_eye</t>
  </si>
  <si>
    <t>m-EDI_wp</t>
  </si>
  <si>
    <t>Media</t>
  </si>
  <si>
    <t>CCT [K]</t>
  </si>
  <si>
    <t>21/12/2023_Clear+Electric lighting</t>
  </si>
  <si>
    <t>21/03/2023_Clear+Electric lighting</t>
  </si>
  <si>
    <t>21/06/2023_Clear+Electric lighting</t>
  </si>
  <si>
    <t>21/12/2023_Overcast+Electric lighting</t>
  </si>
  <si>
    <t>21/03/2023_Overcast+Electric lighting</t>
  </si>
  <si>
    <t>21/06/2023_Overcast+Electric lighting</t>
  </si>
  <si>
    <t>CS+EL</t>
  </si>
  <si>
    <t>&gt;500</t>
  </si>
  <si>
    <t>&lt;500</t>
  </si>
  <si>
    <t>OFF</t>
  </si>
  <si>
    <t>ON</t>
  </si>
  <si>
    <t>TOT</t>
  </si>
  <si>
    <t>sDA&lt;75%</t>
  </si>
  <si>
    <t>&gt;250</t>
  </si>
  <si>
    <t>&lt;136</t>
  </si>
  <si>
    <t>250&gt;x&gt;136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</si>
</sst>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Bahnschrift"/>
      <family val="2"/>
    </font>
    <font>
      <sz val="8"/>
      <name val="Calibri"/>
      <family val="2"/>
      <scheme val="minor"/>
    </font>
    <font>
      <b/>
      <sz val="11"/>
      <color theme="1"/>
      <name val="Bahnschrift"/>
      <family val="2"/>
    </font>
    <font>
      <sz val="11"/>
      <color theme="5"/>
      <name val="Bahnschrift"/>
      <family val="2"/>
    </font>
    <font>
      <sz val="14"/>
      <color theme="1"/>
      <name val="Bahnschrift"/>
      <family val="2"/>
    </font>
    <font>
      <b/>
      <sz val="12"/>
      <color theme="1"/>
      <name val="Bahnschrift"/>
      <family val="2"/>
    </font>
    <font>
      <b/>
      <sz val="12"/>
      <color rgb="FFFF0000"/>
      <name val="Bahnschrift"/>
      <family val="2"/>
    </font>
    <font>
      <sz val="11"/>
      <color theme="1"/>
      <name val="Calibri"/>
      <family val="2"/>
      <scheme val="minor"/>
    </font>
    <font>
      <sz val="11"/>
      <color rgb="FFEB5E30"/>
      <name val="Bahnschrift"/>
      <family val="2"/>
    </font>
  </fonts>
  <fills count="11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70">
    <xf numFmtId="0" fontId="0" fillId="0" borderId="0" xfId="0"/>
    <xf numFmtId="0" fontId="3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13" xfId="0" applyFont="1" applyFill="1" applyBorder="1" applyAlignment="1">
      <alignment horizontal="center" vertical="center"/>
    </xf>
    <xf numFmtId="164" fontId="1" fillId="2" borderId="13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3" borderId="4" xfId="0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164" fontId="1" fillId="4" borderId="2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1" fillId="2" borderId="5" xfId="0" applyFont="1" applyFill="1" applyBorder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2" fontId="1" fillId="0" borderId="26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1" fillId="7" borderId="27" xfId="0" applyFont="1" applyFill="1" applyBorder="1" applyAlignment="1">
      <alignment vertical="center"/>
    </xf>
    <xf numFmtId="2" fontId="1" fillId="0" borderId="18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7" borderId="19" xfId="0" applyFont="1" applyFill="1" applyBorder="1" applyAlignment="1">
      <alignment vertical="center"/>
    </xf>
    <xf numFmtId="0" fontId="1" fillId="4" borderId="28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center"/>
    </xf>
    <xf numFmtId="0" fontId="1" fillId="5" borderId="7" xfId="0" applyFont="1" applyFill="1" applyBorder="1" applyAlignment="1">
      <alignment horizontal="center" vertical="center"/>
    </xf>
    <xf numFmtId="2" fontId="1" fillId="7" borderId="1" xfId="0" applyNumberFormat="1" applyFont="1" applyFill="1" applyBorder="1" applyAlignment="1">
      <alignment vertical="center"/>
    </xf>
    <xf numFmtId="2" fontId="1" fillId="7" borderId="3" xfId="0" applyNumberFormat="1" applyFont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8" borderId="2" xfId="0" applyFont="1" applyFill="1" applyBorder="1" applyAlignment="1">
      <alignment vertical="center"/>
    </xf>
    <xf numFmtId="0" fontId="1" fillId="8" borderId="1" xfId="0" applyFont="1" applyFill="1" applyBorder="1" applyAlignment="1">
      <alignment vertical="center"/>
    </xf>
    <xf numFmtId="2" fontId="1" fillId="3" borderId="15" xfId="0" applyNumberFormat="1" applyFont="1" applyFill="1" applyBorder="1" applyAlignment="1">
      <alignment vertical="center"/>
    </xf>
    <xf numFmtId="2" fontId="1" fillId="3" borderId="18" xfId="0" applyNumberFormat="1" applyFont="1" applyFill="1" applyBorder="1" applyAlignment="1">
      <alignment vertical="center"/>
    </xf>
    <xf numFmtId="2" fontId="1" fillId="3" borderId="32" xfId="0" applyNumberFormat="1" applyFont="1" applyFill="1" applyBorder="1" applyAlignment="1">
      <alignment vertical="center"/>
    </xf>
    <xf numFmtId="2" fontId="1" fillId="3" borderId="16" xfId="0" applyNumberFormat="1" applyFont="1" applyFill="1" applyBorder="1" applyAlignment="1">
      <alignment vertical="center"/>
    </xf>
    <xf numFmtId="2" fontId="1" fillId="3" borderId="1" xfId="0" applyNumberFormat="1" applyFont="1" applyFill="1" applyBorder="1" applyAlignment="1">
      <alignment vertical="center"/>
    </xf>
    <xf numFmtId="2" fontId="1" fillId="3" borderId="30" xfId="0" applyNumberFormat="1" applyFont="1" applyFill="1" applyBorder="1" applyAlignment="1">
      <alignment vertical="center"/>
    </xf>
    <xf numFmtId="2" fontId="1" fillId="3" borderId="4" xfId="0" applyNumberFormat="1" applyFont="1" applyFill="1" applyBorder="1" applyAlignment="1">
      <alignment vertical="center"/>
    </xf>
    <xf numFmtId="2" fontId="1" fillId="3" borderId="17" xfId="0" applyNumberFormat="1" applyFont="1" applyFill="1" applyBorder="1" applyAlignment="1">
      <alignment vertical="center"/>
    </xf>
    <xf numFmtId="2" fontId="1" fillId="3" borderId="19" xfId="0" applyNumberFormat="1" applyFont="1" applyFill="1" applyBorder="1" applyAlignment="1">
      <alignment vertical="center"/>
    </xf>
    <xf numFmtId="2" fontId="1" fillId="3" borderId="31" xfId="0" applyNumberFormat="1" applyFont="1" applyFill="1" applyBorder="1" applyAlignment="1">
      <alignment vertical="center"/>
    </xf>
    <xf numFmtId="2" fontId="1" fillId="3" borderId="21" xfId="0" applyNumberFormat="1" applyFont="1" applyFill="1" applyBorder="1" applyAlignment="1">
      <alignment vertical="center"/>
    </xf>
    <xf numFmtId="16" fontId="1" fillId="2" borderId="33" xfId="0" applyNumberFormat="1" applyFont="1" applyFill="1" applyBorder="1" applyAlignment="1">
      <alignment horizontal="center" vertical="center"/>
    </xf>
    <xf numFmtId="16" fontId="1" fillId="2" borderId="34" xfId="0" applyNumberFormat="1" applyFont="1" applyFill="1" applyBorder="1" applyAlignment="1">
      <alignment horizontal="center" vertical="center"/>
    </xf>
    <xf numFmtId="16" fontId="1" fillId="2" borderId="35" xfId="0" applyNumberFormat="1" applyFont="1" applyFill="1" applyBorder="1" applyAlignment="1">
      <alignment horizontal="center" vertical="center"/>
    </xf>
    <xf numFmtId="16" fontId="1" fillId="2" borderId="12" xfId="0" applyNumberFormat="1" applyFont="1" applyFill="1" applyBorder="1" applyAlignment="1">
      <alignment horizontal="center" vertical="center"/>
    </xf>
    <xf numFmtId="16" fontId="1" fillId="2" borderId="13" xfId="0" applyNumberFormat="1" applyFont="1" applyFill="1" applyBorder="1" applyAlignment="1">
      <alignment horizontal="center" vertical="center"/>
    </xf>
    <xf numFmtId="16" fontId="1" fillId="2" borderId="14" xfId="0" applyNumberFormat="1" applyFont="1" applyFill="1" applyBorder="1" applyAlignment="1">
      <alignment horizontal="center" vertical="center"/>
    </xf>
    <xf numFmtId="2" fontId="1" fillId="3" borderId="22" xfId="0" applyNumberFormat="1" applyFont="1" applyFill="1" applyBorder="1" applyAlignment="1">
      <alignment vertical="center"/>
    </xf>
    <xf numFmtId="2" fontId="1" fillId="3" borderId="23" xfId="0" applyNumberFormat="1" applyFont="1" applyFill="1" applyBorder="1" applyAlignment="1">
      <alignment vertical="center"/>
    </xf>
    <xf numFmtId="2" fontId="1" fillId="3" borderId="29" xfId="0" applyNumberFormat="1" applyFont="1" applyFill="1" applyBorder="1" applyAlignment="1">
      <alignment vertical="center"/>
    </xf>
    <xf numFmtId="0" fontId="1" fillId="2" borderId="36" xfId="0" applyFont="1" applyFill="1" applyBorder="1" applyAlignment="1">
      <alignment vertical="center"/>
    </xf>
    <xf numFmtId="0" fontId="1" fillId="2" borderId="37" xfId="0" applyFont="1" applyFill="1" applyBorder="1" applyAlignment="1">
      <alignment vertical="center"/>
    </xf>
    <xf numFmtId="0" fontId="1" fillId="2" borderId="38" xfId="0" applyFont="1" applyFill="1" applyBorder="1" applyAlignment="1">
      <alignment vertical="center"/>
    </xf>
    <xf numFmtId="0" fontId="1" fillId="2" borderId="39" xfId="0" applyFont="1" applyFill="1" applyBorder="1" applyAlignment="1">
      <alignment vertical="center"/>
    </xf>
    <xf numFmtId="0" fontId="1" fillId="2" borderId="40" xfId="0" applyFont="1" applyFill="1" applyBorder="1" applyAlignment="1">
      <alignment vertical="center"/>
    </xf>
    <xf numFmtId="0" fontId="1" fillId="2" borderId="41" xfId="0" applyFont="1" applyFill="1" applyBorder="1" applyAlignment="1">
      <alignment vertical="center"/>
    </xf>
    <xf numFmtId="2" fontId="1" fillId="3" borderId="12" xfId="0" applyNumberFormat="1" applyFont="1" applyFill="1" applyBorder="1" applyAlignment="1">
      <alignment vertical="center"/>
    </xf>
    <xf numFmtId="2" fontId="1" fillId="3" borderId="25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2" fontId="1" fillId="0" borderId="15" xfId="0" applyNumberFormat="1" applyFont="1" applyBorder="1" applyAlignment="1">
      <alignment vertical="center"/>
    </xf>
    <xf numFmtId="2" fontId="1" fillId="0" borderId="16" xfId="0" applyNumberFormat="1" applyFont="1" applyBorder="1" applyAlignment="1">
      <alignment vertical="center"/>
    </xf>
    <xf numFmtId="2" fontId="1" fillId="0" borderId="17" xfId="0" applyNumberFormat="1" applyFont="1" applyBorder="1" applyAlignment="1">
      <alignment vertical="center"/>
    </xf>
    <xf numFmtId="2" fontId="1" fillId="0" borderId="18" xfId="0" applyNumberFormat="1" applyFont="1" applyBorder="1" applyAlignment="1">
      <alignment vertical="center"/>
    </xf>
    <xf numFmtId="2" fontId="1" fillId="0" borderId="19" xfId="0" applyNumberFormat="1" applyFont="1" applyBorder="1" applyAlignment="1">
      <alignment vertical="center"/>
    </xf>
    <xf numFmtId="2" fontId="1" fillId="0" borderId="20" xfId="0" applyNumberFormat="1" applyFont="1" applyBorder="1" applyAlignment="1">
      <alignment vertical="center"/>
    </xf>
    <xf numFmtId="2" fontId="1" fillId="0" borderId="4" xfId="0" applyNumberFormat="1" applyFont="1" applyBorder="1" applyAlignment="1">
      <alignment vertical="center"/>
    </xf>
    <xf numFmtId="2" fontId="1" fillId="0" borderId="21" xfId="0" applyNumberFormat="1" applyFont="1" applyBorder="1" applyAlignment="1">
      <alignment vertical="center"/>
    </xf>
    <xf numFmtId="2" fontId="1" fillId="3" borderId="51" xfId="0" applyNumberFormat="1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45" xfId="0" applyFont="1" applyFill="1" applyBorder="1" applyAlignment="1">
      <alignment vertical="center"/>
    </xf>
    <xf numFmtId="0" fontId="1" fillId="2" borderId="46" xfId="0" applyFont="1" applyFill="1" applyBorder="1" applyAlignment="1">
      <alignment vertical="center"/>
    </xf>
    <xf numFmtId="0" fontId="1" fillId="2" borderId="47" xfId="0" applyFont="1" applyFill="1" applyBorder="1" applyAlignment="1">
      <alignment vertical="center"/>
    </xf>
    <xf numFmtId="0" fontId="1" fillId="2" borderId="48" xfId="0" applyFont="1" applyFill="1" applyBorder="1" applyAlignment="1">
      <alignment vertical="center"/>
    </xf>
    <xf numFmtId="0" fontId="1" fillId="2" borderId="49" xfId="0" applyFont="1" applyFill="1" applyBorder="1" applyAlignment="1">
      <alignment vertical="center"/>
    </xf>
    <xf numFmtId="0" fontId="1" fillId="2" borderId="50" xfId="0" applyFont="1" applyFill="1" applyBorder="1" applyAlignment="1">
      <alignment vertical="center"/>
    </xf>
    <xf numFmtId="2" fontId="1" fillId="3" borderId="42" xfId="0" applyNumberFormat="1" applyFont="1" applyFill="1" applyBorder="1" applyAlignment="1">
      <alignment vertical="center"/>
    </xf>
    <xf numFmtId="2" fontId="1" fillId="0" borderId="3" xfId="0" applyNumberFormat="1" applyFont="1" applyBorder="1" applyAlignment="1">
      <alignment vertical="center"/>
    </xf>
    <xf numFmtId="2" fontId="1" fillId="0" borderId="52" xfId="0" applyNumberFormat="1" applyFont="1" applyBorder="1" applyAlignment="1">
      <alignment vertical="center"/>
    </xf>
    <xf numFmtId="2" fontId="1" fillId="0" borderId="26" xfId="0" applyNumberFormat="1" applyFont="1" applyBorder="1" applyAlignment="1">
      <alignment vertical="center"/>
    </xf>
    <xf numFmtId="2" fontId="1" fillId="0" borderId="27" xfId="0" applyNumberFormat="1" applyFont="1" applyBorder="1" applyAlignment="1">
      <alignment vertical="center"/>
    </xf>
    <xf numFmtId="0" fontId="1" fillId="2" borderId="42" xfId="0" applyFont="1" applyFill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2" fontId="6" fillId="0" borderId="1" xfId="0" applyNumberFormat="1" applyFont="1" applyBorder="1"/>
    <xf numFmtId="2" fontId="7" fillId="0" borderId="0" xfId="0" applyNumberFormat="1" applyFont="1" applyAlignment="1">
      <alignment horizontal="center"/>
    </xf>
    <xf numFmtId="0" fontId="1" fillId="5" borderId="1" xfId="0" applyFont="1" applyFill="1" applyBorder="1"/>
    <xf numFmtId="0" fontId="1" fillId="3" borderId="1" xfId="0" applyFont="1" applyFill="1" applyBorder="1"/>
    <xf numFmtId="0" fontId="1" fillId="10" borderId="1" xfId="0" applyFont="1" applyFill="1" applyBorder="1"/>
    <xf numFmtId="0" fontId="5" fillId="0" borderId="0" xfId="0" applyFont="1" applyAlignment="1">
      <alignment vertical="center"/>
    </xf>
    <xf numFmtId="2" fontId="1" fillId="10" borderId="1" xfId="0" applyNumberFormat="1" applyFont="1" applyFill="1" applyBorder="1"/>
    <xf numFmtId="2" fontId="1" fillId="0" borderId="12" xfId="0" applyNumberFormat="1" applyFont="1" applyBorder="1" applyAlignment="1">
      <alignment vertical="center"/>
    </xf>
    <xf numFmtId="2" fontId="1" fillId="0" borderId="25" xfId="0" applyNumberFormat="1" applyFon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36" xfId="0" applyFont="1" applyBorder="1" applyAlignment="1">
      <alignment vertical="center"/>
    </xf>
    <xf numFmtId="2" fontId="1" fillId="0" borderId="23" xfId="0" applyNumberFormat="1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1" fillId="0" borderId="39" xfId="0" applyFont="1" applyBorder="1" applyAlignment="1">
      <alignment vertical="center"/>
    </xf>
    <xf numFmtId="0" fontId="1" fillId="0" borderId="40" xfId="0" applyFont="1" applyBorder="1" applyAlignment="1">
      <alignment vertical="center"/>
    </xf>
    <xf numFmtId="0" fontId="1" fillId="0" borderId="41" xfId="0" applyFont="1" applyBorder="1" applyAlignment="1">
      <alignment vertical="center"/>
    </xf>
    <xf numFmtId="2" fontId="1" fillId="0" borderId="24" xfId="0" applyNumberFormat="1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1" fillId="0" borderId="46" xfId="0" applyFont="1" applyBorder="1" applyAlignment="1">
      <alignment vertical="center"/>
    </xf>
    <xf numFmtId="0" fontId="1" fillId="0" borderId="47" xfId="0" applyFont="1" applyBorder="1" applyAlignment="1">
      <alignment vertical="center"/>
    </xf>
    <xf numFmtId="0" fontId="1" fillId="0" borderId="48" xfId="0" applyFont="1" applyBorder="1" applyAlignment="1">
      <alignment vertical="center"/>
    </xf>
    <xf numFmtId="0" fontId="1" fillId="0" borderId="49" xfId="0" applyFont="1" applyBorder="1" applyAlignment="1">
      <alignment vertical="center"/>
    </xf>
    <xf numFmtId="0" fontId="1" fillId="0" borderId="50" xfId="0" applyFont="1" applyBorder="1" applyAlignment="1">
      <alignment vertical="center"/>
    </xf>
    <xf numFmtId="0" fontId="3" fillId="2" borderId="1" xfId="0" applyFont="1" applyFill="1" applyBorder="1"/>
    <xf numFmtId="0" fontId="1" fillId="2" borderId="53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6" borderId="0" xfId="0" applyNumberFormat="1" applyFont="1" applyFill="1" applyAlignment="1">
      <alignment horizontal="center" vertical="center"/>
    </xf>
    <xf numFmtId="164" fontId="1" fillId="9" borderId="0" xfId="0" applyNumberFormat="1" applyFont="1" applyFill="1" applyAlignment="1">
      <alignment horizontal="center" vertical="center"/>
    </xf>
    <xf numFmtId="0" fontId="9" fillId="0" borderId="15" xfId="0" applyFont="1" applyBorder="1"/>
    <xf numFmtId="0" fontId="9" fillId="0" borderId="16" xfId="0" applyFont="1" applyBorder="1"/>
    <xf numFmtId="0" fontId="9" fillId="0" borderId="17" xfId="0" applyFont="1" applyBorder="1"/>
    <xf numFmtId="43" fontId="9" fillId="4" borderId="18" xfId="1" applyFont="1" applyFill="1" applyBorder="1" applyAlignment="1">
      <alignment vertical="center"/>
    </xf>
    <xf numFmtId="0" fontId="1" fillId="0" borderId="19" xfId="0" applyFont="1" applyBorder="1"/>
    <xf numFmtId="0" fontId="0" fillId="0" borderId="1" xfId="0" applyBorder="1"/>
    <xf numFmtId="1" fontId="0" fillId="0" borderId="1" xfId="1" applyNumberFormat="1" applyFont="1" applyBorder="1"/>
    <xf numFmtId="43" fontId="9" fillId="4" borderId="20" xfId="1" applyFont="1" applyFill="1" applyBorder="1" applyAlignment="1">
      <alignment vertical="center"/>
    </xf>
    <xf numFmtId="0" fontId="1" fillId="0" borderId="4" xfId="0" applyFont="1" applyBorder="1"/>
    <xf numFmtId="0" fontId="1" fillId="0" borderId="21" xfId="0" applyFont="1" applyBorder="1"/>
    <xf numFmtId="2" fontId="9" fillId="0" borderId="18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2" fontId="9" fillId="0" borderId="20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0" borderId="4" xfId="0" applyBorder="1"/>
    <xf numFmtId="0" fontId="1" fillId="2" borderId="0" xfId="0" applyFont="1" applyFill="1" applyAlignment="1">
      <alignment horizontal="center" vertical="center" textRotation="90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6" fontId="1" fillId="2" borderId="6" xfId="0" applyNumberFormat="1" applyFont="1" applyFill="1" applyBorder="1" applyAlignment="1">
      <alignment horizontal="center" vertical="center"/>
    </xf>
    <xf numFmtId="16" fontId="1" fillId="2" borderId="7" xfId="0" applyNumberFormat="1" applyFont="1" applyFill="1" applyBorder="1" applyAlignment="1">
      <alignment horizontal="center" vertical="center"/>
    </xf>
    <xf numFmtId="16" fontId="1" fillId="2" borderId="8" xfId="0" applyNumberFormat="1" applyFont="1" applyFill="1" applyBorder="1" applyAlignment="1">
      <alignment horizontal="center" vertical="center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16" fontId="1" fillId="0" borderId="6" xfId="0" applyNumberFormat="1" applyFont="1" applyBorder="1" applyAlignment="1">
      <alignment horizontal="center" vertical="center"/>
    </xf>
    <xf numFmtId="16" fontId="1" fillId="0" borderId="7" xfId="0" applyNumberFormat="1" applyFont="1" applyBorder="1" applyAlignment="1">
      <alignment horizontal="center" vertical="center"/>
    </xf>
    <xf numFmtId="16" fontId="1" fillId="0" borderId="8" xfId="0" applyNumberFormat="1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9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EB5E3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ahnschrift" panose="020B0502040204020203" pitchFamily="34" charset="0"/>
              </a:rPr>
              <a:t>Proprietà di riflessione spettrale dei materiali misurati in campo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'Materiali aula'!$A$2</c:f>
              <c:strCache>
                <c:ptCount val="1"/>
                <c:pt idx="0">
                  <c:v>Pavimento</c:v>
                </c:pt>
              </c:strCache>
            </c:strRef>
          </c:tx>
          <c:spPr>
            <a:ln w="25400" cap="rnd">
              <a:solidFill>
                <a:schemeClr val="accent2">
                  <a:lumMod val="5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aula'!$B$2:$AF$2</c:f>
              <c:numCache>
                <c:formatCode>General</c:formatCode>
                <c:ptCount val="31"/>
                <c:pt idx="0">
                  <c:v>19.75</c:v>
                </c:pt>
                <c:pt idx="1">
                  <c:v>20.39</c:v>
                </c:pt>
                <c:pt idx="2">
                  <c:v>21.02</c:v>
                </c:pt>
                <c:pt idx="3">
                  <c:v>21.76</c:v>
                </c:pt>
                <c:pt idx="4">
                  <c:v>22.46</c:v>
                </c:pt>
                <c:pt idx="5">
                  <c:v>23.08</c:v>
                </c:pt>
                <c:pt idx="6">
                  <c:v>23.43</c:v>
                </c:pt>
                <c:pt idx="7">
                  <c:v>23.6</c:v>
                </c:pt>
                <c:pt idx="8">
                  <c:v>23.79</c:v>
                </c:pt>
                <c:pt idx="9">
                  <c:v>24.08</c:v>
                </c:pt>
                <c:pt idx="10">
                  <c:v>24.55</c:v>
                </c:pt>
                <c:pt idx="11">
                  <c:v>25.11</c:v>
                </c:pt>
                <c:pt idx="12">
                  <c:v>25.85</c:v>
                </c:pt>
                <c:pt idx="13">
                  <c:v>26.69</c:v>
                </c:pt>
                <c:pt idx="14">
                  <c:v>27.6</c:v>
                </c:pt>
                <c:pt idx="15">
                  <c:v>28.33</c:v>
                </c:pt>
                <c:pt idx="16">
                  <c:v>28.54</c:v>
                </c:pt>
                <c:pt idx="17">
                  <c:v>28.21</c:v>
                </c:pt>
                <c:pt idx="18">
                  <c:v>27.79</c:v>
                </c:pt>
                <c:pt idx="19">
                  <c:v>27.77</c:v>
                </c:pt>
                <c:pt idx="20">
                  <c:v>28.38</c:v>
                </c:pt>
                <c:pt idx="21">
                  <c:v>29.26</c:v>
                </c:pt>
                <c:pt idx="22">
                  <c:v>29.98</c:v>
                </c:pt>
                <c:pt idx="23">
                  <c:v>30.54</c:v>
                </c:pt>
                <c:pt idx="24">
                  <c:v>31.07</c:v>
                </c:pt>
                <c:pt idx="25">
                  <c:v>31.83</c:v>
                </c:pt>
                <c:pt idx="26">
                  <c:v>32.99</c:v>
                </c:pt>
                <c:pt idx="27">
                  <c:v>35.06</c:v>
                </c:pt>
                <c:pt idx="28">
                  <c:v>37.770000000000003</c:v>
                </c:pt>
                <c:pt idx="29">
                  <c:v>40.46</c:v>
                </c:pt>
                <c:pt idx="30">
                  <c:v>43.37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36-404E-9CAD-6DDB9953F6DE}"/>
            </c:ext>
          </c:extLst>
        </c:ser>
        <c:ser>
          <c:idx val="7"/>
          <c:order val="1"/>
          <c:tx>
            <c:strRef>
              <c:f>'Materiali aula'!$A$3</c:f>
              <c:strCache>
                <c:ptCount val="1"/>
                <c:pt idx="0">
                  <c:v>Muro (bianco)</c:v>
                </c:pt>
              </c:strCache>
            </c:strRef>
          </c:tx>
          <c:spPr>
            <a:ln w="2540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aula'!$B$3:$AF$3</c:f>
              <c:numCache>
                <c:formatCode>General</c:formatCode>
                <c:ptCount val="31"/>
                <c:pt idx="0">
                  <c:v>48.56</c:v>
                </c:pt>
                <c:pt idx="1">
                  <c:v>71.599999999999994</c:v>
                </c:pt>
                <c:pt idx="2">
                  <c:v>83.71</c:v>
                </c:pt>
                <c:pt idx="3">
                  <c:v>86.18</c:v>
                </c:pt>
                <c:pt idx="4">
                  <c:v>86.81</c:v>
                </c:pt>
                <c:pt idx="5">
                  <c:v>87.4</c:v>
                </c:pt>
                <c:pt idx="6">
                  <c:v>87.81</c:v>
                </c:pt>
                <c:pt idx="7">
                  <c:v>88.12</c:v>
                </c:pt>
                <c:pt idx="8">
                  <c:v>88.42</c:v>
                </c:pt>
                <c:pt idx="9">
                  <c:v>88.68</c:v>
                </c:pt>
                <c:pt idx="10">
                  <c:v>88.95</c:v>
                </c:pt>
                <c:pt idx="11">
                  <c:v>89.29</c:v>
                </c:pt>
                <c:pt idx="12">
                  <c:v>89.57</c:v>
                </c:pt>
                <c:pt idx="13">
                  <c:v>89.8</c:v>
                </c:pt>
                <c:pt idx="14">
                  <c:v>90.06</c:v>
                </c:pt>
                <c:pt idx="15">
                  <c:v>90.23</c:v>
                </c:pt>
                <c:pt idx="16">
                  <c:v>90.44</c:v>
                </c:pt>
                <c:pt idx="17">
                  <c:v>90.64</c:v>
                </c:pt>
                <c:pt idx="18">
                  <c:v>90.7</c:v>
                </c:pt>
                <c:pt idx="19">
                  <c:v>90.77</c:v>
                </c:pt>
                <c:pt idx="20">
                  <c:v>90.87</c:v>
                </c:pt>
                <c:pt idx="21">
                  <c:v>90.92</c:v>
                </c:pt>
                <c:pt idx="22">
                  <c:v>91.01</c:v>
                </c:pt>
                <c:pt idx="23">
                  <c:v>91.1</c:v>
                </c:pt>
                <c:pt idx="24">
                  <c:v>91.12</c:v>
                </c:pt>
                <c:pt idx="25">
                  <c:v>91.19</c:v>
                </c:pt>
                <c:pt idx="26">
                  <c:v>91.21</c:v>
                </c:pt>
                <c:pt idx="27">
                  <c:v>91.3</c:v>
                </c:pt>
                <c:pt idx="28">
                  <c:v>91.32</c:v>
                </c:pt>
                <c:pt idx="29">
                  <c:v>91.4</c:v>
                </c:pt>
                <c:pt idx="30">
                  <c:v>91.36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36-404E-9CAD-6DDB9953F6DE}"/>
            </c:ext>
          </c:extLst>
        </c:ser>
        <c:ser>
          <c:idx val="1"/>
          <c:order val="2"/>
          <c:tx>
            <c:strRef>
              <c:f>'Materiali aula'!$A$4</c:f>
              <c:strCache>
                <c:ptCount val="1"/>
                <c:pt idx="0">
                  <c:v>Materiale fonoassorbente</c:v>
                </c:pt>
              </c:strCache>
            </c:strRef>
          </c:tx>
          <c:spPr>
            <a:ln w="28575" cap="rnd">
              <a:solidFill>
                <a:schemeClr val="accent2">
                  <a:tint val="56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aula'!$B$4:$AF$4</c:f>
              <c:numCache>
                <c:formatCode>General</c:formatCode>
                <c:ptCount val="31"/>
                <c:pt idx="0">
                  <c:v>14.08</c:v>
                </c:pt>
                <c:pt idx="1">
                  <c:v>14.09</c:v>
                </c:pt>
                <c:pt idx="2">
                  <c:v>14.06</c:v>
                </c:pt>
                <c:pt idx="3">
                  <c:v>13.99</c:v>
                </c:pt>
                <c:pt idx="4">
                  <c:v>13.87</c:v>
                </c:pt>
                <c:pt idx="5">
                  <c:v>13.75</c:v>
                </c:pt>
                <c:pt idx="6">
                  <c:v>13.59</c:v>
                </c:pt>
                <c:pt idx="7">
                  <c:v>13.49</c:v>
                </c:pt>
                <c:pt idx="8">
                  <c:v>13.37</c:v>
                </c:pt>
                <c:pt idx="9">
                  <c:v>13.28</c:v>
                </c:pt>
                <c:pt idx="10">
                  <c:v>13.14</c:v>
                </c:pt>
                <c:pt idx="11">
                  <c:v>13.03</c:v>
                </c:pt>
                <c:pt idx="12">
                  <c:v>12.95</c:v>
                </c:pt>
                <c:pt idx="13">
                  <c:v>12.87</c:v>
                </c:pt>
                <c:pt idx="14">
                  <c:v>12.77</c:v>
                </c:pt>
                <c:pt idx="15">
                  <c:v>12.69</c:v>
                </c:pt>
                <c:pt idx="16">
                  <c:v>12.6</c:v>
                </c:pt>
                <c:pt idx="17">
                  <c:v>12.51</c:v>
                </c:pt>
                <c:pt idx="18">
                  <c:v>12.44</c:v>
                </c:pt>
                <c:pt idx="19">
                  <c:v>12.35</c:v>
                </c:pt>
                <c:pt idx="20">
                  <c:v>12.29</c:v>
                </c:pt>
                <c:pt idx="21">
                  <c:v>12.22</c:v>
                </c:pt>
                <c:pt idx="22">
                  <c:v>12.16</c:v>
                </c:pt>
                <c:pt idx="23">
                  <c:v>12.07</c:v>
                </c:pt>
                <c:pt idx="24">
                  <c:v>12.02</c:v>
                </c:pt>
                <c:pt idx="25">
                  <c:v>11.97</c:v>
                </c:pt>
                <c:pt idx="26">
                  <c:v>11.93</c:v>
                </c:pt>
                <c:pt idx="27">
                  <c:v>11.86</c:v>
                </c:pt>
                <c:pt idx="28">
                  <c:v>11.78</c:v>
                </c:pt>
                <c:pt idx="29">
                  <c:v>11.71</c:v>
                </c:pt>
                <c:pt idx="30">
                  <c:v>11.67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36-404E-9CAD-6DDB9953F6DE}"/>
            </c:ext>
          </c:extLst>
        </c:ser>
        <c:ser>
          <c:idx val="2"/>
          <c:order val="3"/>
          <c:tx>
            <c:strRef>
              <c:f>'Materiali aula'!$A$5</c:f>
              <c:strCache>
                <c:ptCount val="1"/>
                <c:pt idx="0">
                  <c:v>Banchi</c:v>
                </c:pt>
              </c:strCache>
            </c:strRef>
          </c:tx>
          <c:spPr>
            <a:ln w="25400" cap="rnd">
              <a:solidFill>
                <a:schemeClr val="accent2">
                  <a:tint val="69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aula'!$B$5:$AF$5</c:f>
              <c:numCache>
                <c:formatCode>General</c:formatCode>
                <c:ptCount val="31"/>
                <c:pt idx="0">
                  <c:v>21.4</c:v>
                </c:pt>
                <c:pt idx="1">
                  <c:v>27.34</c:v>
                </c:pt>
                <c:pt idx="2">
                  <c:v>27.96</c:v>
                </c:pt>
                <c:pt idx="3">
                  <c:v>26.27</c:v>
                </c:pt>
                <c:pt idx="4">
                  <c:v>26.37</c:v>
                </c:pt>
                <c:pt idx="5">
                  <c:v>26.09</c:v>
                </c:pt>
                <c:pt idx="6">
                  <c:v>25.51</c:v>
                </c:pt>
                <c:pt idx="7">
                  <c:v>30.67</c:v>
                </c:pt>
                <c:pt idx="8">
                  <c:v>39.96</c:v>
                </c:pt>
                <c:pt idx="9">
                  <c:v>44.25</c:v>
                </c:pt>
                <c:pt idx="10">
                  <c:v>44.61</c:v>
                </c:pt>
                <c:pt idx="11">
                  <c:v>43.53</c:v>
                </c:pt>
                <c:pt idx="12">
                  <c:v>42.84</c:v>
                </c:pt>
                <c:pt idx="13">
                  <c:v>43.34</c:v>
                </c:pt>
                <c:pt idx="14">
                  <c:v>43.5</c:v>
                </c:pt>
                <c:pt idx="15">
                  <c:v>42.55</c:v>
                </c:pt>
                <c:pt idx="16">
                  <c:v>41.9</c:v>
                </c:pt>
                <c:pt idx="17">
                  <c:v>45.83</c:v>
                </c:pt>
                <c:pt idx="18">
                  <c:v>53.66</c:v>
                </c:pt>
                <c:pt idx="19">
                  <c:v>59.26</c:v>
                </c:pt>
                <c:pt idx="20">
                  <c:v>61.39</c:v>
                </c:pt>
                <c:pt idx="21">
                  <c:v>62.01</c:v>
                </c:pt>
                <c:pt idx="22">
                  <c:v>62.26</c:v>
                </c:pt>
                <c:pt idx="23">
                  <c:v>62.42</c:v>
                </c:pt>
                <c:pt idx="24">
                  <c:v>62.52</c:v>
                </c:pt>
                <c:pt idx="25">
                  <c:v>62.79</c:v>
                </c:pt>
                <c:pt idx="26">
                  <c:v>63.04</c:v>
                </c:pt>
                <c:pt idx="27">
                  <c:v>63.13</c:v>
                </c:pt>
                <c:pt idx="28">
                  <c:v>62.99</c:v>
                </c:pt>
                <c:pt idx="29">
                  <c:v>62.8</c:v>
                </c:pt>
                <c:pt idx="30">
                  <c:v>62.36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A36-404E-9CAD-6DDB9953F6DE}"/>
            </c:ext>
          </c:extLst>
        </c:ser>
        <c:ser>
          <c:idx val="3"/>
          <c:order val="4"/>
          <c:tx>
            <c:strRef>
              <c:f>'Materiali aula'!$A$6</c:f>
              <c:strCache>
                <c:ptCount val="1"/>
                <c:pt idx="0">
                  <c:v>Cattedra</c:v>
                </c:pt>
              </c:strCache>
            </c:strRef>
          </c:tx>
          <c:spPr>
            <a:ln w="25400" cap="rnd">
              <a:solidFill>
                <a:schemeClr val="accent2">
                  <a:tint val="81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aula'!$B$6:$AF$6</c:f>
              <c:numCache>
                <c:formatCode>General</c:formatCode>
                <c:ptCount val="31"/>
                <c:pt idx="0">
                  <c:v>11.62</c:v>
                </c:pt>
                <c:pt idx="1">
                  <c:v>12.49</c:v>
                </c:pt>
                <c:pt idx="2">
                  <c:v>12.47</c:v>
                </c:pt>
                <c:pt idx="3">
                  <c:v>12.44</c:v>
                </c:pt>
                <c:pt idx="4">
                  <c:v>12.43</c:v>
                </c:pt>
                <c:pt idx="5">
                  <c:v>12.43</c:v>
                </c:pt>
                <c:pt idx="6">
                  <c:v>12.31</c:v>
                </c:pt>
                <c:pt idx="7">
                  <c:v>12.21</c:v>
                </c:pt>
                <c:pt idx="8">
                  <c:v>12.11</c:v>
                </c:pt>
                <c:pt idx="9">
                  <c:v>12.01</c:v>
                </c:pt>
                <c:pt idx="10">
                  <c:v>11.9</c:v>
                </c:pt>
                <c:pt idx="11">
                  <c:v>11.81</c:v>
                </c:pt>
                <c:pt idx="12">
                  <c:v>11.71</c:v>
                </c:pt>
                <c:pt idx="13">
                  <c:v>11.59</c:v>
                </c:pt>
                <c:pt idx="14">
                  <c:v>11.51</c:v>
                </c:pt>
                <c:pt idx="15">
                  <c:v>11.44</c:v>
                </c:pt>
                <c:pt idx="16">
                  <c:v>11.35</c:v>
                </c:pt>
                <c:pt idx="17">
                  <c:v>11.26</c:v>
                </c:pt>
                <c:pt idx="18">
                  <c:v>11.25</c:v>
                </c:pt>
                <c:pt idx="19">
                  <c:v>11.25</c:v>
                </c:pt>
                <c:pt idx="20">
                  <c:v>11.2</c:v>
                </c:pt>
                <c:pt idx="21">
                  <c:v>11.12</c:v>
                </c:pt>
                <c:pt idx="22">
                  <c:v>11</c:v>
                </c:pt>
                <c:pt idx="23">
                  <c:v>10.92</c:v>
                </c:pt>
                <c:pt idx="24">
                  <c:v>10.89</c:v>
                </c:pt>
                <c:pt idx="25">
                  <c:v>10.87</c:v>
                </c:pt>
                <c:pt idx="26">
                  <c:v>10.83</c:v>
                </c:pt>
                <c:pt idx="27">
                  <c:v>10.79</c:v>
                </c:pt>
                <c:pt idx="28">
                  <c:v>10.74</c:v>
                </c:pt>
                <c:pt idx="29">
                  <c:v>10.68</c:v>
                </c:pt>
                <c:pt idx="30">
                  <c:v>10.61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A36-404E-9CAD-6DDB9953F6DE}"/>
            </c:ext>
          </c:extLst>
        </c:ser>
        <c:ser>
          <c:idx val="4"/>
          <c:order val="5"/>
          <c:tx>
            <c:strRef>
              <c:f>'Materiali aula'!$A$7</c:f>
              <c:strCache>
                <c:ptCount val="1"/>
                <c:pt idx="0">
                  <c:v>Porte ingresso</c:v>
                </c:pt>
              </c:strCache>
            </c:strRef>
          </c:tx>
          <c:spPr>
            <a:ln w="28575" cap="rnd">
              <a:solidFill>
                <a:schemeClr val="accent2">
                  <a:tint val="94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aula'!$B$7:$AF$7</c:f>
              <c:numCache>
                <c:formatCode>General</c:formatCode>
                <c:ptCount val="31"/>
                <c:pt idx="0">
                  <c:v>10.77</c:v>
                </c:pt>
                <c:pt idx="1">
                  <c:v>11.3</c:v>
                </c:pt>
                <c:pt idx="2">
                  <c:v>11.22</c:v>
                </c:pt>
                <c:pt idx="3">
                  <c:v>11.12</c:v>
                </c:pt>
                <c:pt idx="4">
                  <c:v>11.06</c:v>
                </c:pt>
                <c:pt idx="5">
                  <c:v>11</c:v>
                </c:pt>
                <c:pt idx="6">
                  <c:v>10.82</c:v>
                </c:pt>
                <c:pt idx="7">
                  <c:v>10.73</c:v>
                </c:pt>
                <c:pt idx="8">
                  <c:v>10.57</c:v>
                </c:pt>
                <c:pt idx="9">
                  <c:v>10.46</c:v>
                </c:pt>
                <c:pt idx="10">
                  <c:v>10.29</c:v>
                </c:pt>
                <c:pt idx="11">
                  <c:v>10.119999999999999</c:v>
                </c:pt>
                <c:pt idx="12">
                  <c:v>9.99</c:v>
                </c:pt>
                <c:pt idx="13">
                  <c:v>9.86</c:v>
                </c:pt>
                <c:pt idx="14">
                  <c:v>9.73</c:v>
                </c:pt>
                <c:pt idx="15">
                  <c:v>9.65</c:v>
                </c:pt>
                <c:pt idx="16">
                  <c:v>9.59</c:v>
                </c:pt>
                <c:pt idx="17">
                  <c:v>9.59</c:v>
                </c:pt>
                <c:pt idx="18">
                  <c:v>9.59</c:v>
                </c:pt>
                <c:pt idx="19">
                  <c:v>9.59</c:v>
                </c:pt>
                <c:pt idx="20">
                  <c:v>9.51</c:v>
                </c:pt>
                <c:pt idx="21">
                  <c:v>9.43</c:v>
                </c:pt>
                <c:pt idx="22">
                  <c:v>9.32</c:v>
                </c:pt>
                <c:pt idx="23">
                  <c:v>9.19</c:v>
                </c:pt>
                <c:pt idx="24">
                  <c:v>9.11</c:v>
                </c:pt>
                <c:pt idx="25">
                  <c:v>8.9600000000000009</c:v>
                </c:pt>
                <c:pt idx="26">
                  <c:v>8.92</c:v>
                </c:pt>
                <c:pt idx="27">
                  <c:v>8.7799999999999994</c:v>
                </c:pt>
                <c:pt idx="28">
                  <c:v>8.7100000000000009</c:v>
                </c:pt>
                <c:pt idx="29">
                  <c:v>8.59</c:v>
                </c:pt>
                <c:pt idx="30">
                  <c:v>8.4600000000000009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A36-404E-9CAD-6DDB9953F6DE}"/>
            </c:ext>
          </c:extLst>
        </c:ser>
        <c:ser>
          <c:idx val="9"/>
          <c:order val="6"/>
          <c:tx>
            <c:strRef>
              <c:f>'Materiali aula'!$A$8</c:f>
              <c:strCache>
                <c:ptCount val="1"/>
                <c:pt idx="0">
                  <c:v>Infissi</c:v>
                </c:pt>
              </c:strCache>
            </c:strRef>
          </c:tx>
          <c:spPr>
            <a:ln w="28575" cap="rnd">
              <a:solidFill>
                <a:schemeClr val="accent2">
                  <a:shade val="42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aula'!$B$8:$AF$8</c:f>
              <c:numCache>
                <c:formatCode>General</c:formatCode>
                <c:ptCount val="31"/>
                <c:pt idx="0">
                  <c:v>10.7</c:v>
                </c:pt>
                <c:pt idx="1">
                  <c:v>11.65</c:v>
                </c:pt>
                <c:pt idx="2">
                  <c:v>11.66</c:v>
                </c:pt>
                <c:pt idx="3">
                  <c:v>11.61</c:v>
                </c:pt>
                <c:pt idx="4">
                  <c:v>11.57</c:v>
                </c:pt>
                <c:pt idx="5">
                  <c:v>11.58</c:v>
                </c:pt>
                <c:pt idx="6">
                  <c:v>11.53</c:v>
                </c:pt>
                <c:pt idx="7">
                  <c:v>11.51</c:v>
                </c:pt>
                <c:pt idx="8">
                  <c:v>11.5</c:v>
                </c:pt>
                <c:pt idx="9">
                  <c:v>11.51</c:v>
                </c:pt>
                <c:pt idx="10">
                  <c:v>11.47</c:v>
                </c:pt>
                <c:pt idx="11">
                  <c:v>11.44</c:v>
                </c:pt>
                <c:pt idx="12">
                  <c:v>11.42</c:v>
                </c:pt>
                <c:pt idx="13">
                  <c:v>11.39</c:v>
                </c:pt>
                <c:pt idx="14">
                  <c:v>11.33</c:v>
                </c:pt>
                <c:pt idx="15">
                  <c:v>11.21</c:v>
                </c:pt>
                <c:pt idx="16">
                  <c:v>11.06</c:v>
                </c:pt>
                <c:pt idx="17">
                  <c:v>10.89</c:v>
                </c:pt>
                <c:pt idx="18">
                  <c:v>10.75</c:v>
                </c:pt>
                <c:pt idx="19">
                  <c:v>10.62</c:v>
                </c:pt>
                <c:pt idx="20">
                  <c:v>10.45</c:v>
                </c:pt>
                <c:pt idx="21">
                  <c:v>10.3</c:v>
                </c:pt>
                <c:pt idx="22">
                  <c:v>10.199999999999999</c:v>
                </c:pt>
                <c:pt idx="23">
                  <c:v>10.14</c:v>
                </c:pt>
                <c:pt idx="24">
                  <c:v>10.07</c:v>
                </c:pt>
                <c:pt idx="25">
                  <c:v>10.07</c:v>
                </c:pt>
                <c:pt idx="26">
                  <c:v>10.01</c:v>
                </c:pt>
                <c:pt idx="27">
                  <c:v>9.8699999999999992</c:v>
                </c:pt>
                <c:pt idx="28">
                  <c:v>9.77</c:v>
                </c:pt>
                <c:pt idx="29">
                  <c:v>9.74</c:v>
                </c:pt>
                <c:pt idx="30">
                  <c:v>9.65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A36-404E-9CAD-6DDB9953F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7099999"/>
        <c:axId val="667099039"/>
      </c:lineChart>
      <c:catAx>
        <c:axId val="667099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Lunghezza d'onda [nm]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667099039"/>
        <c:crosses val="autoZero"/>
        <c:auto val="1"/>
        <c:lblAlgn val="ctr"/>
        <c:lblOffset val="100"/>
        <c:noMultiLvlLbl val="0"/>
      </c:catAx>
      <c:valAx>
        <c:axId val="667099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Riflettanza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667099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cap="none" baseline="0">
                <a:solidFill>
                  <a:schemeClr val="tx1"/>
                </a:solidFill>
              </a:rPr>
              <a:t>Electric lighting system performance - Illuminance</a:t>
            </a:r>
          </a:p>
        </c:rich>
      </c:tx>
      <c:layout>
        <c:manualLayout>
          <c:xMode val="edge"/>
          <c:yMode val="edge"/>
          <c:x val="0.34048995722677972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5"/>
          <c:order val="0"/>
          <c:tx>
            <c:strRef>
              <c:f>'Electric lighting'!$G$2</c:f>
              <c:strCache>
                <c:ptCount val="1"/>
                <c:pt idx="0">
                  <c:v>Ep_wp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tint val="50000"/>
                </a:schemeClr>
              </a:solidFill>
              <a:ln w="9525">
                <a:solidFill>
                  <a:schemeClr val="accent2">
                    <a:tint val="50000"/>
                  </a:schemeClr>
                </a:solidFill>
                <a:round/>
              </a:ln>
              <a:effectLst/>
            </c:spPr>
          </c:marker>
          <c:cat>
            <c:strRef>
              <c:f>'Electric lighting'!$A$3:$A$92</c:f>
              <c:strCache>
                <c:ptCount val="90"/>
                <c:pt idx="0">
                  <c:v>B18</c:v>
                </c:pt>
                <c:pt idx="1">
                  <c:v>B16</c:v>
                </c:pt>
                <c:pt idx="2">
                  <c:v>B14</c:v>
                </c:pt>
                <c:pt idx="3">
                  <c:v>B12</c:v>
                </c:pt>
                <c:pt idx="4">
                  <c:v>B10</c:v>
                </c:pt>
                <c:pt idx="5">
                  <c:v>B9</c:v>
                </c:pt>
                <c:pt idx="6">
                  <c:v>B7</c:v>
                </c:pt>
                <c:pt idx="7">
                  <c:v>B5</c:v>
                </c:pt>
                <c:pt idx="8">
                  <c:v>B3</c:v>
                </c:pt>
                <c:pt idx="9">
                  <c:v>B1</c:v>
                </c:pt>
                <c:pt idx="10">
                  <c:v>D18</c:v>
                </c:pt>
                <c:pt idx="11">
                  <c:v>D16</c:v>
                </c:pt>
                <c:pt idx="12">
                  <c:v>D14</c:v>
                </c:pt>
                <c:pt idx="13">
                  <c:v>D12</c:v>
                </c:pt>
                <c:pt idx="14">
                  <c:v>D10</c:v>
                </c:pt>
                <c:pt idx="15">
                  <c:v>D9</c:v>
                </c:pt>
                <c:pt idx="16">
                  <c:v>D7</c:v>
                </c:pt>
                <c:pt idx="17">
                  <c:v>D5</c:v>
                </c:pt>
                <c:pt idx="18">
                  <c:v>D3</c:v>
                </c:pt>
                <c:pt idx="19">
                  <c:v>D1</c:v>
                </c:pt>
                <c:pt idx="20">
                  <c:v>F18</c:v>
                </c:pt>
                <c:pt idx="21">
                  <c:v>F16</c:v>
                </c:pt>
                <c:pt idx="22">
                  <c:v>F14</c:v>
                </c:pt>
                <c:pt idx="23">
                  <c:v>F12</c:v>
                </c:pt>
                <c:pt idx="24">
                  <c:v>F10</c:v>
                </c:pt>
                <c:pt idx="25">
                  <c:v>F9</c:v>
                </c:pt>
                <c:pt idx="26">
                  <c:v>F7</c:v>
                </c:pt>
                <c:pt idx="27">
                  <c:v>F5</c:v>
                </c:pt>
                <c:pt idx="28">
                  <c:v>F3</c:v>
                </c:pt>
                <c:pt idx="29">
                  <c:v>F1</c:v>
                </c:pt>
                <c:pt idx="30">
                  <c:v>H18</c:v>
                </c:pt>
                <c:pt idx="31">
                  <c:v>H16</c:v>
                </c:pt>
                <c:pt idx="32">
                  <c:v>H14</c:v>
                </c:pt>
                <c:pt idx="33">
                  <c:v>H12</c:v>
                </c:pt>
                <c:pt idx="34">
                  <c:v>H10</c:v>
                </c:pt>
                <c:pt idx="35">
                  <c:v>H9</c:v>
                </c:pt>
                <c:pt idx="36">
                  <c:v>H7</c:v>
                </c:pt>
                <c:pt idx="37">
                  <c:v>H5</c:v>
                </c:pt>
                <c:pt idx="38">
                  <c:v>H3</c:v>
                </c:pt>
                <c:pt idx="39">
                  <c:v>H1</c:v>
                </c:pt>
                <c:pt idx="40">
                  <c:v>J18</c:v>
                </c:pt>
                <c:pt idx="41">
                  <c:v>J16</c:v>
                </c:pt>
                <c:pt idx="42">
                  <c:v>J14</c:v>
                </c:pt>
                <c:pt idx="43">
                  <c:v>J12</c:v>
                </c:pt>
                <c:pt idx="44">
                  <c:v>J10</c:v>
                </c:pt>
                <c:pt idx="45">
                  <c:v>J9</c:v>
                </c:pt>
                <c:pt idx="46">
                  <c:v>J7</c:v>
                </c:pt>
                <c:pt idx="47">
                  <c:v>J5</c:v>
                </c:pt>
                <c:pt idx="48">
                  <c:v>J3</c:v>
                </c:pt>
                <c:pt idx="49">
                  <c:v>J1</c:v>
                </c:pt>
                <c:pt idx="50">
                  <c:v>K18</c:v>
                </c:pt>
                <c:pt idx="51">
                  <c:v>K16</c:v>
                </c:pt>
                <c:pt idx="52">
                  <c:v>K14</c:v>
                </c:pt>
                <c:pt idx="53">
                  <c:v>K12</c:v>
                </c:pt>
                <c:pt idx="54">
                  <c:v>K10</c:v>
                </c:pt>
                <c:pt idx="55">
                  <c:v>K9</c:v>
                </c:pt>
                <c:pt idx="56">
                  <c:v>K7</c:v>
                </c:pt>
                <c:pt idx="57">
                  <c:v>K5</c:v>
                </c:pt>
                <c:pt idx="58">
                  <c:v>K3</c:v>
                </c:pt>
                <c:pt idx="59">
                  <c:v>K1</c:v>
                </c:pt>
                <c:pt idx="60">
                  <c:v>M18</c:v>
                </c:pt>
                <c:pt idx="61">
                  <c:v>M16</c:v>
                </c:pt>
                <c:pt idx="62">
                  <c:v>M14</c:v>
                </c:pt>
                <c:pt idx="63">
                  <c:v>M12</c:v>
                </c:pt>
                <c:pt idx="64">
                  <c:v>M10</c:v>
                </c:pt>
                <c:pt idx="65">
                  <c:v>M9</c:v>
                </c:pt>
                <c:pt idx="66">
                  <c:v>M7</c:v>
                </c:pt>
                <c:pt idx="67">
                  <c:v>M5</c:v>
                </c:pt>
                <c:pt idx="68">
                  <c:v>M3</c:v>
                </c:pt>
                <c:pt idx="69">
                  <c:v>M1</c:v>
                </c:pt>
                <c:pt idx="70">
                  <c:v>O18</c:v>
                </c:pt>
                <c:pt idx="71">
                  <c:v>O16</c:v>
                </c:pt>
                <c:pt idx="72">
                  <c:v>O14</c:v>
                </c:pt>
                <c:pt idx="73">
                  <c:v>O12</c:v>
                </c:pt>
                <c:pt idx="74">
                  <c:v>O10</c:v>
                </c:pt>
                <c:pt idx="75">
                  <c:v>O9</c:v>
                </c:pt>
                <c:pt idx="76">
                  <c:v>O7</c:v>
                </c:pt>
                <c:pt idx="77">
                  <c:v>O5</c:v>
                </c:pt>
                <c:pt idx="78">
                  <c:v>O3</c:v>
                </c:pt>
                <c:pt idx="79">
                  <c:v>O1</c:v>
                </c:pt>
                <c:pt idx="80">
                  <c:v>Q18</c:v>
                </c:pt>
                <c:pt idx="81">
                  <c:v>Q16</c:v>
                </c:pt>
                <c:pt idx="82">
                  <c:v>Q14</c:v>
                </c:pt>
                <c:pt idx="83">
                  <c:v>Q12</c:v>
                </c:pt>
                <c:pt idx="84">
                  <c:v>Q10</c:v>
                </c:pt>
                <c:pt idx="85">
                  <c:v>Q9</c:v>
                </c:pt>
                <c:pt idx="86">
                  <c:v>Q7</c:v>
                </c:pt>
                <c:pt idx="87">
                  <c:v>Q5</c:v>
                </c:pt>
                <c:pt idx="88">
                  <c:v>Q3</c:v>
                </c:pt>
                <c:pt idx="89">
                  <c:v>Q1</c:v>
                </c:pt>
              </c:strCache>
            </c:strRef>
          </c:cat>
          <c:val>
            <c:numRef>
              <c:f>'Electric lighting'!$G$3:$G$92</c:f>
              <c:numCache>
                <c:formatCode>General</c:formatCode>
                <c:ptCount val="90"/>
                <c:pt idx="0">
                  <c:v>600.79999999999995</c:v>
                </c:pt>
                <c:pt idx="1">
                  <c:v>756.1</c:v>
                </c:pt>
                <c:pt idx="2">
                  <c:v>831.5</c:v>
                </c:pt>
                <c:pt idx="3">
                  <c:v>828.4</c:v>
                </c:pt>
                <c:pt idx="4">
                  <c:v>796.4</c:v>
                </c:pt>
                <c:pt idx="5">
                  <c:v>781.3</c:v>
                </c:pt>
                <c:pt idx="6">
                  <c:v>817.1</c:v>
                </c:pt>
                <c:pt idx="7">
                  <c:v>814.3</c:v>
                </c:pt>
                <c:pt idx="8">
                  <c:v>742.6</c:v>
                </c:pt>
                <c:pt idx="9">
                  <c:v>586.29999999999995</c:v>
                </c:pt>
                <c:pt idx="10" formatCode="0.0">
                  <c:v>548</c:v>
                </c:pt>
                <c:pt idx="11">
                  <c:v>693.3</c:v>
                </c:pt>
                <c:pt idx="12">
                  <c:v>738.7</c:v>
                </c:pt>
                <c:pt idx="13">
                  <c:v>727.1</c:v>
                </c:pt>
                <c:pt idx="14">
                  <c:v>686.6</c:v>
                </c:pt>
                <c:pt idx="15">
                  <c:v>702.7</c:v>
                </c:pt>
                <c:pt idx="16">
                  <c:v>753.5</c:v>
                </c:pt>
                <c:pt idx="17">
                  <c:v>720.2</c:v>
                </c:pt>
                <c:pt idx="18">
                  <c:v>666.4</c:v>
                </c:pt>
                <c:pt idx="19">
                  <c:v>549.9</c:v>
                </c:pt>
                <c:pt idx="20">
                  <c:v>367.9</c:v>
                </c:pt>
                <c:pt idx="21">
                  <c:v>461.4</c:v>
                </c:pt>
                <c:pt idx="22">
                  <c:v>501.4</c:v>
                </c:pt>
                <c:pt idx="23">
                  <c:v>502.3</c:v>
                </c:pt>
                <c:pt idx="24">
                  <c:v>479.2</c:v>
                </c:pt>
                <c:pt idx="25">
                  <c:v>493.1</c:v>
                </c:pt>
                <c:pt idx="26">
                  <c:v>530.9</c:v>
                </c:pt>
                <c:pt idx="27">
                  <c:v>533.6</c:v>
                </c:pt>
                <c:pt idx="28">
                  <c:v>485.6</c:v>
                </c:pt>
                <c:pt idx="29">
                  <c:v>393.8</c:v>
                </c:pt>
                <c:pt idx="30">
                  <c:v>586.29999999999995</c:v>
                </c:pt>
                <c:pt idx="31">
                  <c:v>701.4</c:v>
                </c:pt>
                <c:pt idx="32">
                  <c:v>785.2</c:v>
                </c:pt>
                <c:pt idx="33">
                  <c:v>723.1</c:v>
                </c:pt>
                <c:pt idx="34">
                  <c:v>728.9</c:v>
                </c:pt>
                <c:pt idx="35">
                  <c:v>736.4</c:v>
                </c:pt>
                <c:pt idx="36">
                  <c:v>748.8</c:v>
                </c:pt>
                <c:pt idx="37">
                  <c:v>797.7</c:v>
                </c:pt>
                <c:pt idx="38">
                  <c:v>717.5</c:v>
                </c:pt>
                <c:pt idx="39">
                  <c:v>610.29999999999995</c:v>
                </c:pt>
                <c:pt idx="40">
                  <c:v>396.4</c:v>
                </c:pt>
                <c:pt idx="41">
                  <c:v>474.3</c:v>
                </c:pt>
                <c:pt idx="42">
                  <c:v>505.9</c:v>
                </c:pt>
                <c:pt idx="43">
                  <c:v>513.70000000000005</c:v>
                </c:pt>
                <c:pt idx="44">
                  <c:v>491.9</c:v>
                </c:pt>
                <c:pt idx="45">
                  <c:v>504.1</c:v>
                </c:pt>
                <c:pt idx="46">
                  <c:v>526.79999999999995</c:v>
                </c:pt>
                <c:pt idx="47">
                  <c:v>534.9</c:v>
                </c:pt>
                <c:pt idx="48">
                  <c:v>503.9</c:v>
                </c:pt>
                <c:pt idx="49" formatCode="0.0">
                  <c:v>397</c:v>
                </c:pt>
                <c:pt idx="50">
                  <c:v>537.4</c:v>
                </c:pt>
                <c:pt idx="51">
                  <c:v>641.79999999999995</c:v>
                </c:pt>
                <c:pt idx="52">
                  <c:v>707.7</c:v>
                </c:pt>
                <c:pt idx="53">
                  <c:v>727.8</c:v>
                </c:pt>
                <c:pt idx="54">
                  <c:v>701.3</c:v>
                </c:pt>
                <c:pt idx="55">
                  <c:v>656.6</c:v>
                </c:pt>
                <c:pt idx="56">
                  <c:v>691.8</c:v>
                </c:pt>
                <c:pt idx="57">
                  <c:v>711.5</c:v>
                </c:pt>
                <c:pt idx="58">
                  <c:v>657.9</c:v>
                </c:pt>
                <c:pt idx="59">
                  <c:v>514.4</c:v>
                </c:pt>
                <c:pt idx="60">
                  <c:v>470.3</c:v>
                </c:pt>
                <c:pt idx="61">
                  <c:v>594.29999999999995</c:v>
                </c:pt>
                <c:pt idx="62">
                  <c:v>662.4</c:v>
                </c:pt>
                <c:pt idx="63">
                  <c:v>682.2</c:v>
                </c:pt>
                <c:pt idx="64">
                  <c:v>659.6</c:v>
                </c:pt>
                <c:pt idx="65">
                  <c:v>632.1</c:v>
                </c:pt>
                <c:pt idx="66">
                  <c:v>649.20000000000005</c:v>
                </c:pt>
                <c:pt idx="67">
                  <c:v>642.70000000000005</c:v>
                </c:pt>
                <c:pt idx="68">
                  <c:v>582.5</c:v>
                </c:pt>
                <c:pt idx="69">
                  <c:v>453.4</c:v>
                </c:pt>
                <c:pt idx="70">
                  <c:v>475.3</c:v>
                </c:pt>
                <c:pt idx="71">
                  <c:v>610.79999999999995</c:v>
                </c:pt>
                <c:pt idx="72">
                  <c:v>683.1</c:v>
                </c:pt>
                <c:pt idx="73">
                  <c:v>685.8</c:v>
                </c:pt>
                <c:pt idx="74">
                  <c:v>642.4</c:v>
                </c:pt>
                <c:pt idx="75" formatCode="0.0">
                  <c:v>631</c:v>
                </c:pt>
                <c:pt idx="76">
                  <c:v>642.5</c:v>
                </c:pt>
                <c:pt idx="77">
                  <c:v>637.79999999999995</c:v>
                </c:pt>
                <c:pt idx="78">
                  <c:v>586.1</c:v>
                </c:pt>
                <c:pt idx="79">
                  <c:v>470.5</c:v>
                </c:pt>
                <c:pt idx="80">
                  <c:v>457.6</c:v>
                </c:pt>
                <c:pt idx="81">
                  <c:v>619.70000000000005</c:v>
                </c:pt>
                <c:pt idx="82" formatCode="0.0">
                  <c:v>681</c:v>
                </c:pt>
                <c:pt idx="83" formatCode="0.0">
                  <c:v>671</c:v>
                </c:pt>
                <c:pt idx="84">
                  <c:v>624.4</c:v>
                </c:pt>
                <c:pt idx="85">
                  <c:v>609.70000000000005</c:v>
                </c:pt>
                <c:pt idx="86">
                  <c:v>624.20000000000005</c:v>
                </c:pt>
                <c:pt idx="87">
                  <c:v>638.6</c:v>
                </c:pt>
                <c:pt idx="88">
                  <c:v>588.6</c:v>
                </c:pt>
                <c:pt idx="89">
                  <c:v>464.7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C6-4E40-BF46-587113E37AB0}"/>
            </c:ext>
          </c:extLst>
        </c:ser>
        <c:ser>
          <c:idx val="1"/>
          <c:order val="1"/>
          <c:tx>
            <c:strRef>
              <c:f>'Electric lighting'!$C$2</c:f>
              <c:strCache>
                <c:ptCount val="1"/>
                <c:pt idx="0">
                  <c:v>m-EDI_eye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6"/>
            <c:spPr>
              <a:solidFill>
                <a:srgbClr val="EB5E30"/>
              </a:solidFill>
              <a:ln w="9525">
                <a:solidFill>
                  <a:srgbClr val="EB5E30"/>
                </a:solidFill>
                <a:round/>
              </a:ln>
              <a:effectLst/>
            </c:spPr>
          </c:marker>
          <c:cat>
            <c:strRef>
              <c:f>'Electric lighting'!$A$3:$A$92</c:f>
              <c:strCache>
                <c:ptCount val="90"/>
                <c:pt idx="0">
                  <c:v>B18</c:v>
                </c:pt>
                <c:pt idx="1">
                  <c:v>B16</c:v>
                </c:pt>
                <c:pt idx="2">
                  <c:v>B14</c:v>
                </c:pt>
                <c:pt idx="3">
                  <c:v>B12</c:v>
                </c:pt>
                <c:pt idx="4">
                  <c:v>B10</c:v>
                </c:pt>
                <c:pt idx="5">
                  <c:v>B9</c:v>
                </c:pt>
                <c:pt idx="6">
                  <c:v>B7</c:v>
                </c:pt>
                <c:pt idx="7">
                  <c:v>B5</c:v>
                </c:pt>
                <c:pt idx="8">
                  <c:v>B3</c:v>
                </c:pt>
                <c:pt idx="9">
                  <c:v>B1</c:v>
                </c:pt>
                <c:pt idx="10">
                  <c:v>D18</c:v>
                </c:pt>
                <c:pt idx="11">
                  <c:v>D16</c:v>
                </c:pt>
                <c:pt idx="12">
                  <c:v>D14</c:v>
                </c:pt>
                <c:pt idx="13">
                  <c:v>D12</c:v>
                </c:pt>
                <c:pt idx="14">
                  <c:v>D10</c:v>
                </c:pt>
                <c:pt idx="15">
                  <c:v>D9</c:v>
                </c:pt>
                <c:pt idx="16">
                  <c:v>D7</c:v>
                </c:pt>
                <c:pt idx="17">
                  <c:v>D5</c:v>
                </c:pt>
                <c:pt idx="18">
                  <c:v>D3</c:v>
                </c:pt>
                <c:pt idx="19">
                  <c:v>D1</c:v>
                </c:pt>
                <c:pt idx="20">
                  <c:v>F18</c:v>
                </c:pt>
                <c:pt idx="21">
                  <c:v>F16</c:v>
                </c:pt>
                <c:pt idx="22">
                  <c:v>F14</c:v>
                </c:pt>
                <c:pt idx="23">
                  <c:v>F12</c:v>
                </c:pt>
                <c:pt idx="24">
                  <c:v>F10</c:v>
                </c:pt>
                <c:pt idx="25">
                  <c:v>F9</c:v>
                </c:pt>
                <c:pt idx="26">
                  <c:v>F7</c:v>
                </c:pt>
                <c:pt idx="27">
                  <c:v>F5</c:v>
                </c:pt>
                <c:pt idx="28">
                  <c:v>F3</c:v>
                </c:pt>
                <c:pt idx="29">
                  <c:v>F1</c:v>
                </c:pt>
                <c:pt idx="30">
                  <c:v>H18</c:v>
                </c:pt>
                <c:pt idx="31">
                  <c:v>H16</c:v>
                </c:pt>
                <c:pt idx="32">
                  <c:v>H14</c:v>
                </c:pt>
                <c:pt idx="33">
                  <c:v>H12</c:v>
                </c:pt>
                <c:pt idx="34">
                  <c:v>H10</c:v>
                </c:pt>
                <c:pt idx="35">
                  <c:v>H9</c:v>
                </c:pt>
                <c:pt idx="36">
                  <c:v>H7</c:v>
                </c:pt>
                <c:pt idx="37">
                  <c:v>H5</c:v>
                </c:pt>
                <c:pt idx="38">
                  <c:v>H3</c:v>
                </c:pt>
                <c:pt idx="39">
                  <c:v>H1</c:v>
                </c:pt>
                <c:pt idx="40">
                  <c:v>J18</c:v>
                </c:pt>
                <c:pt idx="41">
                  <c:v>J16</c:v>
                </c:pt>
                <c:pt idx="42">
                  <c:v>J14</c:v>
                </c:pt>
                <c:pt idx="43">
                  <c:v>J12</c:v>
                </c:pt>
                <c:pt idx="44">
                  <c:v>J10</c:v>
                </c:pt>
                <c:pt idx="45">
                  <c:v>J9</c:v>
                </c:pt>
                <c:pt idx="46">
                  <c:v>J7</c:v>
                </c:pt>
                <c:pt idx="47">
                  <c:v>J5</c:v>
                </c:pt>
                <c:pt idx="48">
                  <c:v>J3</c:v>
                </c:pt>
                <c:pt idx="49">
                  <c:v>J1</c:v>
                </c:pt>
                <c:pt idx="50">
                  <c:v>K18</c:v>
                </c:pt>
                <c:pt idx="51">
                  <c:v>K16</c:v>
                </c:pt>
                <c:pt idx="52">
                  <c:v>K14</c:v>
                </c:pt>
                <c:pt idx="53">
                  <c:v>K12</c:v>
                </c:pt>
                <c:pt idx="54">
                  <c:v>K10</c:v>
                </c:pt>
                <c:pt idx="55">
                  <c:v>K9</c:v>
                </c:pt>
                <c:pt idx="56">
                  <c:v>K7</c:v>
                </c:pt>
                <c:pt idx="57">
                  <c:v>K5</c:v>
                </c:pt>
                <c:pt idx="58">
                  <c:v>K3</c:v>
                </c:pt>
                <c:pt idx="59">
                  <c:v>K1</c:v>
                </c:pt>
                <c:pt idx="60">
                  <c:v>M18</c:v>
                </c:pt>
                <c:pt idx="61">
                  <c:v>M16</c:v>
                </c:pt>
                <c:pt idx="62">
                  <c:v>M14</c:v>
                </c:pt>
                <c:pt idx="63">
                  <c:v>M12</c:v>
                </c:pt>
                <c:pt idx="64">
                  <c:v>M10</c:v>
                </c:pt>
                <c:pt idx="65">
                  <c:v>M9</c:v>
                </c:pt>
                <c:pt idx="66">
                  <c:v>M7</c:v>
                </c:pt>
                <c:pt idx="67">
                  <c:v>M5</c:v>
                </c:pt>
                <c:pt idx="68">
                  <c:v>M3</c:v>
                </c:pt>
                <c:pt idx="69">
                  <c:v>M1</c:v>
                </c:pt>
                <c:pt idx="70">
                  <c:v>O18</c:v>
                </c:pt>
                <c:pt idx="71">
                  <c:v>O16</c:v>
                </c:pt>
                <c:pt idx="72">
                  <c:v>O14</c:v>
                </c:pt>
                <c:pt idx="73">
                  <c:v>O12</c:v>
                </c:pt>
                <c:pt idx="74">
                  <c:v>O10</c:v>
                </c:pt>
                <c:pt idx="75">
                  <c:v>O9</c:v>
                </c:pt>
                <c:pt idx="76">
                  <c:v>O7</c:v>
                </c:pt>
                <c:pt idx="77">
                  <c:v>O5</c:v>
                </c:pt>
                <c:pt idx="78">
                  <c:v>O3</c:v>
                </c:pt>
                <c:pt idx="79">
                  <c:v>O1</c:v>
                </c:pt>
                <c:pt idx="80">
                  <c:v>Q18</c:v>
                </c:pt>
                <c:pt idx="81">
                  <c:v>Q16</c:v>
                </c:pt>
                <c:pt idx="82">
                  <c:v>Q14</c:v>
                </c:pt>
                <c:pt idx="83">
                  <c:v>Q12</c:v>
                </c:pt>
                <c:pt idx="84">
                  <c:v>Q10</c:v>
                </c:pt>
                <c:pt idx="85">
                  <c:v>Q9</c:v>
                </c:pt>
                <c:pt idx="86">
                  <c:v>Q7</c:v>
                </c:pt>
                <c:pt idx="87">
                  <c:v>Q5</c:v>
                </c:pt>
                <c:pt idx="88">
                  <c:v>Q3</c:v>
                </c:pt>
                <c:pt idx="89">
                  <c:v>Q1</c:v>
                </c:pt>
              </c:strCache>
            </c:strRef>
          </c:cat>
          <c:val>
            <c:numRef>
              <c:f>'Electric lighting'!$C$3:$C$92</c:f>
              <c:numCache>
                <c:formatCode>0.0</c:formatCode>
                <c:ptCount val="90"/>
                <c:pt idx="0">
                  <c:v>119.8</c:v>
                </c:pt>
                <c:pt idx="1">
                  <c:v>144.1</c:v>
                </c:pt>
                <c:pt idx="2">
                  <c:v>154.1</c:v>
                </c:pt>
                <c:pt idx="3">
                  <c:v>141.4</c:v>
                </c:pt>
                <c:pt idx="4">
                  <c:v>139.69999999999999</c:v>
                </c:pt>
                <c:pt idx="5">
                  <c:v>137.6</c:v>
                </c:pt>
                <c:pt idx="6">
                  <c:v>139.69999999999999</c:v>
                </c:pt>
                <c:pt idx="7">
                  <c:v>141.9</c:v>
                </c:pt>
                <c:pt idx="8">
                  <c:v>142.5</c:v>
                </c:pt>
                <c:pt idx="9">
                  <c:v>123.6</c:v>
                </c:pt>
                <c:pt idx="10">
                  <c:v>113.3</c:v>
                </c:pt>
                <c:pt idx="11">
                  <c:v>130.30000000000001</c:v>
                </c:pt>
                <c:pt idx="12">
                  <c:v>131</c:v>
                </c:pt>
                <c:pt idx="13">
                  <c:v>132.4</c:v>
                </c:pt>
                <c:pt idx="14">
                  <c:v>125.7</c:v>
                </c:pt>
                <c:pt idx="15">
                  <c:v>131.30000000000001</c:v>
                </c:pt>
                <c:pt idx="16">
                  <c:v>129.5</c:v>
                </c:pt>
                <c:pt idx="17">
                  <c:v>119.9</c:v>
                </c:pt>
                <c:pt idx="18">
                  <c:v>121.8</c:v>
                </c:pt>
                <c:pt idx="19">
                  <c:v>108.1</c:v>
                </c:pt>
                <c:pt idx="20">
                  <c:v>100.2</c:v>
                </c:pt>
                <c:pt idx="21">
                  <c:v>113.6</c:v>
                </c:pt>
                <c:pt idx="22">
                  <c:v>121.9</c:v>
                </c:pt>
                <c:pt idx="23">
                  <c:v>121.7</c:v>
                </c:pt>
                <c:pt idx="24">
                  <c:v>123</c:v>
                </c:pt>
                <c:pt idx="25">
                  <c:v>126.8</c:v>
                </c:pt>
                <c:pt idx="26">
                  <c:v>131.9</c:v>
                </c:pt>
                <c:pt idx="27">
                  <c:v>129.30000000000001</c:v>
                </c:pt>
                <c:pt idx="28">
                  <c:v>120.1</c:v>
                </c:pt>
                <c:pt idx="29">
                  <c:v>106.2</c:v>
                </c:pt>
                <c:pt idx="30">
                  <c:v>63.7</c:v>
                </c:pt>
                <c:pt idx="31">
                  <c:v>104</c:v>
                </c:pt>
                <c:pt idx="32">
                  <c:v>74.900000000000006</c:v>
                </c:pt>
                <c:pt idx="33">
                  <c:v>71.400000000000006</c:v>
                </c:pt>
                <c:pt idx="34">
                  <c:v>83.4</c:v>
                </c:pt>
                <c:pt idx="35">
                  <c:v>73.5</c:v>
                </c:pt>
                <c:pt idx="36">
                  <c:v>68.400000000000006</c:v>
                </c:pt>
                <c:pt idx="37">
                  <c:v>73.2</c:v>
                </c:pt>
                <c:pt idx="38">
                  <c:v>68.099999999999994</c:v>
                </c:pt>
                <c:pt idx="39">
                  <c:v>61.5</c:v>
                </c:pt>
                <c:pt idx="40">
                  <c:v>92.3</c:v>
                </c:pt>
                <c:pt idx="41">
                  <c:v>96.3</c:v>
                </c:pt>
                <c:pt idx="42">
                  <c:v>92.5</c:v>
                </c:pt>
                <c:pt idx="43">
                  <c:v>93.7</c:v>
                </c:pt>
                <c:pt idx="44">
                  <c:v>94.1</c:v>
                </c:pt>
                <c:pt idx="45">
                  <c:v>90</c:v>
                </c:pt>
                <c:pt idx="46">
                  <c:v>93.6</c:v>
                </c:pt>
                <c:pt idx="47">
                  <c:v>97.5</c:v>
                </c:pt>
                <c:pt idx="48">
                  <c:v>93.7</c:v>
                </c:pt>
                <c:pt idx="49">
                  <c:v>85</c:v>
                </c:pt>
                <c:pt idx="50">
                  <c:v>105.8</c:v>
                </c:pt>
                <c:pt idx="51">
                  <c:v>121.6</c:v>
                </c:pt>
                <c:pt idx="52">
                  <c:v>125.4</c:v>
                </c:pt>
                <c:pt idx="53">
                  <c:v>131.9</c:v>
                </c:pt>
                <c:pt idx="54">
                  <c:v>120.9</c:v>
                </c:pt>
                <c:pt idx="55">
                  <c:v>108.1</c:v>
                </c:pt>
                <c:pt idx="56">
                  <c:v>111.3</c:v>
                </c:pt>
                <c:pt idx="57">
                  <c:v>119.8</c:v>
                </c:pt>
                <c:pt idx="58">
                  <c:v>112.9</c:v>
                </c:pt>
                <c:pt idx="59">
                  <c:v>94.2</c:v>
                </c:pt>
                <c:pt idx="60">
                  <c:v>102.1</c:v>
                </c:pt>
                <c:pt idx="61">
                  <c:v>114.8</c:v>
                </c:pt>
                <c:pt idx="62">
                  <c:v>129.69999999999999</c:v>
                </c:pt>
                <c:pt idx="63">
                  <c:v>123.7</c:v>
                </c:pt>
                <c:pt idx="64">
                  <c:v>124.9</c:v>
                </c:pt>
                <c:pt idx="65">
                  <c:v>118</c:v>
                </c:pt>
                <c:pt idx="66">
                  <c:v>118.5</c:v>
                </c:pt>
                <c:pt idx="67">
                  <c:v>115.6</c:v>
                </c:pt>
                <c:pt idx="68">
                  <c:v>111.1</c:v>
                </c:pt>
                <c:pt idx="69">
                  <c:v>90</c:v>
                </c:pt>
                <c:pt idx="70">
                  <c:v>85.3</c:v>
                </c:pt>
                <c:pt idx="71">
                  <c:v>99.3</c:v>
                </c:pt>
                <c:pt idx="72">
                  <c:v>107.6</c:v>
                </c:pt>
                <c:pt idx="73">
                  <c:v>108.4</c:v>
                </c:pt>
                <c:pt idx="74">
                  <c:v>103.1</c:v>
                </c:pt>
                <c:pt idx="75">
                  <c:v>106.4</c:v>
                </c:pt>
                <c:pt idx="76">
                  <c:v>103.9</c:v>
                </c:pt>
                <c:pt idx="77">
                  <c:v>104.3</c:v>
                </c:pt>
                <c:pt idx="78">
                  <c:v>97.1</c:v>
                </c:pt>
                <c:pt idx="79">
                  <c:v>77.3</c:v>
                </c:pt>
                <c:pt idx="80">
                  <c:v>87.2</c:v>
                </c:pt>
                <c:pt idx="81">
                  <c:v>105.3</c:v>
                </c:pt>
                <c:pt idx="82">
                  <c:v>119.5</c:v>
                </c:pt>
                <c:pt idx="83">
                  <c:v>119</c:v>
                </c:pt>
                <c:pt idx="84">
                  <c:v>109.3</c:v>
                </c:pt>
                <c:pt idx="85">
                  <c:v>101.1</c:v>
                </c:pt>
                <c:pt idx="86">
                  <c:v>98.9</c:v>
                </c:pt>
                <c:pt idx="87">
                  <c:v>102.8</c:v>
                </c:pt>
                <c:pt idx="88">
                  <c:v>102.5</c:v>
                </c:pt>
                <c:pt idx="89">
                  <c:v>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0C6-4E40-BF46-587113E37A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452336"/>
        <c:axId val="1421452816"/>
      </c:lineChart>
      <c:catAx>
        <c:axId val="142145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816"/>
        <c:crosses val="autoZero"/>
        <c:auto val="1"/>
        <c:lblAlgn val="ctr"/>
        <c:lblOffset val="100"/>
        <c:noMultiLvlLbl val="0"/>
      </c:catAx>
      <c:valAx>
        <c:axId val="142145281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 cap="none" baseline="0"/>
                  <a:t>Photopic - Melanopic Illuminance </a:t>
                </a:r>
                <a:r>
                  <a:rPr lang="it-IT" sz="900" cap="none" baseline="0"/>
                  <a:t>(lx)</a:t>
                </a:r>
                <a:endParaRPr lang="it-IT" cap="none" baseline="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3.7496222222222202E-2"/>
          <c:y val="9.8893442622950828E-2"/>
          <c:w val="7.5518666666666664E-2"/>
          <c:h val="4.82668488160291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cap="none" baseline="0">
                <a:solidFill>
                  <a:schemeClr val="tx1"/>
                </a:solidFill>
              </a:rPr>
              <a:t>Electric lighting system performance - ratios</a:t>
            </a:r>
          </a:p>
        </c:rich>
      </c:tx>
      <c:layout>
        <c:manualLayout>
          <c:xMode val="edge"/>
          <c:yMode val="edge"/>
          <c:x val="0.3403108252589443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'Electric lighting'!$D$97</c:f>
              <c:strCache>
                <c:ptCount val="1"/>
                <c:pt idx="0">
                  <c:v>Ep_eye/Ep_wp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EB5E30"/>
              </a:solidFill>
              <a:ln w="9525">
                <a:solidFill>
                  <a:srgbClr val="EB5E30"/>
                </a:solidFill>
                <a:round/>
              </a:ln>
              <a:effectLst/>
            </c:spPr>
          </c:marker>
          <c:cat>
            <c:strRef>
              <c:f>'Electric lighting'!$A$98:$A$187</c:f>
              <c:strCache>
                <c:ptCount val="90"/>
                <c:pt idx="0">
                  <c:v>B18</c:v>
                </c:pt>
                <c:pt idx="1">
                  <c:v>B16</c:v>
                </c:pt>
                <c:pt idx="2">
                  <c:v>B14</c:v>
                </c:pt>
                <c:pt idx="3">
                  <c:v>B12</c:v>
                </c:pt>
                <c:pt idx="4">
                  <c:v>B10</c:v>
                </c:pt>
                <c:pt idx="5">
                  <c:v>B9</c:v>
                </c:pt>
                <c:pt idx="6">
                  <c:v>B7</c:v>
                </c:pt>
                <c:pt idx="7">
                  <c:v>B5</c:v>
                </c:pt>
                <c:pt idx="8">
                  <c:v>B3</c:v>
                </c:pt>
                <c:pt idx="9">
                  <c:v>B1</c:v>
                </c:pt>
                <c:pt idx="10">
                  <c:v>D18</c:v>
                </c:pt>
                <c:pt idx="11">
                  <c:v>D16</c:v>
                </c:pt>
                <c:pt idx="12">
                  <c:v>D14</c:v>
                </c:pt>
                <c:pt idx="13">
                  <c:v>D12</c:v>
                </c:pt>
                <c:pt idx="14">
                  <c:v>D10</c:v>
                </c:pt>
                <c:pt idx="15">
                  <c:v>D9</c:v>
                </c:pt>
                <c:pt idx="16">
                  <c:v>D7</c:v>
                </c:pt>
                <c:pt idx="17">
                  <c:v>D5</c:v>
                </c:pt>
                <c:pt idx="18">
                  <c:v>D3</c:v>
                </c:pt>
                <c:pt idx="19">
                  <c:v>D1</c:v>
                </c:pt>
                <c:pt idx="20">
                  <c:v>F18</c:v>
                </c:pt>
                <c:pt idx="21">
                  <c:v>F16</c:v>
                </c:pt>
                <c:pt idx="22">
                  <c:v>F14</c:v>
                </c:pt>
                <c:pt idx="23">
                  <c:v>F12</c:v>
                </c:pt>
                <c:pt idx="24">
                  <c:v>F10</c:v>
                </c:pt>
                <c:pt idx="25">
                  <c:v>F9</c:v>
                </c:pt>
                <c:pt idx="26">
                  <c:v>F7</c:v>
                </c:pt>
                <c:pt idx="27">
                  <c:v>F5</c:v>
                </c:pt>
                <c:pt idx="28">
                  <c:v>F3</c:v>
                </c:pt>
                <c:pt idx="29">
                  <c:v>F1</c:v>
                </c:pt>
                <c:pt idx="30">
                  <c:v>H18</c:v>
                </c:pt>
                <c:pt idx="31">
                  <c:v>H16</c:v>
                </c:pt>
                <c:pt idx="32">
                  <c:v>H14</c:v>
                </c:pt>
                <c:pt idx="33">
                  <c:v>H12</c:v>
                </c:pt>
                <c:pt idx="34">
                  <c:v>H10</c:v>
                </c:pt>
                <c:pt idx="35">
                  <c:v>H9</c:v>
                </c:pt>
                <c:pt idx="36">
                  <c:v>H7</c:v>
                </c:pt>
                <c:pt idx="37">
                  <c:v>H5</c:v>
                </c:pt>
                <c:pt idx="38">
                  <c:v>H3</c:v>
                </c:pt>
                <c:pt idx="39">
                  <c:v>H1</c:v>
                </c:pt>
                <c:pt idx="40">
                  <c:v>J18</c:v>
                </c:pt>
                <c:pt idx="41">
                  <c:v>J16</c:v>
                </c:pt>
                <c:pt idx="42">
                  <c:v>J14</c:v>
                </c:pt>
                <c:pt idx="43">
                  <c:v>J12</c:v>
                </c:pt>
                <c:pt idx="44">
                  <c:v>J10</c:v>
                </c:pt>
                <c:pt idx="45">
                  <c:v>J9</c:v>
                </c:pt>
                <c:pt idx="46">
                  <c:v>J7</c:v>
                </c:pt>
                <c:pt idx="47">
                  <c:v>J5</c:v>
                </c:pt>
                <c:pt idx="48">
                  <c:v>J3</c:v>
                </c:pt>
                <c:pt idx="49">
                  <c:v>J1</c:v>
                </c:pt>
                <c:pt idx="50">
                  <c:v>K18</c:v>
                </c:pt>
                <c:pt idx="51">
                  <c:v>K16</c:v>
                </c:pt>
                <c:pt idx="52">
                  <c:v>K14</c:v>
                </c:pt>
                <c:pt idx="53">
                  <c:v>K12</c:v>
                </c:pt>
                <c:pt idx="54">
                  <c:v>K10</c:v>
                </c:pt>
                <c:pt idx="55">
                  <c:v>K9</c:v>
                </c:pt>
                <c:pt idx="56">
                  <c:v>K7</c:v>
                </c:pt>
                <c:pt idx="57">
                  <c:v>K5</c:v>
                </c:pt>
                <c:pt idx="58">
                  <c:v>K3</c:v>
                </c:pt>
                <c:pt idx="59">
                  <c:v>K1</c:v>
                </c:pt>
                <c:pt idx="60">
                  <c:v>M18</c:v>
                </c:pt>
                <c:pt idx="61">
                  <c:v>M16</c:v>
                </c:pt>
                <c:pt idx="62">
                  <c:v>M14</c:v>
                </c:pt>
                <c:pt idx="63">
                  <c:v>M12</c:v>
                </c:pt>
                <c:pt idx="64">
                  <c:v>M10</c:v>
                </c:pt>
                <c:pt idx="65">
                  <c:v>M9</c:v>
                </c:pt>
                <c:pt idx="66">
                  <c:v>M7</c:v>
                </c:pt>
                <c:pt idx="67">
                  <c:v>M5</c:v>
                </c:pt>
                <c:pt idx="68">
                  <c:v>M3</c:v>
                </c:pt>
                <c:pt idx="69">
                  <c:v>M1</c:v>
                </c:pt>
                <c:pt idx="70">
                  <c:v>O18</c:v>
                </c:pt>
                <c:pt idx="71">
                  <c:v>O16</c:v>
                </c:pt>
                <c:pt idx="72">
                  <c:v>O14</c:v>
                </c:pt>
                <c:pt idx="73">
                  <c:v>O12</c:v>
                </c:pt>
                <c:pt idx="74">
                  <c:v>O10</c:v>
                </c:pt>
                <c:pt idx="75">
                  <c:v>O9</c:v>
                </c:pt>
                <c:pt idx="76">
                  <c:v>O7</c:v>
                </c:pt>
                <c:pt idx="77">
                  <c:v>O5</c:v>
                </c:pt>
                <c:pt idx="78">
                  <c:v>O3</c:v>
                </c:pt>
                <c:pt idx="79">
                  <c:v>O1</c:v>
                </c:pt>
                <c:pt idx="80">
                  <c:v>Q18</c:v>
                </c:pt>
                <c:pt idx="81">
                  <c:v>Q16</c:v>
                </c:pt>
                <c:pt idx="82">
                  <c:v>Q14</c:v>
                </c:pt>
                <c:pt idx="83">
                  <c:v>Q12</c:v>
                </c:pt>
                <c:pt idx="84">
                  <c:v>Q10</c:v>
                </c:pt>
                <c:pt idx="85">
                  <c:v>Q9</c:v>
                </c:pt>
                <c:pt idx="86">
                  <c:v>Q7</c:v>
                </c:pt>
                <c:pt idx="87">
                  <c:v>Q5</c:v>
                </c:pt>
                <c:pt idx="88">
                  <c:v>Q3</c:v>
                </c:pt>
                <c:pt idx="89">
                  <c:v>Q1</c:v>
                </c:pt>
              </c:strCache>
            </c:strRef>
          </c:cat>
          <c:val>
            <c:numRef>
              <c:f>'Electric lighting'!$D$98:$D$187</c:f>
              <c:numCache>
                <c:formatCode>0.00</c:formatCode>
                <c:ptCount val="90"/>
                <c:pt idx="0">
                  <c:v>0.32689747003994679</c:v>
                </c:pt>
                <c:pt idx="1">
                  <c:v>0.31159899484195208</c:v>
                </c:pt>
                <c:pt idx="2">
                  <c:v>0.29969933854479852</c:v>
                </c:pt>
                <c:pt idx="3">
                  <c:v>0.27752293577981652</c:v>
                </c:pt>
                <c:pt idx="4">
                  <c:v>0.28503264691109997</c:v>
                </c:pt>
                <c:pt idx="5">
                  <c:v>0.28657365928580575</c:v>
                </c:pt>
                <c:pt idx="6">
                  <c:v>0.27805654142699787</c:v>
                </c:pt>
                <c:pt idx="7">
                  <c:v>0.28343362397150929</c:v>
                </c:pt>
                <c:pt idx="8">
                  <c:v>0.31228117425262591</c:v>
                </c:pt>
                <c:pt idx="9">
                  <c:v>0.34538632099607713</c:v>
                </c:pt>
                <c:pt idx="10">
                  <c:v>0.34178832116788321</c:v>
                </c:pt>
                <c:pt idx="11">
                  <c:v>0.30996682532814079</c:v>
                </c:pt>
                <c:pt idx="12">
                  <c:v>0.29145796669825369</c:v>
                </c:pt>
                <c:pt idx="13">
                  <c:v>0.29927107688075916</c:v>
                </c:pt>
                <c:pt idx="14">
                  <c:v>0.30192251674919895</c:v>
                </c:pt>
                <c:pt idx="15">
                  <c:v>0.30852426355485985</c:v>
                </c:pt>
                <c:pt idx="16">
                  <c:v>0.28387524883875248</c:v>
                </c:pt>
                <c:pt idx="17">
                  <c:v>0.27547903360177728</c:v>
                </c:pt>
                <c:pt idx="18">
                  <c:v>0.3019207683073229</c:v>
                </c:pt>
                <c:pt idx="19">
                  <c:v>0.3247863247863248</c:v>
                </c:pt>
                <c:pt idx="20">
                  <c:v>0.44821962489807016</c:v>
                </c:pt>
                <c:pt idx="21">
                  <c:v>0.40637191157347208</c:v>
                </c:pt>
                <c:pt idx="22">
                  <c:v>0.40147586757080178</c:v>
                </c:pt>
                <c:pt idx="23">
                  <c:v>0.39936293051960975</c:v>
                </c:pt>
                <c:pt idx="24">
                  <c:v>0.4181969949916528</c:v>
                </c:pt>
                <c:pt idx="25">
                  <c:v>0.4240519164469681</c:v>
                </c:pt>
                <c:pt idx="26">
                  <c:v>0.40779807873422491</c:v>
                </c:pt>
                <c:pt idx="27">
                  <c:v>0.39598950524737631</c:v>
                </c:pt>
                <c:pt idx="28">
                  <c:v>0.40444810543657328</c:v>
                </c:pt>
                <c:pt idx="29">
                  <c:v>0.44286439817166073</c:v>
                </c:pt>
                <c:pt idx="30">
                  <c:v>0.19068736141906875</c:v>
                </c:pt>
                <c:pt idx="31">
                  <c:v>0.26333048189335612</c:v>
                </c:pt>
                <c:pt idx="32">
                  <c:v>0.16772796739684154</c:v>
                </c:pt>
                <c:pt idx="33">
                  <c:v>0.17397317106900842</c:v>
                </c:pt>
                <c:pt idx="34">
                  <c:v>0.19838112223899027</c:v>
                </c:pt>
                <c:pt idx="35">
                  <c:v>0.17599130907115698</c:v>
                </c:pt>
                <c:pt idx="36">
                  <c:v>0.16266025641025642</c:v>
                </c:pt>
                <c:pt idx="37">
                  <c:v>0.16158957001378965</c:v>
                </c:pt>
                <c:pt idx="38">
                  <c:v>0.16710801393728225</c:v>
                </c:pt>
                <c:pt idx="39">
                  <c:v>0.17843683434376539</c:v>
                </c:pt>
                <c:pt idx="40">
                  <c:v>0.38849646821392536</c:v>
                </c:pt>
                <c:pt idx="41">
                  <c:v>0.34176681425258271</c:v>
                </c:pt>
                <c:pt idx="42">
                  <c:v>0.30875667127890888</c:v>
                </c:pt>
                <c:pt idx="43">
                  <c:v>0.31049250535331901</c:v>
                </c:pt>
                <c:pt idx="44">
                  <c:v>0.32506607033949991</c:v>
                </c:pt>
                <c:pt idx="45">
                  <c:v>0.30390795477087873</c:v>
                </c:pt>
                <c:pt idx="46">
                  <c:v>0.30334092634776011</c:v>
                </c:pt>
                <c:pt idx="47">
                  <c:v>0.30888016451673211</c:v>
                </c:pt>
                <c:pt idx="48">
                  <c:v>0.3157372494542568</c:v>
                </c:pt>
                <c:pt idx="49">
                  <c:v>0.3634760705289673</c:v>
                </c:pt>
                <c:pt idx="50">
                  <c:v>0.3226646818012654</c:v>
                </c:pt>
                <c:pt idx="51">
                  <c:v>0.30835151137425992</c:v>
                </c:pt>
                <c:pt idx="52">
                  <c:v>0.28854034195280481</c:v>
                </c:pt>
                <c:pt idx="53">
                  <c:v>0.2945864248419896</c:v>
                </c:pt>
                <c:pt idx="54">
                  <c:v>0.28304577213745902</c:v>
                </c:pt>
                <c:pt idx="55">
                  <c:v>0.27337800791958572</c:v>
                </c:pt>
                <c:pt idx="56">
                  <c:v>0.26582827406764964</c:v>
                </c:pt>
                <c:pt idx="57">
                  <c:v>0.27603654251581167</c:v>
                </c:pt>
                <c:pt idx="58">
                  <c:v>0.28134974920200639</c:v>
                </c:pt>
                <c:pt idx="59">
                  <c:v>0.3024883359253499</c:v>
                </c:pt>
                <c:pt idx="60">
                  <c:v>0.36040825005315758</c:v>
                </c:pt>
                <c:pt idx="61">
                  <c:v>0.33030455998653885</c:v>
                </c:pt>
                <c:pt idx="62">
                  <c:v>0.32170893719806765</c:v>
                </c:pt>
                <c:pt idx="63">
                  <c:v>0.29976546467311638</c:v>
                </c:pt>
                <c:pt idx="64">
                  <c:v>0.31306852637962401</c:v>
                </c:pt>
                <c:pt idx="65">
                  <c:v>0.30786267995570321</c:v>
                </c:pt>
                <c:pt idx="66">
                  <c:v>0.29990757855822547</c:v>
                </c:pt>
                <c:pt idx="67">
                  <c:v>0.29593900731289868</c:v>
                </c:pt>
                <c:pt idx="68">
                  <c:v>0.31381974248927041</c:v>
                </c:pt>
                <c:pt idx="69">
                  <c:v>0.32995147772386413</c:v>
                </c:pt>
                <c:pt idx="70">
                  <c:v>0.30338733431516934</c:v>
                </c:pt>
                <c:pt idx="71">
                  <c:v>0.27308447937131636</c:v>
                </c:pt>
                <c:pt idx="72">
                  <c:v>0.2640901771336554</c:v>
                </c:pt>
                <c:pt idx="73">
                  <c:v>0.26596675415573057</c:v>
                </c:pt>
                <c:pt idx="74">
                  <c:v>0.2708592777085928</c:v>
                </c:pt>
                <c:pt idx="75">
                  <c:v>0.28256735340729006</c:v>
                </c:pt>
                <c:pt idx="76">
                  <c:v>0.27050583657587551</c:v>
                </c:pt>
                <c:pt idx="77">
                  <c:v>0.27296958294136092</c:v>
                </c:pt>
                <c:pt idx="78">
                  <c:v>0.2774270602286299</c:v>
                </c:pt>
                <c:pt idx="79">
                  <c:v>0.27842720510095642</c:v>
                </c:pt>
                <c:pt idx="80">
                  <c:v>0.31796328671328672</c:v>
                </c:pt>
                <c:pt idx="81">
                  <c:v>0.28078102307568176</c:v>
                </c:pt>
                <c:pt idx="82">
                  <c:v>0.28825256975036712</c:v>
                </c:pt>
                <c:pt idx="83">
                  <c:v>0.29210134128166915</c:v>
                </c:pt>
                <c:pt idx="84">
                  <c:v>0.29003843689942344</c:v>
                </c:pt>
                <c:pt idx="85">
                  <c:v>0.2780055765130392</c:v>
                </c:pt>
                <c:pt idx="86">
                  <c:v>0.26722204421659723</c:v>
                </c:pt>
                <c:pt idx="87">
                  <c:v>0.26933917945505792</c:v>
                </c:pt>
                <c:pt idx="88">
                  <c:v>0.28814135236153582</c:v>
                </c:pt>
                <c:pt idx="89">
                  <c:v>0.32429524424359801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F9-4383-B1AB-582254F75D4A}"/>
            </c:ext>
          </c:extLst>
        </c:ser>
        <c:ser>
          <c:idx val="5"/>
          <c:order val="1"/>
          <c:tx>
            <c:strRef>
              <c:f>'Electric lighting'!$E$97</c:f>
              <c:strCache>
                <c:ptCount val="1"/>
                <c:pt idx="0">
                  <c:v>M/P_eye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tint val="50000"/>
                </a:schemeClr>
              </a:solidFill>
              <a:ln w="9525">
                <a:solidFill>
                  <a:schemeClr val="accent2">
                    <a:tint val="50000"/>
                  </a:schemeClr>
                </a:solidFill>
                <a:round/>
              </a:ln>
              <a:effectLst/>
            </c:spPr>
          </c:marker>
          <c:cat>
            <c:strRef>
              <c:f>'Electric lighting'!$A$98:$A$187</c:f>
              <c:strCache>
                <c:ptCount val="90"/>
                <c:pt idx="0">
                  <c:v>B18</c:v>
                </c:pt>
                <c:pt idx="1">
                  <c:v>B16</c:v>
                </c:pt>
                <c:pt idx="2">
                  <c:v>B14</c:v>
                </c:pt>
                <c:pt idx="3">
                  <c:v>B12</c:v>
                </c:pt>
                <c:pt idx="4">
                  <c:v>B10</c:v>
                </c:pt>
                <c:pt idx="5">
                  <c:v>B9</c:v>
                </c:pt>
                <c:pt idx="6">
                  <c:v>B7</c:v>
                </c:pt>
                <c:pt idx="7">
                  <c:v>B5</c:v>
                </c:pt>
                <c:pt idx="8">
                  <c:v>B3</c:v>
                </c:pt>
                <c:pt idx="9">
                  <c:v>B1</c:v>
                </c:pt>
                <c:pt idx="10">
                  <c:v>D18</c:v>
                </c:pt>
                <c:pt idx="11">
                  <c:v>D16</c:v>
                </c:pt>
                <c:pt idx="12">
                  <c:v>D14</c:v>
                </c:pt>
                <c:pt idx="13">
                  <c:v>D12</c:v>
                </c:pt>
                <c:pt idx="14">
                  <c:v>D10</c:v>
                </c:pt>
                <c:pt idx="15">
                  <c:v>D9</c:v>
                </c:pt>
                <c:pt idx="16">
                  <c:v>D7</c:v>
                </c:pt>
                <c:pt idx="17">
                  <c:v>D5</c:v>
                </c:pt>
                <c:pt idx="18">
                  <c:v>D3</c:v>
                </c:pt>
                <c:pt idx="19">
                  <c:v>D1</c:v>
                </c:pt>
                <c:pt idx="20">
                  <c:v>F18</c:v>
                </c:pt>
                <c:pt idx="21">
                  <c:v>F16</c:v>
                </c:pt>
                <c:pt idx="22">
                  <c:v>F14</c:v>
                </c:pt>
                <c:pt idx="23">
                  <c:v>F12</c:v>
                </c:pt>
                <c:pt idx="24">
                  <c:v>F10</c:v>
                </c:pt>
                <c:pt idx="25">
                  <c:v>F9</c:v>
                </c:pt>
                <c:pt idx="26">
                  <c:v>F7</c:v>
                </c:pt>
                <c:pt idx="27">
                  <c:v>F5</c:v>
                </c:pt>
                <c:pt idx="28">
                  <c:v>F3</c:v>
                </c:pt>
                <c:pt idx="29">
                  <c:v>F1</c:v>
                </c:pt>
                <c:pt idx="30">
                  <c:v>H18</c:v>
                </c:pt>
                <c:pt idx="31">
                  <c:v>H16</c:v>
                </c:pt>
                <c:pt idx="32">
                  <c:v>H14</c:v>
                </c:pt>
                <c:pt idx="33">
                  <c:v>H12</c:v>
                </c:pt>
                <c:pt idx="34">
                  <c:v>H10</c:v>
                </c:pt>
                <c:pt idx="35">
                  <c:v>H9</c:v>
                </c:pt>
                <c:pt idx="36">
                  <c:v>H7</c:v>
                </c:pt>
                <c:pt idx="37">
                  <c:v>H5</c:v>
                </c:pt>
                <c:pt idx="38">
                  <c:v>H3</c:v>
                </c:pt>
                <c:pt idx="39">
                  <c:v>H1</c:v>
                </c:pt>
                <c:pt idx="40">
                  <c:v>J18</c:v>
                </c:pt>
                <c:pt idx="41">
                  <c:v>J16</c:v>
                </c:pt>
                <c:pt idx="42">
                  <c:v>J14</c:v>
                </c:pt>
                <c:pt idx="43">
                  <c:v>J12</c:v>
                </c:pt>
                <c:pt idx="44">
                  <c:v>J10</c:v>
                </c:pt>
                <c:pt idx="45">
                  <c:v>J9</c:v>
                </c:pt>
                <c:pt idx="46">
                  <c:v>J7</c:v>
                </c:pt>
                <c:pt idx="47">
                  <c:v>J5</c:v>
                </c:pt>
                <c:pt idx="48">
                  <c:v>J3</c:v>
                </c:pt>
                <c:pt idx="49">
                  <c:v>J1</c:v>
                </c:pt>
                <c:pt idx="50">
                  <c:v>K18</c:v>
                </c:pt>
                <c:pt idx="51">
                  <c:v>K16</c:v>
                </c:pt>
                <c:pt idx="52">
                  <c:v>K14</c:v>
                </c:pt>
                <c:pt idx="53">
                  <c:v>K12</c:v>
                </c:pt>
                <c:pt idx="54">
                  <c:v>K10</c:v>
                </c:pt>
                <c:pt idx="55">
                  <c:v>K9</c:v>
                </c:pt>
                <c:pt idx="56">
                  <c:v>K7</c:v>
                </c:pt>
                <c:pt idx="57">
                  <c:v>K5</c:v>
                </c:pt>
                <c:pt idx="58">
                  <c:v>K3</c:v>
                </c:pt>
                <c:pt idx="59">
                  <c:v>K1</c:v>
                </c:pt>
                <c:pt idx="60">
                  <c:v>M18</c:v>
                </c:pt>
                <c:pt idx="61">
                  <c:v>M16</c:v>
                </c:pt>
                <c:pt idx="62">
                  <c:v>M14</c:v>
                </c:pt>
                <c:pt idx="63">
                  <c:v>M12</c:v>
                </c:pt>
                <c:pt idx="64">
                  <c:v>M10</c:v>
                </c:pt>
                <c:pt idx="65">
                  <c:v>M9</c:v>
                </c:pt>
                <c:pt idx="66">
                  <c:v>M7</c:v>
                </c:pt>
                <c:pt idx="67">
                  <c:v>M5</c:v>
                </c:pt>
                <c:pt idx="68">
                  <c:v>M3</c:v>
                </c:pt>
                <c:pt idx="69">
                  <c:v>M1</c:v>
                </c:pt>
                <c:pt idx="70">
                  <c:v>O18</c:v>
                </c:pt>
                <c:pt idx="71">
                  <c:v>O16</c:v>
                </c:pt>
                <c:pt idx="72">
                  <c:v>O14</c:v>
                </c:pt>
                <c:pt idx="73">
                  <c:v>O12</c:v>
                </c:pt>
                <c:pt idx="74">
                  <c:v>O10</c:v>
                </c:pt>
                <c:pt idx="75">
                  <c:v>O9</c:v>
                </c:pt>
                <c:pt idx="76">
                  <c:v>O7</c:v>
                </c:pt>
                <c:pt idx="77">
                  <c:v>O5</c:v>
                </c:pt>
                <c:pt idx="78">
                  <c:v>O3</c:v>
                </c:pt>
                <c:pt idx="79">
                  <c:v>O1</c:v>
                </c:pt>
                <c:pt idx="80">
                  <c:v>Q18</c:v>
                </c:pt>
                <c:pt idx="81">
                  <c:v>Q16</c:v>
                </c:pt>
                <c:pt idx="82">
                  <c:v>Q14</c:v>
                </c:pt>
                <c:pt idx="83">
                  <c:v>Q12</c:v>
                </c:pt>
                <c:pt idx="84">
                  <c:v>Q10</c:v>
                </c:pt>
                <c:pt idx="85">
                  <c:v>Q9</c:v>
                </c:pt>
                <c:pt idx="86">
                  <c:v>Q7</c:v>
                </c:pt>
                <c:pt idx="87">
                  <c:v>Q5</c:v>
                </c:pt>
                <c:pt idx="88">
                  <c:v>Q3</c:v>
                </c:pt>
                <c:pt idx="89">
                  <c:v>Q1</c:v>
                </c:pt>
              </c:strCache>
            </c:strRef>
          </c:cat>
          <c:val>
            <c:numRef>
              <c:f>'Electric lighting'!$E$98:$E$187</c:f>
              <c:numCache>
                <c:formatCode>0.00</c:formatCode>
                <c:ptCount val="90"/>
                <c:pt idx="0">
                  <c:v>0.60997963340122197</c:v>
                </c:pt>
                <c:pt idx="1">
                  <c:v>0.61162988115449912</c:v>
                </c:pt>
                <c:pt idx="2">
                  <c:v>0.6183788121990369</c:v>
                </c:pt>
                <c:pt idx="3">
                  <c:v>0.61505002174858636</c:v>
                </c:pt>
                <c:pt idx="4">
                  <c:v>0.61541850220264316</c:v>
                </c:pt>
                <c:pt idx="5">
                  <c:v>0.61456007146047342</c:v>
                </c:pt>
                <c:pt idx="6">
                  <c:v>0.61487676056338025</c:v>
                </c:pt>
                <c:pt idx="7">
                  <c:v>0.61481802426343157</c:v>
                </c:pt>
                <c:pt idx="8">
                  <c:v>0.61448900388098315</c:v>
                </c:pt>
                <c:pt idx="9">
                  <c:v>0.61037037037037034</c:v>
                </c:pt>
                <c:pt idx="10">
                  <c:v>0.60491190603310196</c:v>
                </c:pt>
                <c:pt idx="11">
                  <c:v>0.6063285248953002</c:v>
                </c:pt>
                <c:pt idx="12">
                  <c:v>0.60845332094751503</c:v>
                </c:pt>
                <c:pt idx="13">
                  <c:v>0.60845588235294124</c:v>
                </c:pt>
                <c:pt idx="14">
                  <c:v>0.6063675832127351</c:v>
                </c:pt>
                <c:pt idx="15">
                  <c:v>0.60562730627306272</c:v>
                </c:pt>
                <c:pt idx="16">
                  <c:v>0.6054230949041608</c:v>
                </c:pt>
                <c:pt idx="17">
                  <c:v>0.60433467741935487</c:v>
                </c:pt>
                <c:pt idx="18">
                  <c:v>0.60536779324055667</c:v>
                </c:pt>
                <c:pt idx="19">
                  <c:v>0.61</c:v>
                </c:pt>
                <c:pt idx="20">
                  <c:v>0.60764099454214671</c:v>
                </c:pt>
                <c:pt idx="21">
                  <c:v>0.60586666666666666</c:v>
                </c:pt>
                <c:pt idx="22">
                  <c:v>0.60556383507203182</c:v>
                </c:pt>
                <c:pt idx="23">
                  <c:v>0.60667996011964109</c:v>
                </c:pt>
                <c:pt idx="24">
                  <c:v>0.61377245508982037</c:v>
                </c:pt>
                <c:pt idx="25">
                  <c:v>0.60640841702534676</c:v>
                </c:pt>
                <c:pt idx="26">
                  <c:v>0.60923787528868367</c:v>
                </c:pt>
                <c:pt idx="27">
                  <c:v>0.61192617132039751</c:v>
                </c:pt>
                <c:pt idx="28">
                  <c:v>0.61150712830957221</c:v>
                </c:pt>
                <c:pt idx="29">
                  <c:v>0.60894495412844041</c:v>
                </c:pt>
                <c:pt idx="30">
                  <c:v>0.56976744186046513</c:v>
                </c:pt>
                <c:pt idx="31">
                  <c:v>0.56307525717379536</c:v>
                </c:pt>
                <c:pt idx="32">
                  <c:v>0.56871678056188313</c:v>
                </c:pt>
                <c:pt idx="33">
                  <c:v>0.56756756756756765</c:v>
                </c:pt>
                <c:pt idx="34">
                  <c:v>0.57676348547717848</c:v>
                </c:pt>
                <c:pt idx="35">
                  <c:v>0.56712962962962965</c:v>
                </c:pt>
                <c:pt idx="36">
                  <c:v>0.56157635467980305</c:v>
                </c:pt>
                <c:pt idx="37">
                  <c:v>0.56788207913110933</c:v>
                </c:pt>
                <c:pt idx="38">
                  <c:v>0.56797331109257709</c:v>
                </c:pt>
                <c:pt idx="39">
                  <c:v>0.56000000000000005</c:v>
                </c:pt>
                <c:pt idx="40">
                  <c:v>0.5993506493506493</c:v>
                </c:pt>
                <c:pt idx="41">
                  <c:v>0.59407772979642193</c:v>
                </c:pt>
                <c:pt idx="42">
                  <c:v>0.59218950064020492</c:v>
                </c:pt>
                <c:pt idx="43">
                  <c:v>0.58746081504702197</c:v>
                </c:pt>
                <c:pt idx="44">
                  <c:v>0.58849280800500303</c:v>
                </c:pt>
                <c:pt idx="45">
                  <c:v>0.58746736292428203</c:v>
                </c:pt>
                <c:pt idx="46">
                  <c:v>0.58573216520650806</c:v>
                </c:pt>
                <c:pt idx="47">
                  <c:v>0.59012226122745426</c:v>
                </c:pt>
                <c:pt idx="48">
                  <c:v>0.58893777498428668</c:v>
                </c:pt>
                <c:pt idx="49">
                  <c:v>0.58905058905058905</c:v>
                </c:pt>
                <c:pt idx="50">
                  <c:v>0.61014994232987307</c:v>
                </c:pt>
                <c:pt idx="51">
                  <c:v>0.61445174330469932</c:v>
                </c:pt>
                <c:pt idx="52">
                  <c:v>0.614103819784525</c:v>
                </c:pt>
                <c:pt idx="53">
                  <c:v>0.61520522388059706</c:v>
                </c:pt>
                <c:pt idx="54">
                  <c:v>0.60906801007556677</c:v>
                </c:pt>
                <c:pt idx="55">
                  <c:v>0.60222841225626733</c:v>
                </c:pt>
                <c:pt idx="56">
                  <c:v>0.60522022838499179</c:v>
                </c:pt>
                <c:pt idx="57">
                  <c:v>0.60997963340122197</c:v>
                </c:pt>
                <c:pt idx="58">
                  <c:v>0.60994057266342527</c:v>
                </c:pt>
                <c:pt idx="59">
                  <c:v>0.6053984575835476</c:v>
                </c:pt>
                <c:pt idx="60">
                  <c:v>0.60235988200589963</c:v>
                </c:pt>
                <c:pt idx="61">
                  <c:v>0.58481915435557819</c:v>
                </c:pt>
                <c:pt idx="62">
                  <c:v>0.60863444392304078</c:v>
                </c:pt>
                <c:pt idx="63">
                  <c:v>0.60488997555012225</c:v>
                </c:pt>
                <c:pt idx="64">
                  <c:v>0.60484261501210657</c:v>
                </c:pt>
                <c:pt idx="65">
                  <c:v>0.6063720452209661</c:v>
                </c:pt>
                <c:pt idx="66">
                  <c:v>0.60862865947611711</c:v>
                </c:pt>
                <c:pt idx="67">
                  <c:v>0.60778128286014721</c:v>
                </c:pt>
                <c:pt idx="68">
                  <c:v>0.60776805251641131</c:v>
                </c:pt>
                <c:pt idx="69">
                  <c:v>0.60160427807486638</c:v>
                </c:pt>
                <c:pt idx="70">
                  <c:v>0.59153952843273239</c:v>
                </c:pt>
                <c:pt idx="71">
                  <c:v>0.59532374100719421</c:v>
                </c:pt>
                <c:pt idx="72">
                  <c:v>0.59645232815964522</c:v>
                </c:pt>
                <c:pt idx="73">
                  <c:v>0.5942982456140351</c:v>
                </c:pt>
                <c:pt idx="74">
                  <c:v>0.59252873563218389</c:v>
                </c:pt>
                <c:pt idx="75">
                  <c:v>0.59674705552439711</c:v>
                </c:pt>
                <c:pt idx="76">
                  <c:v>0.59781357882623709</c:v>
                </c:pt>
                <c:pt idx="77">
                  <c:v>0.59908098793796671</c:v>
                </c:pt>
                <c:pt idx="78">
                  <c:v>0.59717097170971711</c:v>
                </c:pt>
                <c:pt idx="79">
                  <c:v>0.59007633587786257</c:v>
                </c:pt>
                <c:pt idx="80">
                  <c:v>0.59931271477663228</c:v>
                </c:pt>
                <c:pt idx="81">
                  <c:v>0.60517241379310338</c:v>
                </c:pt>
                <c:pt idx="82">
                  <c:v>0.60876209882832399</c:v>
                </c:pt>
                <c:pt idx="83">
                  <c:v>0.6071428571428571</c:v>
                </c:pt>
                <c:pt idx="84">
                  <c:v>0.60353395913859742</c:v>
                </c:pt>
                <c:pt idx="85">
                  <c:v>0.59646017699115039</c:v>
                </c:pt>
                <c:pt idx="86">
                  <c:v>0.59292565947242204</c:v>
                </c:pt>
                <c:pt idx="87">
                  <c:v>0.59767441860465109</c:v>
                </c:pt>
                <c:pt idx="88">
                  <c:v>0.60436320754716988</c:v>
                </c:pt>
                <c:pt idx="89">
                  <c:v>0.60384870603848706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F9-4383-B1AB-582254F75D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452336"/>
        <c:axId val="1421452816"/>
      </c:lineChart>
      <c:catAx>
        <c:axId val="142145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816"/>
        <c:crosses val="autoZero"/>
        <c:auto val="1"/>
        <c:lblAlgn val="ctr"/>
        <c:lblOffset val="100"/>
        <c:noMultiLvlLbl val="0"/>
      </c:catAx>
      <c:valAx>
        <c:axId val="14214528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 cap="none" baseline="0"/>
                  <a:t>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3.7426999999999988E-2"/>
          <c:y val="9.2807692307692313E-2"/>
          <c:w val="9.400155555555556E-2"/>
          <c:h val="4.52965811965811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'LN+LA_CS'!$B$1</c:f>
              <c:strCache>
                <c:ptCount val="1"/>
                <c:pt idx="0">
                  <c:v>&gt;500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'LN+LA_CS'!$B$2:$B$31</c:f>
              <c:numCache>
                <c:formatCode>General</c:formatCode>
                <c:ptCount val="30"/>
                <c:pt idx="0">
                  <c:v>79</c:v>
                </c:pt>
                <c:pt idx="1">
                  <c:v>83</c:v>
                </c:pt>
                <c:pt idx="2">
                  <c:v>85</c:v>
                </c:pt>
                <c:pt idx="3">
                  <c:v>85</c:v>
                </c:pt>
                <c:pt idx="4">
                  <c:v>85</c:v>
                </c:pt>
                <c:pt idx="5">
                  <c:v>84</c:v>
                </c:pt>
                <c:pt idx="6">
                  <c:v>83</c:v>
                </c:pt>
                <c:pt idx="7">
                  <c:v>82</c:v>
                </c:pt>
                <c:pt idx="8">
                  <c:v>77</c:v>
                </c:pt>
                <c:pt idx="9">
                  <c:v>74</c:v>
                </c:pt>
                <c:pt idx="10">
                  <c:v>86</c:v>
                </c:pt>
                <c:pt idx="11">
                  <c:v>88</c:v>
                </c:pt>
                <c:pt idx="12">
                  <c:v>87</c:v>
                </c:pt>
                <c:pt idx="13">
                  <c:v>88</c:v>
                </c:pt>
                <c:pt idx="14">
                  <c:v>86</c:v>
                </c:pt>
                <c:pt idx="15">
                  <c:v>86</c:v>
                </c:pt>
                <c:pt idx="16">
                  <c:v>86</c:v>
                </c:pt>
                <c:pt idx="17">
                  <c:v>85</c:v>
                </c:pt>
                <c:pt idx="18">
                  <c:v>84</c:v>
                </c:pt>
                <c:pt idx="19">
                  <c:v>83</c:v>
                </c:pt>
                <c:pt idx="20">
                  <c:v>90</c:v>
                </c:pt>
                <c:pt idx="21">
                  <c:v>89</c:v>
                </c:pt>
                <c:pt idx="22">
                  <c:v>88</c:v>
                </c:pt>
                <c:pt idx="23">
                  <c:v>88</c:v>
                </c:pt>
                <c:pt idx="24">
                  <c:v>88</c:v>
                </c:pt>
                <c:pt idx="25">
                  <c:v>87</c:v>
                </c:pt>
                <c:pt idx="26">
                  <c:v>88</c:v>
                </c:pt>
                <c:pt idx="27">
                  <c:v>88</c:v>
                </c:pt>
                <c:pt idx="28">
                  <c:v>86</c:v>
                </c:pt>
                <c:pt idx="29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20-4CE0-A1A4-88F645C98A0E}"/>
            </c:ext>
          </c:extLst>
        </c:ser>
        <c:ser>
          <c:idx val="1"/>
          <c:order val="1"/>
          <c:tx>
            <c:strRef>
              <c:f>'LN+LA_CS'!$C$1</c:f>
              <c:strCache>
                <c:ptCount val="1"/>
                <c:pt idx="0">
                  <c:v>&lt;500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'LN+LA_CS'!$C$2:$C$31</c:f>
              <c:numCache>
                <c:formatCode>General</c:formatCode>
                <c:ptCount val="30"/>
                <c:pt idx="0">
                  <c:v>11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13</c:v>
                </c:pt>
                <c:pt idx="9">
                  <c:v>16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7</c:v>
                </c:pt>
                <c:pt idx="20">
                  <c:v>0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20-4CE0-A1A4-88F645C98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0949939613526574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bg1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'LN+LA_CS'!$B$33</c:f>
              <c:strCache>
                <c:ptCount val="1"/>
                <c:pt idx="0">
                  <c:v>&gt;250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'LN+LA_CS'!$B$34:$B$63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7</c:v>
                </c:pt>
                <c:pt idx="4">
                  <c:v>6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20</c:v>
                </c:pt>
                <c:pt idx="11">
                  <c:v>13</c:v>
                </c:pt>
                <c:pt idx="12">
                  <c:v>14</c:v>
                </c:pt>
                <c:pt idx="13">
                  <c:v>13</c:v>
                </c:pt>
                <c:pt idx="14">
                  <c:v>8</c:v>
                </c:pt>
                <c:pt idx="15">
                  <c:v>8</c:v>
                </c:pt>
                <c:pt idx="16">
                  <c:v>7</c:v>
                </c:pt>
                <c:pt idx="17">
                  <c:v>6</c:v>
                </c:pt>
                <c:pt idx="18">
                  <c:v>3</c:v>
                </c:pt>
                <c:pt idx="19">
                  <c:v>2</c:v>
                </c:pt>
                <c:pt idx="20">
                  <c:v>50</c:v>
                </c:pt>
                <c:pt idx="21">
                  <c:v>43</c:v>
                </c:pt>
                <c:pt idx="22">
                  <c:v>26</c:v>
                </c:pt>
                <c:pt idx="23">
                  <c:v>24</c:v>
                </c:pt>
                <c:pt idx="24">
                  <c:v>18</c:v>
                </c:pt>
                <c:pt idx="25">
                  <c:v>16</c:v>
                </c:pt>
                <c:pt idx="26">
                  <c:v>13</c:v>
                </c:pt>
                <c:pt idx="27">
                  <c:v>11</c:v>
                </c:pt>
                <c:pt idx="28">
                  <c:v>15</c:v>
                </c:pt>
                <c:pt idx="29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56-4CA5-AA4D-4DE4FC13E666}"/>
            </c:ext>
          </c:extLst>
        </c:ser>
        <c:ser>
          <c:idx val="1"/>
          <c:order val="1"/>
          <c:tx>
            <c:strRef>
              <c:f>'LN+LA_CS'!$C$33</c:f>
              <c:strCache>
                <c:ptCount val="1"/>
                <c:pt idx="0">
                  <c:v>250&gt;x&gt;136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'LN+LA_CS'!$C$34:$C$63</c:f>
              <c:numCache>
                <c:formatCode>General</c:formatCode>
                <c:ptCount val="30"/>
                <c:pt idx="0">
                  <c:v>33</c:v>
                </c:pt>
                <c:pt idx="1">
                  <c:v>53</c:v>
                </c:pt>
                <c:pt idx="2">
                  <c:v>57</c:v>
                </c:pt>
                <c:pt idx="3">
                  <c:v>66</c:v>
                </c:pt>
                <c:pt idx="4">
                  <c:v>69</c:v>
                </c:pt>
                <c:pt idx="5">
                  <c:v>69</c:v>
                </c:pt>
                <c:pt idx="6">
                  <c:v>57</c:v>
                </c:pt>
                <c:pt idx="7">
                  <c:v>55</c:v>
                </c:pt>
                <c:pt idx="8">
                  <c:v>23</c:v>
                </c:pt>
                <c:pt idx="9">
                  <c:v>8</c:v>
                </c:pt>
                <c:pt idx="10">
                  <c:v>59</c:v>
                </c:pt>
                <c:pt idx="11">
                  <c:v>67</c:v>
                </c:pt>
                <c:pt idx="12">
                  <c:v>63</c:v>
                </c:pt>
                <c:pt idx="13">
                  <c:v>60</c:v>
                </c:pt>
                <c:pt idx="14">
                  <c:v>67</c:v>
                </c:pt>
                <c:pt idx="15">
                  <c:v>73</c:v>
                </c:pt>
                <c:pt idx="16">
                  <c:v>70</c:v>
                </c:pt>
                <c:pt idx="17">
                  <c:v>62</c:v>
                </c:pt>
                <c:pt idx="18">
                  <c:v>66</c:v>
                </c:pt>
                <c:pt idx="19">
                  <c:v>62</c:v>
                </c:pt>
                <c:pt idx="20">
                  <c:v>36</c:v>
                </c:pt>
                <c:pt idx="21">
                  <c:v>44</c:v>
                </c:pt>
                <c:pt idx="22">
                  <c:v>58</c:v>
                </c:pt>
                <c:pt idx="23">
                  <c:v>62</c:v>
                </c:pt>
                <c:pt idx="24">
                  <c:v>60</c:v>
                </c:pt>
                <c:pt idx="25">
                  <c:v>68</c:v>
                </c:pt>
                <c:pt idx="26">
                  <c:v>71</c:v>
                </c:pt>
                <c:pt idx="27">
                  <c:v>70</c:v>
                </c:pt>
                <c:pt idx="28">
                  <c:v>68</c:v>
                </c:pt>
                <c:pt idx="29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56-4CA5-AA4D-4DE4FC13E666}"/>
            </c:ext>
          </c:extLst>
        </c:ser>
        <c:ser>
          <c:idx val="2"/>
          <c:order val="2"/>
          <c:tx>
            <c:strRef>
              <c:f>'LN+LA_CS'!$D$33</c:f>
              <c:strCache>
                <c:ptCount val="1"/>
                <c:pt idx="0">
                  <c:v>&lt;136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'LN+LA_CS'!$D$34:$D$63</c:f>
              <c:numCache>
                <c:formatCode>General</c:formatCode>
                <c:ptCount val="30"/>
                <c:pt idx="0">
                  <c:v>57</c:v>
                </c:pt>
                <c:pt idx="1">
                  <c:v>37</c:v>
                </c:pt>
                <c:pt idx="2">
                  <c:v>31</c:v>
                </c:pt>
                <c:pt idx="3">
                  <c:v>17</c:v>
                </c:pt>
                <c:pt idx="4">
                  <c:v>15</c:v>
                </c:pt>
                <c:pt idx="5">
                  <c:v>19</c:v>
                </c:pt>
                <c:pt idx="6">
                  <c:v>30</c:v>
                </c:pt>
                <c:pt idx="7">
                  <c:v>33</c:v>
                </c:pt>
                <c:pt idx="8">
                  <c:v>67</c:v>
                </c:pt>
                <c:pt idx="9">
                  <c:v>82</c:v>
                </c:pt>
                <c:pt idx="10">
                  <c:v>11</c:v>
                </c:pt>
                <c:pt idx="11">
                  <c:v>10</c:v>
                </c:pt>
                <c:pt idx="12">
                  <c:v>13</c:v>
                </c:pt>
                <c:pt idx="13">
                  <c:v>17</c:v>
                </c:pt>
                <c:pt idx="14">
                  <c:v>15</c:v>
                </c:pt>
                <c:pt idx="15">
                  <c:v>9</c:v>
                </c:pt>
                <c:pt idx="16">
                  <c:v>13</c:v>
                </c:pt>
                <c:pt idx="17">
                  <c:v>22</c:v>
                </c:pt>
                <c:pt idx="18">
                  <c:v>21</c:v>
                </c:pt>
                <c:pt idx="19">
                  <c:v>26</c:v>
                </c:pt>
                <c:pt idx="20">
                  <c:v>4</c:v>
                </c:pt>
                <c:pt idx="21">
                  <c:v>3</c:v>
                </c:pt>
                <c:pt idx="22">
                  <c:v>6</c:v>
                </c:pt>
                <c:pt idx="23">
                  <c:v>4</c:v>
                </c:pt>
                <c:pt idx="24">
                  <c:v>12</c:v>
                </c:pt>
                <c:pt idx="25">
                  <c:v>6</c:v>
                </c:pt>
                <c:pt idx="26">
                  <c:v>6</c:v>
                </c:pt>
                <c:pt idx="27">
                  <c:v>9</c:v>
                </c:pt>
                <c:pt idx="28">
                  <c:v>7</c:v>
                </c:pt>
                <c:pt idx="29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56-4CA5-AA4D-4DE4FC13E6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2784388888888889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'LN+LA_OS'!$B$1</c:f>
              <c:strCache>
                <c:ptCount val="1"/>
                <c:pt idx="0">
                  <c:v>&gt;500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'LN+LA_OS'!$B$2:$B$31</c:f>
              <c:numCache>
                <c:formatCode>General</c:formatCode>
                <c:ptCount val="30"/>
                <c:pt idx="0">
                  <c:v>75</c:v>
                </c:pt>
                <c:pt idx="1">
                  <c:v>81</c:v>
                </c:pt>
                <c:pt idx="2">
                  <c:v>82</c:v>
                </c:pt>
                <c:pt idx="3">
                  <c:v>82</c:v>
                </c:pt>
                <c:pt idx="4">
                  <c:v>85</c:v>
                </c:pt>
                <c:pt idx="5">
                  <c:v>83</c:v>
                </c:pt>
                <c:pt idx="6">
                  <c:v>81</c:v>
                </c:pt>
                <c:pt idx="7">
                  <c:v>80</c:v>
                </c:pt>
                <c:pt idx="8">
                  <c:v>75</c:v>
                </c:pt>
                <c:pt idx="9">
                  <c:v>74</c:v>
                </c:pt>
                <c:pt idx="10">
                  <c:v>84</c:v>
                </c:pt>
                <c:pt idx="11">
                  <c:v>86</c:v>
                </c:pt>
                <c:pt idx="12">
                  <c:v>88</c:v>
                </c:pt>
                <c:pt idx="13">
                  <c:v>87</c:v>
                </c:pt>
                <c:pt idx="14">
                  <c:v>87</c:v>
                </c:pt>
                <c:pt idx="15">
                  <c:v>87</c:v>
                </c:pt>
                <c:pt idx="16">
                  <c:v>87</c:v>
                </c:pt>
                <c:pt idx="17">
                  <c:v>85</c:v>
                </c:pt>
                <c:pt idx="18">
                  <c:v>85</c:v>
                </c:pt>
                <c:pt idx="19">
                  <c:v>81</c:v>
                </c:pt>
                <c:pt idx="20">
                  <c:v>83</c:v>
                </c:pt>
                <c:pt idx="21">
                  <c:v>87</c:v>
                </c:pt>
                <c:pt idx="22">
                  <c:v>88</c:v>
                </c:pt>
                <c:pt idx="23">
                  <c:v>87</c:v>
                </c:pt>
                <c:pt idx="24">
                  <c:v>88</c:v>
                </c:pt>
                <c:pt idx="25">
                  <c:v>88</c:v>
                </c:pt>
                <c:pt idx="26">
                  <c:v>88</c:v>
                </c:pt>
                <c:pt idx="27">
                  <c:v>87</c:v>
                </c:pt>
                <c:pt idx="28">
                  <c:v>87</c:v>
                </c:pt>
                <c:pt idx="29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48-49E3-8592-349DF2AC6860}"/>
            </c:ext>
          </c:extLst>
        </c:ser>
        <c:ser>
          <c:idx val="1"/>
          <c:order val="1"/>
          <c:tx>
            <c:strRef>
              <c:f>'LN+LA_OS'!$C$1</c:f>
              <c:strCache>
                <c:ptCount val="1"/>
                <c:pt idx="0">
                  <c:v>&lt;500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'LN+LA_OS'!$C$2:$C$31</c:f>
              <c:numCache>
                <c:formatCode>General</c:formatCode>
                <c:ptCount val="30"/>
                <c:pt idx="0">
                  <c:v>15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5</c:v>
                </c:pt>
                <c:pt idx="5">
                  <c:v>7</c:v>
                </c:pt>
                <c:pt idx="6">
                  <c:v>9</c:v>
                </c:pt>
                <c:pt idx="7">
                  <c:v>10</c:v>
                </c:pt>
                <c:pt idx="8">
                  <c:v>15</c:v>
                </c:pt>
                <c:pt idx="9">
                  <c:v>16</c:v>
                </c:pt>
                <c:pt idx="10">
                  <c:v>6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9</c:v>
                </c:pt>
                <c:pt idx="20">
                  <c:v>7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48-49E3-8592-349DF2AC68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0949939613526574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bg1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'LN+LA_OS'!$B$33</c:f>
              <c:strCache>
                <c:ptCount val="1"/>
                <c:pt idx="0">
                  <c:v>&gt;250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'LN+LA_OS'!$B$34:$B$63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8</c:v>
                </c:pt>
                <c:pt idx="12">
                  <c:v>17</c:v>
                </c:pt>
                <c:pt idx="13">
                  <c:v>25</c:v>
                </c:pt>
                <c:pt idx="14">
                  <c:v>24</c:v>
                </c:pt>
                <c:pt idx="15">
                  <c:v>16</c:v>
                </c:pt>
                <c:pt idx="16">
                  <c:v>14</c:v>
                </c:pt>
                <c:pt idx="17">
                  <c:v>8</c:v>
                </c:pt>
                <c:pt idx="18">
                  <c:v>2</c:v>
                </c:pt>
                <c:pt idx="19">
                  <c:v>0</c:v>
                </c:pt>
                <c:pt idx="20">
                  <c:v>3</c:v>
                </c:pt>
                <c:pt idx="21">
                  <c:v>16</c:v>
                </c:pt>
                <c:pt idx="22">
                  <c:v>25</c:v>
                </c:pt>
                <c:pt idx="23">
                  <c:v>33</c:v>
                </c:pt>
                <c:pt idx="24">
                  <c:v>37</c:v>
                </c:pt>
                <c:pt idx="25">
                  <c:v>36</c:v>
                </c:pt>
                <c:pt idx="26">
                  <c:v>35</c:v>
                </c:pt>
                <c:pt idx="27">
                  <c:v>28</c:v>
                </c:pt>
                <c:pt idx="28">
                  <c:v>19</c:v>
                </c:pt>
                <c:pt idx="29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96-443B-B710-CC6F8B2A5D3E}"/>
            </c:ext>
          </c:extLst>
        </c:ser>
        <c:ser>
          <c:idx val="1"/>
          <c:order val="1"/>
          <c:tx>
            <c:strRef>
              <c:f>'LN+LA_OS'!$C$33</c:f>
              <c:strCache>
                <c:ptCount val="1"/>
                <c:pt idx="0">
                  <c:v>250&gt;x&gt;136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'LN+LA_OS'!$C$34:$C$63</c:f>
              <c:numCache>
                <c:formatCode>General</c:formatCode>
                <c:ptCount val="30"/>
                <c:pt idx="0">
                  <c:v>11</c:v>
                </c:pt>
                <c:pt idx="1">
                  <c:v>34</c:v>
                </c:pt>
                <c:pt idx="2">
                  <c:v>45</c:v>
                </c:pt>
                <c:pt idx="3">
                  <c:v>46</c:v>
                </c:pt>
                <c:pt idx="4">
                  <c:v>47</c:v>
                </c:pt>
                <c:pt idx="5">
                  <c:v>51</c:v>
                </c:pt>
                <c:pt idx="6">
                  <c:v>39</c:v>
                </c:pt>
                <c:pt idx="7">
                  <c:v>33</c:v>
                </c:pt>
                <c:pt idx="8">
                  <c:v>9</c:v>
                </c:pt>
                <c:pt idx="9">
                  <c:v>8</c:v>
                </c:pt>
                <c:pt idx="10">
                  <c:v>47</c:v>
                </c:pt>
                <c:pt idx="11">
                  <c:v>56</c:v>
                </c:pt>
                <c:pt idx="12">
                  <c:v>59</c:v>
                </c:pt>
                <c:pt idx="13">
                  <c:v>53</c:v>
                </c:pt>
                <c:pt idx="14">
                  <c:v>55</c:v>
                </c:pt>
                <c:pt idx="15">
                  <c:v>65</c:v>
                </c:pt>
                <c:pt idx="16">
                  <c:v>59</c:v>
                </c:pt>
                <c:pt idx="17">
                  <c:v>60</c:v>
                </c:pt>
                <c:pt idx="18">
                  <c:v>47</c:v>
                </c:pt>
                <c:pt idx="19">
                  <c:v>35</c:v>
                </c:pt>
                <c:pt idx="20">
                  <c:v>60</c:v>
                </c:pt>
                <c:pt idx="21">
                  <c:v>51</c:v>
                </c:pt>
                <c:pt idx="22">
                  <c:v>54</c:v>
                </c:pt>
                <c:pt idx="23">
                  <c:v>53</c:v>
                </c:pt>
                <c:pt idx="24">
                  <c:v>43</c:v>
                </c:pt>
                <c:pt idx="25">
                  <c:v>51</c:v>
                </c:pt>
                <c:pt idx="26">
                  <c:v>48</c:v>
                </c:pt>
                <c:pt idx="27">
                  <c:v>55</c:v>
                </c:pt>
                <c:pt idx="28">
                  <c:v>58</c:v>
                </c:pt>
                <c:pt idx="29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96-443B-B710-CC6F8B2A5D3E}"/>
            </c:ext>
          </c:extLst>
        </c:ser>
        <c:ser>
          <c:idx val="2"/>
          <c:order val="2"/>
          <c:tx>
            <c:strRef>
              <c:f>'LN+LA_OS'!$D$33</c:f>
              <c:strCache>
                <c:ptCount val="1"/>
                <c:pt idx="0">
                  <c:v>&lt;136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'LN+LA_OS'!$D$34:$D$63</c:f>
              <c:numCache>
                <c:formatCode>General</c:formatCode>
                <c:ptCount val="30"/>
                <c:pt idx="0">
                  <c:v>79</c:v>
                </c:pt>
                <c:pt idx="1">
                  <c:v>56</c:v>
                </c:pt>
                <c:pt idx="2">
                  <c:v>45</c:v>
                </c:pt>
                <c:pt idx="3">
                  <c:v>42</c:v>
                </c:pt>
                <c:pt idx="4">
                  <c:v>39</c:v>
                </c:pt>
                <c:pt idx="5">
                  <c:v>37</c:v>
                </c:pt>
                <c:pt idx="6">
                  <c:v>50</c:v>
                </c:pt>
                <c:pt idx="7">
                  <c:v>57</c:v>
                </c:pt>
                <c:pt idx="8">
                  <c:v>81</c:v>
                </c:pt>
                <c:pt idx="9">
                  <c:v>82</c:v>
                </c:pt>
                <c:pt idx="10">
                  <c:v>40</c:v>
                </c:pt>
                <c:pt idx="11">
                  <c:v>26</c:v>
                </c:pt>
                <c:pt idx="12">
                  <c:v>14</c:v>
                </c:pt>
                <c:pt idx="13">
                  <c:v>12</c:v>
                </c:pt>
                <c:pt idx="14">
                  <c:v>11</c:v>
                </c:pt>
                <c:pt idx="15">
                  <c:v>9</c:v>
                </c:pt>
                <c:pt idx="16">
                  <c:v>17</c:v>
                </c:pt>
                <c:pt idx="17">
                  <c:v>22</c:v>
                </c:pt>
                <c:pt idx="18">
                  <c:v>41</c:v>
                </c:pt>
                <c:pt idx="19">
                  <c:v>55</c:v>
                </c:pt>
                <c:pt idx="20">
                  <c:v>27</c:v>
                </c:pt>
                <c:pt idx="21">
                  <c:v>23</c:v>
                </c:pt>
                <c:pt idx="22">
                  <c:v>11</c:v>
                </c:pt>
                <c:pt idx="23">
                  <c:v>4</c:v>
                </c:pt>
                <c:pt idx="24">
                  <c:v>10</c:v>
                </c:pt>
                <c:pt idx="25">
                  <c:v>3</c:v>
                </c:pt>
                <c:pt idx="26">
                  <c:v>7</c:v>
                </c:pt>
                <c:pt idx="27">
                  <c:v>7</c:v>
                </c:pt>
                <c:pt idx="28">
                  <c:v>13</c:v>
                </c:pt>
                <c:pt idx="29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96-443B-B710-CC6F8B2A5D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2784388888888889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13</xdr:row>
      <xdr:rowOff>48571</xdr:rowOff>
    </xdr:from>
    <xdr:to>
      <xdr:col>6</xdr:col>
      <xdr:colOff>579120</xdr:colOff>
      <xdr:row>44</xdr:row>
      <xdr:rowOff>121920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74DC75B2-70C2-9147-315E-7B0D812BA9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448871"/>
          <a:ext cx="4015739" cy="57807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13064</xdr:colOff>
      <xdr:row>9</xdr:row>
      <xdr:rowOff>19050</xdr:rowOff>
    </xdr:from>
    <xdr:to>
      <xdr:col>12</xdr:col>
      <xdr:colOff>538844</xdr:colOff>
      <xdr:row>33</xdr:row>
      <xdr:rowOff>152400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FA3DF27-CB91-4E89-94C1-EED125024F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609599</xdr:colOff>
      <xdr:row>0</xdr:row>
      <xdr:rowOff>185056</xdr:rowOff>
    </xdr:from>
    <xdr:to>
      <xdr:col>43</xdr:col>
      <xdr:colOff>321599</xdr:colOff>
      <xdr:row>27</xdr:row>
      <xdr:rowOff>64456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9A1E4710-E102-4A53-863F-3BCC435528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7936</xdr:colOff>
      <xdr:row>27</xdr:row>
      <xdr:rowOff>93660</xdr:rowOff>
    </xdr:from>
    <xdr:to>
      <xdr:col>43</xdr:col>
      <xdr:colOff>329536</xdr:colOff>
      <xdr:row>53</xdr:row>
      <xdr:rowOff>158117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7DDCD1E8-6765-4F57-9D4E-34C569BD72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598715</xdr:colOff>
      <xdr:row>4</xdr:row>
      <xdr:rowOff>163285</xdr:rowOff>
    </xdr:from>
    <xdr:to>
      <xdr:col>19</xdr:col>
      <xdr:colOff>205115</xdr:colOff>
      <xdr:row>27</xdr:row>
      <xdr:rowOff>10971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CC81204-1F2E-4BF7-BF4E-03CA67B526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472440</xdr:colOff>
      <xdr:row>32</xdr:row>
      <xdr:rowOff>0</xdr:rowOff>
    </xdr:from>
    <xdr:to>
      <xdr:col>20</xdr:col>
      <xdr:colOff>78840</xdr:colOff>
      <xdr:row>54</xdr:row>
      <xdr:rowOff>32743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5C6DC40-1554-4630-AA10-DB84B070C7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598715</xdr:colOff>
      <xdr:row>4</xdr:row>
      <xdr:rowOff>163285</xdr:rowOff>
    </xdr:from>
    <xdr:to>
      <xdr:col>19</xdr:col>
      <xdr:colOff>205115</xdr:colOff>
      <xdr:row>27</xdr:row>
      <xdr:rowOff>10971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8504574-F216-472D-BA81-FEB7CE9CDE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472440</xdr:colOff>
      <xdr:row>32</xdr:row>
      <xdr:rowOff>0</xdr:rowOff>
    </xdr:from>
    <xdr:to>
      <xdr:col>20</xdr:col>
      <xdr:colOff>78840</xdr:colOff>
      <xdr:row>54</xdr:row>
      <xdr:rowOff>32743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DACF08A-6339-42D5-81E2-3EECBBABDC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C305E-2C67-45FD-9E9D-9C9ED42D1226}">
  <dimension ref="A1:K16"/>
  <sheetViews>
    <sheetView topLeftCell="A9" workbookViewId="0">
      <selection activeCell="K14" sqref="K14"/>
    </sheetView>
  </sheetViews>
  <sheetFormatPr defaultRowHeight="14.4" x14ac:dyDescent="0.3"/>
  <cols>
    <col min="1" max="1" width="5.6640625" customWidth="1"/>
  </cols>
  <sheetData>
    <row r="1" spans="1:11" ht="15" customHeight="1" thickBot="1" x14ac:dyDescent="0.35">
      <c r="A1" s="9"/>
      <c r="B1" s="154" t="s">
        <v>54</v>
      </c>
      <c r="C1" s="155"/>
      <c r="D1" s="156"/>
      <c r="E1" s="154" t="s">
        <v>55</v>
      </c>
      <c r="F1" s="155"/>
      <c r="G1" s="156"/>
      <c r="H1" s="34"/>
      <c r="I1" s="104" t="s">
        <v>122</v>
      </c>
      <c r="J1" s="104"/>
      <c r="K1" s="9"/>
    </row>
    <row r="2" spans="1:11" ht="14.4" customHeight="1" x14ac:dyDescent="0.3">
      <c r="A2" s="153" t="s">
        <v>115</v>
      </c>
      <c r="B2" s="53">
        <v>8.3000000000000007</v>
      </c>
      <c r="C2" s="56">
        <v>8.3000000000000007</v>
      </c>
      <c r="D2" s="60">
        <v>7.3</v>
      </c>
      <c r="E2" s="70">
        <v>8.3000000000000007</v>
      </c>
      <c r="F2" s="56">
        <v>8.3000000000000007</v>
      </c>
      <c r="G2" s="60">
        <v>7.3</v>
      </c>
      <c r="H2" s="35"/>
      <c r="I2" s="111"/>
      <c r="J2" s="105" t="s">
        <v>123</v>
      </c>
      <c r="K2" s="9"/>
    </row>
    <row r="3" spans="1:11" ht="14.4" customHeight="1" x14ac:dyDescent="0.3">
      <c r="A3" s="153"/>
      <c r="B3" s="54">
        <v>9.3000000000000007</v>
      </c>
      <c r="C3" s="57">
        <v>9.3000000000000007</v>
      </c>
      <c r="D3" s="61">
        <v>8.3000000000000007</v>
      </c>
      <c r="E3" s="71">
        <v>9.3000000000000007</v>
      </c>
      <c r="F3" s="57">
        <v>9.3000000000000007</v>
      </c>
      <c r="G3" s="61">
        <v>8.3000000000000007</v>
      </c>
      <c r="H3" s="35"/>
      <c r="I3" s="112"/>
      <c r="J3" s="105" t="s">
        <v>124</v>
      </c>
      <c r="K3" s="9"/>
    </row>
    <row r="4" spans="1:11" ht="14.4" customHeight="1" x14ac:dyDescent="0.3">
      <c r="A4" s="153"/>
      <c r="B4" s="54">
        <v>10.3</v>
      </c>
      <c r="C4" s="57">
        <v>10.3</v>
      </c>
      <c r="D4" s="61">
        <v>9.3000000000000007</v>
      </c>
      <c r="E4" s="71">
        <v>10.3</v>
      </c>
      <c r="F4" s="57">
        <v>10.3</v>
      </c>
      <c r="G4" s="61">
        <v>9.3000000000000007</v>
      </c>
      <c r="H4" s="35"/>
      <c r="I4" s="113"/>
      <c r="J4" s="105" t="s">
        <v>125</v>
      </c>
      <c r="K4" s="9"/>
    </row>
    <row r="5" spans="1:11" ht="14.4" customHeight="1" x14ac:dyDescent="0.3">
      <c r="A5" s="153"/>
      <c r="B5" s="54">
        <v>11.3</v>
      </c>
      <c r="C5" s="57">
        <v>11.3</v>
      </c>
      <c r="D5" s="61">
        <v>10.3</v>
      </c>
      <c r="E5" s="71">
        <v>11.3</v>
      </c>
      <c r="F5" s="57">
        <v>11.3</v>
      </c>
      <c r="G5" s="61">
        <v>10.3</v>
      </c>
      <c r="H5" s="35"/>
      <c r="I5" s="35"/>
      <c r="J5" s="9"/>
      <c r="K5" s="9"/>
    </row>
    <row r="6" spans="1:11" ht="14.4" customHeight="1" x14ac:dyDescent="0.3">
      <c r="A6" s="153"/>
      <c r="B6" s="54">
        <v>12.3</v>
      </c>
      <c r="C6" s="57">
        <v>12.3</v>
      </c>
      <c r="D6" s="61">
        <v>11.3</v>
      </c>
      <c r="E6" s="71">
        <v>12.3</v>
      </c>
      <c r="F6" s="57">
        <v>12.3</v>
      </c>
      <c r="G6" s="61">
        <v>11.3</v>
      </c>
      <c r="H6" s="35"/>
      <c r="I6" s="35"/>
      <c r="J6" s="9"/>
      <c r="K6" s="9"/>
    </row>
    <row r="7" spans="1:11" ht="14.4" customHeight="1" x14ac:dyDescent="0.3">
      <c r="A7" s="153"/>
      <c r="B7" s="54">
        <v>13.3</v>
      </c>
      <c r="C7" s="57">
        <v>13.3</v>
      </c>
      <c r="D7" s="61">
        <v>12.3</v>
      </c>
      <c r="E7" s="71">
        <v>13.3</v>
      </c>
      <c r="F7" s="57">
        <v>13.3</v>
      </c>
      <c r="G7" s="61">
        <v>12.3</v>
      </c>
      <c r="H7" s="35"/>
      <c r="I7" s="35"/>
      <c r="J7" s="9"/>
      <c r="K7" s="9"/>
    </row>
    <row r="8" spans="1:11" ht="14.4" customHeight="1" x14ac:dyDescent="0.3">
      <c r="A8" s="153"/>
      <c r="B8" s="54">
        <v>14.3</v>
      </c>
      <c r="C8" s="57">
        <v>14.3</v>
      </c>
      <c r="D8" s="61">
        <v>13.3</v>
      </c>
      <c r="E8" s="71">
        <v>14.3</v>
      </c>
      <c r="F8" s="57">
        <v>14.3</v>
      </c>
      <c r="G8" s="61">
        <v>13.3</v>
      </c>
      <c r="H8" s="35"/>
      <c r="I8" s="35"/>
      <c r="J8" s="9"/>
      <c r="K8" s="9"/>
    </row>
    <row r="9" spans="1:11" ht="14.4" customHeight="1" x14ac:dyDescent="0.3">
      <c r="A9" s="153"/>
      <c r="B9" s="54">
        <v>15.3</v>
      </c>
      <c r="C9" s="57">
        <v>15.3</v>
      </c>
      <c r="D9" s="61">
        <v>14.3</v>
      </c>
      <c r="E9" s="71">
        <v>15.3</v>
      </c>
      <c r="F9" s="57">
        <v>15.3</v>
      </c>
      <c r="G9" s="61">
        <v>14.3</v>
      </c>
      <c r="H9" s="35"/>
      <c r="I9" s="35"/>
      <c r="J9" s="9"/>
      <c r="K9" s="9"/>
    </row>
    <row r="10" spans="1:11" ht="14.4" customHeight="1" x14ac:dyDescent="0.3">
      <c r="A10" s="153"/>
      <c r="B10" s="55">
        <v>16.3</v>
      </c>
      <c r="C10" s="58">
        <v>16.3</v>
      </c>
      <c r="D10" s="62">
        <v>15.3</v>
      </c>
      <c r="E10" s="72">
        <v>16.3</v>
      </c>
      <c r="F10" s="58">
        <v>16.3</v>
      </c>
      <c r="G10" s="62">
        <v>15.3</v>
      </c>
      <c r="H10" s="35"/>
      <c r="I10" s="35"/>
      <c r="J10" s="9"/>
      <c r="K10" s="9"/>
    </row>
    <row r="11" spans="1:11" ht="15" customHeight="1" thickBot="1" x14ac:dyDescent="0.35">
      <c r="A11" s="153"/>
      <c r="B11" s="115">
        <v>17.3</v>
      </c>
      <c r="C11" s="59">
        <v>17.3</v>
      </c>
      <c r="D11" s="63">
        <v>16.3</v>
      </c>
      <c r="E11" s="115">
        <v>17.3</v>
      </c>
      <c r="F11" s="59">
        <v>17.3</v>
      </c>
      <c r="G11" s="63">
        <v>16.3</v>
      </c>
      <c r="H11" s="35"/>
      <c r="I11" s="35"/>
      <c r="J11" s="9"/>
      <c r="K11" s="9"/>
    </row>
    <row r="12" spans="1:11" ht="15" customHeight="1" thickBot="1" x14ac:dyDescent="0.35">
      <c r="A12" s="153"/>
      <c r="B12" s="67">
        <v>45281</v>
      </c>
      <c r="C12" s="68">
        <v>45006</v>
      </c>
      <c r="D12" s="69">
        <v>45098</v>
      </c>
      <c r="E12" s="65">
        <v>45281</v>
      </c>
      <c r="F12" s="64">
        <v>45006</v>
      </c>
      <c r="G12" s="66">
        <v>45098</v>
      </c>
      <c r="H12" s="9"/>
      <c r="I12" s="9"/>
      <c r="J12" s="9"/>
      <c r="K12" s="9"/>
    </row>
    <row r="16" spans="1:11" ht="17.399999999999999" x14ac:dyDescent="0.3">
      <c r="A16" s="104"/>
      <c r="B16" s="104"/>
      <c r="C16" s="114"/>
      <c r="D16" s="114"/>
      <c r="E16" s="114"/>
    </row>
  </sheetData>
  <mergeCells count="3">
    <mergeCell ref="A2:A12"/>
    <mergeCell ref="B1:D1"/>
    <mergeCell ref="E1:G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8868E-0F89-4C0C-83FF-60243D1FCED6}">
  <dimension ref="A1:AH8"/>
  <sheetViews>
    <sheetView zoomScale="70" zoomScaleNormal="70" workbookViewId="0">
      <selection activeCell="N26" sqref="N26"/>
    </sheetView>
  </sheetViews>
  <sheetFormatPr defaultRowHeight="13.8" x14ac:dyDescent="0.25"/>
  <cols>
    <col min="1" max="1" width="17" style="104" customWidth="1"/>
    <col min="2" max="2" width="8.88671875" style="104" customWidth="1"/>
    <col min="3" max="16384" width="8.88671875" style="104"/>
  </cols>
  <sheetData>
    <row r="1" spans="1:34" x14ac:dyDescent="0.25">
      <c r="A1" s="106" t="s">
        <v>116</v>
      </c>
      <c r="B1" s="107">
        <v>400</v>
      </c>
      <c r="C1" s="107">
        <v>410</v>
      </c>
      <c r="D1" s="107">
        <v>420</v>
      </c>
      <c r="E1" s="107">
        <v>430</v>
      </c>
      <c r="F1" s="107">
        <v>440</v>
      </c>
      <c r="G1" s="107">
        <v>450</v>
      </c>
      <c r="H1" s="107">
        <v>460</v>
      </c>
      <c r="I1" s="107">
        <v>470</v>
      </c>
      <c r="J1" s="107">
        <v>480</v>
      </c>
      <c r="K1" s="107">
        <v>490</v>
      </c>
      <c r="L1" s="107">
        <v>500</v>
      </c>
      <c r="M1" s="107">
        <v>510</v>
      </c>
      <c r="N1" s="107">
        <v>520</v>
      </c>
      <c r="O1" s="107">
        <v>530</v>
      </c>
      <c r="P1" s="107">
        <v>540</v>
      </c>
      <c r="Q1" s="107">
        <v>550</v>
      </c>
      <c r="R1" s="107">
        <v>560</v>
      </c>
      <c r="S1" s="107">
        <v>570</v>
      </c>
      <c r="T1" s="107">
        <v>580</v>
      </c>
      <c r="U1" s="107">
        <v>590</v>
      </c>
      <c r="V1" s="107">
        <v>600</v>
      </c>
      <c r="W1" s="107">
        <v>610</v>
      </c>
      <c r="X1" s="107">
        <v>620</v>
      </c>
      <c r="Y1" s="107">
        <v>630</v>
      </c>
      <c r="Z1" s="107">
        <v>640</v>
      </c>
      <c r="AA1" s="107">
        <v>650</v>
      </c>
      <c r="AB1" s="107">
        <v>660</v>
      </c>
      <c r="AC1" s="107">
        <v>670</v>
      </c>
      <c r="AD1" s="107">
        <v>680</v>
      </c>
      <c r="AE1" s="107">
        <v>690</v>
      </c>
      <c r="AF1" s="107">
        <v>700</v>
      </c>
      <c r="AG1" s="107" t="s">
        <v>117</v>
      </c>
    </row>
    <row r="2" spans="1:34" ht="15" x14ac:dyDescent="0.25">
      <c r="A2" s="108" t="s">
        <v>118</v>
      </c>
      <c r="B2" s="105">
        <v>19.75</v>
      </c>
      <c r="C2" s="105">
        <v>20.39</v>
      </c>
      <c r="D2" s="105">
        <v>21.02</v>
      </c>
      <c r="E2" s="105">
        <v>21.76</v>
      </c>
      <c r="F2" s="105">
        <v>22.46</v>
      </c>
      <c r="G2" s="105">
        <v>23.08</v>
      </c>
      <c r="H2" s="105">
        <v>23.43</v>
      </c>
      <c r="I2" s="105">
        <v>23.6</v>
      </c>
      <c r="J2" s="105">
        <v>23.79</v>
      </c>
      <c r="K2" s="105">
        <v>24.08</v>
      </c>
      <c r="L2" s="105">
        <v>24.55</v>
      </c>
      <c r="M2" s="105">
        <v>25.11</v>
      </c>
      <c r="N2" s="105">
        <v>25.85</v>
      </c>
      <c r="O2" s="105">
        <v>26.69</v>
      </c>
      <c r="P2" s="105">
        <v>27.6</v>
      </c>
      <c r="Q2" s="105">
        <v>28.33</v>
      </c>
      <c r="R2" s="105">
        <v>28.54</v>
      </c>
      <c r="S2" s="105">
        <v>28.21</v>
      </c>
      <c r="T2" s="105">
        <v>27.79</v>
      </c>
      <c r="U2" s="105">
        <v>27.77</v>
      </c>
      <c r="V2" s="105">
        <v>28.38</v>
      </c>
      <c r="W2" s="105">
        <v>29.26</v>
      </c>
      <c r="X2" s="105">
        <v>29.98</v>
      </c>
      <c r="Y2" s="105">
        <v>30.54</v>
      </c>
      <c r="Z2" s="105">
        <v>31.07</v>
      </c>
      <c r="AA2" s="105">
        <v>31.83</v>
      </c>
      <c r="AB2" s="105">
        <v>32.99</v>
      </c>
      <c r="AC2" s="105">
        <v>35.06</v>
      </c>
      <c r="AD2" s="105">
        <v>37.770000000000003</v>
      </c>
      <c r="AE2" s="105">
        <v>40.46</v>
      </c>
      <c r="AF2" s="105">
        <v>43.37</v>
      </c>
      <c r="AG2" s="109"/>
    </row>
    <row r="3" spans="1:34" ht="15" x14ac:dyDescent="0.25">
      <c r="A3" s="108" t="s">
        <v>126</v>
      </c>
      <c r="B3" s="105">
        <v>48.56</v>
      </c>
      <c r="C3" s="105">
        <v>71.599999999999994</v>
      </c>
      <c r="D3" s="105">
        <v>83.71</v>
      </c>
      <c r="E3" s="105">
        <v>86.18</v>
      </c>
      <c r="F3" s="105">
        <v>86.81</v>
      </c>
      <c r="G3" s="105">
        <v>87.4</v>
      </c>
      <c r="H3" s="105">
        <v>87.81</v>
      </c>
      <c r="I3" s="105">
        <v>88.12</v>
      </c>
      <c r="J3" s="105">
        <v>88.42</v>
      </c>
      <c r="K3" s="105">
        <v>88.68</v>
      </c>
      <c r="L3" s="105">
        <v>88.95</v>
      </c>
      <c r="M3" s="105">
        <v>89.29</v>
      </c>
      <c r="N3" s="105">
        <v>89.57</v>
      </c>
      <c r="O3" s="105">
        <v>89.8</v>
      </c>
      <c r="P3" s="105">
        <v>90.06</v>
      </c>
      <c r="Q3" s="105">
        <v>90.23</v>
      </c>
      <c r="R3" s="105">
        <v>90.44</v>
      </c>
      <c r="S3" s="105">
        <v>90.64</v>
      </c>
      <c r="T3" s="105">
        <v>90.7</v>
      </c>
      <c r="U3" s="105">
        <v>90.77</v>
      </c>
      <c r="V3" s="105">
        <v>90.87</v>
      </c>
      <c r="W3" s="105">
        <v>90.92</v>
      </c>
      <c r="X3" s="105">
        <v>91.01</v>
      </c>
      <c r="Y3" s="105">
        <v>91.1</v>
      </c>
      <c r="Z3" s="105">
        <v>91.12</v>
      </c>
      <c r="AA3" s="105">
        <v>91.19</v>
      </c>
      <c r="AB3" s="105">
        <v>91.21</v>
      </c>
      <c r="AC3" s="105">
        <v>91.3</v>
      </c>
      <c r="AD3" s="105">
        <v>91.32</v>
      </c>
      <c r="AE3" s="105">
        <v>91.4</v>
      </c>
      <c r="AF3" s="105">
        <v>91.36</v>
      </c>
      <c r="AG3" s="109"/>
    </row>
    <row r="4" spans="1:34" ht="15" x14ac:dyDescent="0.25">
      <c r="A4" s="133" t="s">
        <v>127</v>
      </c>
      <c r="B4" s="105">
        <v>14.08</v>
      </c>
      <c r="C4" s="105">
        <v>14.09</v>
      </c>
      <c r="D4" s="105">
        <v>14.06</v>
      </c>
      <c r="E4" s="105">
        <v>13.99</v>
      </c>
      <c r="F4" s="105">
        <v>13.87</v>
      </c>
      <c r="G4" s="105">
        <v>13.75</v>
      </c>
      <c r="H4" s="105">
        <v>13.59</v>
      </c>
      <c r="I4" s="105">
        <v>13.49</v>
      </c>
      <c r="J4" s="105">
        <v>13.37</v>
      </c>
      <c r="K4" s="105">
        <v>13.28</v>
      </c>
      <c r="L4" s="105">
        <v>13.14</v>
      </c>
      <c r="M4" s="105">
        <v>13.03</v>
      </c>
      <c r="N4" s="105">
        <v>12.95</v>
      </c>
      <c r="O4" s="105">
        <v>12.87</v>
      </c>
      <c r="P4" s="105">
        <v>12.77</v>
      </c>
      <c r="Q4" s="105">
        <v>12.69</v>
      </c>
      <c r="R4" s="105">
        <v>12.6</v>
      </c>
      <c r="S4" s="105">
        <v>12.51</v>
      </c>
      <c r="T4" s="105">
        <v>12.44</v>
      </c>
      <c r="U4" s="105">
        <v>12.35</v>
      </c>
      <c r="V4" s="105">
        <v>12.29</v>
      </c>
      <c r="W4" s="105">
        <v>12.22</v>
      </c>
      <c r="X4" s="105">
        <v>12.16</v>
      </c>
      <c r="Y4" s="105">
        <v>12.07</v>
      </c>
      <c r="Z4" s="105">
        <v>12.02</v>
      </c>
      <c r="AA4" s="105">
        <v>11.97</v>
      </c>
      <c r="AB4" s="105">
        <v>11.93</v>
      </c>
      <c r="AC4" s="105">
        <v>11.86</v>
      </c>
      <c r="AD4" s="105">
        <v>11.78</v>
      </c>
      <c r="AE4" s="105">
        <v>11.71</v>
      </c>
      <c r="AF4" s="105">
        <v>11.67</v>
      </c>
      <c r="AG4" s="109"/>
    </row>
    <row r="5" spans="1:34" ht="15" x14ac:dyDescent="0.25">
      <c r="A5" s="133" t="s">
        <v>119</v>
      </c>
      <c r="B5" s="105">
        <v>21.4</v>
      </c>
      <c r="C5" s="105">
        <v>27.34</v>
      </c>
      <c r="D5" s="105">
        <v>27.96</v>
      </c>
      <c r="E5" s="105">
        <v>26.27</v>
      </c>
      <c r="F5" s="105">
        <v>26.37</v>
      </c>
      <c r="G5" s="105">
        <v>26.09</v>
      </c>
      <c r="H5" s="105">
        <v>25.51</v>
      </c>
      <c r="I5" s="105">
        <v>30.67</v>
      </c>
      <c r="J5" s="105">
        <v>39.96</v>
      </c>
      <c r="K5" s="105">
        <v>44.25</v>
      </c>
      <c r="L5" s="105">
        <v>44.61</v>
      </c>
      <c r="M5" s="105">
        <v>43.53</v>
      </c>
      <c r="N5" s="105">
        <v>42.84</v>
      </c>
      <c r="O5" s="105">
        <v>43.34</v>
      </c>
      <c r="P5" s="105">
        <v>43.5</v>
      </c>
      <c r="Q5" s="105">
        <v>42.55</v>
      </c>
      <c r="R5" s="105">
        <v>41.9</v>
      </c>
      <c r="S5" s="105">
        <v>45.83</v>
      </c>
      <c r="T5" s="105">
        <v>53.66</v>
      </c>
      <c r="U5" s="105">
        <v>59.26</v>
      </c>
      <c r="V5" s="105">
        <v>61.39</v>
      </c>
      <c r="W5" s="105">
        <v>62.01</v>
      </c>
      <c r="X5" s="105">
        <v>62.26</v>
      </c>
      <c r="Y5" s="105">
        <v>62.42</v>
      </c>
      <c r="Z5" s="105">
        <v>62.52</v>
      </c>
      <c r="AA5" s="105">
        <v>62.79</v>
      </c>
      <c r="AB5" s="105">
        <v>63.04</v>
      </c>
      <c r="AC5" s="105">
        <v>63.13</v>
      </c>
      <c r="AD5" s="105">
        <v>62.99</v>
      </c>
      <c r="AE5" s="105">
        <v>62.8</v>
      </c>
      <c r="AF5" s="105">
        <v>62.36</v>
      </c>
      <c r="AG5" s="109"/>
    </row>
    <row r="6" spans="1:34" ht="15" x14ac:dyDescent="0.25">
      <c r="A6" s="133" t="s">
        <v>120</v>
      </c>
      <c r="B6" s="105">
        <v>11.62</v>
      </c>
      <c r="C6" s="105">
        <v>12.49</v>
      </c>
      <c r="D6" s="105">
        <v>12.47</v>
      </c>
      <c r="E6" s="105">
        <v>12.44</v>
      </c>
      <c r="F6" s="105">
        <v>12.43</v>
      </c>
      <c r="G6" s="105">
        <v>12.43</v>
      </c>
      <c r="H6" s="105">
        <v>12.31</v>
      </c>
      <c r="I6" s="105">
        <v>12.21</v>
      </c>
      <c r="J6" s="105">
        <v>12.11</v>
      </c>
      <c r="K6" s="105">
        <v>12.01</v>
      </c>
      <c r="L6" s="105">
        <v>11.9</v>
      </c>
      <c r="M6" s="105">
        <v>11.81</v>
      </c>
      <c r="N6" s="105">
        <v>11.71</v>
      </c>
      <c r="O6" s="105">
        <v>11.59</v>
      </c>
      <c r="P6" s="105">
        <v>11.51</v>
      </c>
      <c r="Q6" s="105">
        <v>11.44</v>
      </c>
      <c r="R6" s="105">
        <v>11.35</v>
      </c>
      <c r="S6" s="105">
        <v>11.26</v>
      </c>
      <c r="T6" s="105">
        <v>11.25</v>
      </c>
      <c r="U6" s="105">
        <v>11.25</v>
      </c>
      <c r="V6" s="105">
        <v>11.2</v>
      </c>
      <c r="W6" s="105">
        <v>11.12</v>
      </c>
      <c r="X6" s="105">
        <v>11</v>
      </c>
      <c r="Y6" s="105">
        <v>10.92</v>
      </c>
      <c r="Z6" s="105">
        <v>10.89</v>
      </c>
      <c r="AA6" s="105">
        <v>10.87</v>
      </c>
      <c r="AB6" s="105">
        <v>10.83</v>
      </c>
      <c r="AC6" s="105">
        <v>10.79</v>
      </c>
      <c r="AD6" s="105">
        <v>10.74</v>
      </c>
      <c r="AE6" s="105">
        <v>10.68</v>
      </c>
      <c r="AF6" s="105">
        <v>10.61</v>
      </c>
      <c r="AG6" s="109"/>
    </row>
    <row r="7" spans="1:34" ht="15" x14ac:dyDescent="0.25">
      <c r="A7" s="133" t="s">
        <v>128</v>
      </c>
      <c r="B7" s="105">
        <v>10.77</v>
      </c>
      <c r="C7" s="105">
        <v>11.3</v>
      </c>
      <c r="D7" s="105">
        <v>11.22</v>
      </c>
      <c r="E7" s="105">
        <v>11.12</v>
      </c>
      <c r="F7" s="105">
        <v>11.06</v>
      </c>
      <c r="G7" s="105">
        <v>11</v>
      </c>
      <c r="H7" s="105">
        <v>10.82</v>
      </c>
      <c r="I7" s="105">
        <v>10.73</v>
      </c>
      <c r="J7" s="105">
        <v>10.57</v>
      </c>
      <c r="K7" s="105">
        <v>10.46</v>
      </c>
      <c r="L7" s="105">
        <v>10.29</v>
      </c>
      <c r="M7" s="105">
        <v>10.119999999999999</v>
      </c>
      <c r="N7" s="105">
        <v>9.99</v>
      </c>
      <c r="O7" s="105">
        <v>9.86</v>
      </c>
      <c r="P7" s="105">
        <v>9.73</v>
      </c>
      <c r="Q7" s="105">
        <v>9.65</v>
      </c>
      <c r="R7" s="105">
        <v>9.59</v>
      </c>
      <c r="S7" s="105">
        <v>9.59</v>
      </c>
      <c r="T7" s="105">
        <v>9.59</v>
      </c>
      <c r="U7" s="105">
        <v>9.59</v>
      </c>
      <c r="V7" s="105">
        <v>9.51</v>
      </c>
      <c r="W7" s="105">
        <v>9.43</v>
      </c>
      <c r="X7" s="105">
        <v>9.32</v>
      </c>
      <c r="Y7" s="105">
        <v>9.19</v>
      </c>
      <c r="Z7" s="105">
        <v>9.11</v>
      </c>
      <c r="AA7" s="105">
        <v>8.9600000000000009</v>
      </c>
      <c r="AB7" s="105">
        <v>8.92</v>
      </c>
      <c r="AC7" s="105">
        <v>8.7799999999999994</v>
      </c>
      <c r="AD7" s="105">
        <v>8.7100000000000009</v>
      </c>
      <c r="AE7" s="105">
        <v>8.59</v>
      </c>
      <c r="AF7" s="105">
        <v>8.4600000000000009</v>
      </c>
      <c r="AG7" s="105"/>
      <c r="AH7" s="110"/>
    </row>
    <row r="8" spans="1:34" x14ac:dyDescent="0.25">
      <c r="A8" s="108" t="s">
        <v>121</v>
      </c>
      <c r="B8" s="105">
        <v>10.7</v>
      </c>
      <c r="C8" s="105">
        <v>11.65</v>
      </c>
      <c r="D8" s="105">
        <v>11.66</v>
      </c>
      <c r="E8" s="105">
        <v>11.61</v>
      </c>
      <c r="F8" s="105">
        <v>11.57</v>
      </c>
      <c r="G8" s="105">
        <v>11.58</v>
      </c>
      <c r="H8" s="105">
        <v>11.53</v>
      </c>
      <c r="I8" s="105">
        <v>11.51</v>
      </c>
      <c r="J8" s="105">
        <v>11.5</v>
      </c>
      <c r="K8" s="105">
        <v>11.51</v>
      </c>
      <c r="L8" s="105">
        <v>11.47</v>
      </c>
      <c r="M8" s="105">
        <v>11.44</v>
      </c>
      <c r="N8" s="105">
        <v>11.42</v>
      </c>
      <c r="O8" s="105">
        <v>11.39</v>
      </c>
      <c r="P8" s="105">
        <v>11.33</v>
      </c>
      <c r="Q8" s="105">
        <v>11.21</v>
      </c>
      <c r="R8" s="105">
        <v>11.06</v>
      </c>
      <c r="S8" s="105">
        <v>10.89</v>
      </c>
      <c r="T8" s="105">
        <v>10.75</v>
      </c>
      <c r="U8" s="105">
        <v>10.62</v>
      </c>
      <c r="V8" s="105">
        <v>10.45</v>
      </c>
      <c r="W8" s="105">
        <v>10.3</v>
      </c>
      <c r="X8" s="105">
        <v>10.199999999999999</v>
      </c>
      <c r="Y8" s="105">
        <v>10.14</v>
      </c>
      <c r="Z8" s="105">
        <v>10.07</v>
      </c>
      <c r="AA8" s="105">
        <v>10.07</v>
      </c>
      <c r="AB8" s="105">
        <v>10.01</v>
      </c>
      <c r="AC8" s="105">
        <v>9.8699999999999992</v>
      </c>
      <c r="AD8" s="105">
        <v>9.77</v>
      </c>
      <c r="AE8" s="105">
        <v>9.74</v>
      </c>
      <c r="AF8" s="105">
        <v>9.65</v>
      </c>
      <c r="AG8" s="105">
        <v>0.1086032258064516</v>
      </c>
    </row>
  </sheetData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5EAEE-A2A7-4FA2-B645-BEB40340BD33}">
  <dimension ref="A1:O754"/>
  <sheetViews>
    <sheetView zoomScale="70" zoomScaleNormal="70" workbookViewId="0">
      <selection activeCell="G7" activeCellId="17" sqref="C87 G87 C77 G77 C67 G67 C57 G57 C47 G47 C37 G37 C27 G27 C17 G17 C7 G7"/>
    </sheetView>
  </sheetViews>
  <sheetFormatPr defaultRowHeight="13.8" x14ac:dyDescent="0.3"/>
  <cols>
    <col min="1" max="1" width="11.21875" style="9" bestFit="1" customWidth="1"/>
    <col min="2" max="2" width="8.88671875" style="9"/>
    <col min="3" max="3" width="11.21875" style="33" bestFit="1" customWidth="1"/>
    <col min="4" max="4" width="14.5546875" style="9" bestFit="1" customWidth="1"/>
    <col min="5" max="5" width="8.88671875" style="9" customWidth="1"/>
    <col min="6" max="6" width="1.109375" style="31" customWidth="1"/>
    <col min="7" max="7" width="7.109375" style="9" bestFit="1" customWidth="1"/>
    <col min="8" max="8" width="10.77734375" style="9" bestFit="1" customWidth="1"/>
    <col min="9" max="9" width="7.88671875" style="9" bestFit="1" customWidth="1"/>
    <col min="10" max="10" width="6.33203125" style="9" bestFit="1" customWidth="1"/>
    <col min="11" max="11" width="10.109375" style="9" bestFit="1" customWidth="1"/>
    <col min="12" max="12" width="9.88671875" style="9" bestFit="1" customWidth="1"/>
    <col min="13" max="13" width="8.77734375" style="9" bestFit="1" customWidth="1"/>
    <col min="14" max="16384" width="8.88671875" style="9"/>
  </cols>
  <sheetData>
    <row r="1" spans="1:13" s="1" customFormat="1" ht="14.4" thickBot="1" x14ac:dyDescent="0.35">
      <c r="B1" s="157" t="s">
        <v>52</v>
      </c>
      <c r="C1" s="158"/>
      <c r="D1" s="158"/>
      <c r="E1" s="159"/>
      <c r="F1" s="2"/>
      <c r="G1" s="157" t="s">
        <v>53</v>
      </c>
      <c r="H1" s="158"/>
      <c r="I1" s="158"/>
      <c r="J1" s="159"/>
    </row>
    <row r="2" spans="1:13" ht="14.4" thickBot="1" x14ac:dyDescent="0.35">
      <c r="A2" s="3" t="s">
        <v>0</v>
      </c>
      <c r="B2" s="4" t="s">
        <v>102</v>
      </c>
      <c r="C2" s="5" t="s">
        <v>129</v>
      </c>
      <c r="D2" s="4" t="s">
        <v>132</v>
      </c>
      <c r="E2" s="6" t="s">
        <v>51</v>
      </c>
      <c r="F2" s="46"/>
      <c r="G2" s="8" t="s">
        <v>103</v>
      </c>
      <c r="H2" s="5" t="s">
        <v>130</v>
      </c>
      <c r="I2" s="4" t="s">
        <v>132</v>
      </c>
      <c r="J2" s="134" t="s">
        <v>51</v>
      </c>
      <c r="K2" s="37" t="s">
        <v>100</v>
      </c>
      <c r="L2" s="37" t="s">
        <v>101</v>
      </c>
      <c r="M2" s="37" t="s">
        <v>131</v>
      </c>
    </row>
    <row r="3" spans="1:13" x14ac:dyDescent="0.3">
      <c r="A3" s="10" t="s">
        <v>3</v>
      </c>
      <c r="B3" s="11">
        <v>196.4</v>
      </c>
      <c r="C3" s="12">
        <v>119.8</v>
      </c>
      <c r="D3" s="11">
        <v>3652</v>
      </c>
      <c r="E3" s="11">
        <v>93</v>
      </c>
      <c r="F3" s="7"/>
      <c r="G3" s="11">
        <v>600.79999999999995</v>
      </c>
      <c r="H3" s="11">
        <v>382.9</v>
      </c>
      <c r="I3" s="11">
        <v>3811</v>
      </c>
      <c r="J3" s="11">
        <v>92</v>
      </c>
      <c r="K3" s="38">
        <f>+ C3/B3</f>
        <v>0.60997963340122197</v>
      </c>
      <c r="L3" s="39">
        <f>+ H3/G3</f>
        <v>0.63731691078561914</v>
      </c>
      <c r="M3" s="40">
        <f>AVERAGE(B3,G3)</f>
        <v>398.59999999999997</v>
      </c>
    </row>
    <row r="4" spans="1:13" x14ac:dyDescent="0.3">
      <c r="A4" s="13" t="s">
        <v>1</v>
      </c>
      <c r="B4" s="14">
        <v>235.6</v>
      </c>
      <c r="C4" s="15">
        <v>144.1</v>
      </c>
      <c r="D4" s="14">
        <v>3651</v>
      </c>
      <c r="E4" s="14">
        <v>93</v>
      </c>
      <c r="F4" s="7"/>
      <c r="G4" s="14">
        <v>756.1</v>
      </c>
      <c r="H4" s="14">
        <v>484.1</v>
      </c>
      <c r="I4" s="14">
        <v>3826</v>
      </c>
      <c r="J4" s="14">
        <v>92</v>
      </c>
      <c r="K4" s="41">
        <f t="shared" ref="K4:K42" si="0">+ C4/B4</f>
        <v>0.61162988115449912</v>
      </c>
      <c r="L4" s="42">
        <f t="shared" ref="L4:L42" si="1">+ H4/G4</f>
        <v>0.64025922497024201</v>
      </c>
      <c r="M4" s="43">
        <f t="shared" ref="M4:M42" si="2">AVERAGE(B4,G4)</f>
        <v>495.85</v>
      </c>
    </row>
    <row r="5" spans="1:13" x14ac:dyDescent="0.3">
      <c r="A5" s="13" t="s">
        <v>2</v>
      </c>
      <c r="B5" s="14">
        <v>249.2</v>
      </c>
      <c r="C5" s="15">
        <v>154.1</v>
      </c>
      <c r="D5" s="14">
        <v>3699</v>
      </c>
      <c r="E5" s="14">
        <v>93</v>
      </c>
      <c r="F5" s="7"/>
      <c r="G5" s="14">
        <v>831.5</v>
      </c>
      <c r="H5" s="14">
        <v>534.5</v>
      </c>
      <c r="I5" s="14">
        <v>3836</v>
      </c>
      <c r="J5" s="14">
        <v>93</v>
      </c>
      <c r="K5" s="41">
        <f t="shared" si="0"/>
        <v>0.6183788121990369</v>
      </c>
      <c r="L5" s="42">
        <f t="shared" si="1"/>
        <v>0.6428141912206855</v>
      </c>
      <c r="M5" s="43">
        <f t="shared" si="2"/>
        <v>540.35</v>
      </c>
    </row>
    <row r="6" spans="1:13" x14ac:dyDescent="0.3">
      <c r="A6" s="13" t="s">
        <v>4</v>
      </c>
      <c r="B6" s="14">
        <v>229.9</v>
      </c>
      <c r="C6" s="15">
        <v>141.4</v>
      </c>
      <c r="D6" s="14">
        <v>3677</v>
      </c>
      <c r="E6" s="14">
        <v>93</v>
      </c>
      <c r="F6" s="7"/>
      <c r="G6" s="14">
        <v>828.4</v>
      </c>
      <c r="H6" s="14">
        <v>533.1</v>
      </c>
      <c r="I6" s="14">
        <v>3842</v>
      </c>
      <c r="J6" s="14">
        <v>93</v>
      </c>
      <c r="K6" s="41">
        <f t="shared" si="0"/>
        <v>0.61505002174858636</v>
      </c>
      <c r="L6" s="42">
        <f t="shared" si="1"/>
        <v>0.64352969579913089</v>
      </c>
      <c r="M6" s="43">
        <f t="shared" si="2"/>
        <v>529.15</v>
      </c>
    </row>
    <row r="7" spans="1:13" ht="14.4" thickBot="1" x14ac:dyDescent="0.35">
      <c r="A7" s="16" t="s">
        <v>5</v>
      </c>
      <c r="B7" s="17">
        <v>227</v>
      </c>
      <c r="C7" s="18">
        <v>139.69999999999999</v>
      </c>
      <c r="D7" s="17">
        <v>3691</v>
      </c>
      <c r="E7" s="17">
        <v>93</v>
      </c>
      <c r="F7" s="7"/>
      <c r="G7" s="17">
        <v>796.4</v>
      </c>
      <c r="H7" s="17">
        <v>511.3</v>
      </c>
      <c r="I7" s="17">
        <v>3839</v>
      </c>
      <c r="J7" s="17">
        <v>92</v>
      </c>
      <c r="K7" s="41">
        <f t="shared" si="0"/>
        <v>0.61541850220264316</v>
      </c>
      <c r="L7" s="42">
        <f t="shared" si="1"/>
        <v>0.6420140632847815</v>
      </c>
      <c r="M7" s="43">
        <f t="shared" si="2"/>
        <v>511.7</v>
      </c>
    </row>
    <row r="8" spans="1:13" x14ac:dyDescent="0.3">
      <c r="A8" s="10" t="s">
        <v>6</v>
      </c>
      <c r="B8" s="11">
        <v>223.9</v>
      </c>
      <c r="C8" s="19">
        <v>137.6</v>
      </c>
      <c r="D8" s="11">
        <v>3681</v>
      </c>
      <c r="E8" s="11">
        <v>93</v>
      </c>
      <c r="F8" s="7"/>
      <c r="G8" s="11">
        <v>781.3</v>
      </c>
      <c r="H8" s="11">
        <v>499.6</v>
      </c>
      <c r="I8" s="11">
        <v>3828</v>
      </c>
      <c r="J8" s="11">
        <v>92</v>
      </c>
      <c r="K8" s="41">
        <f t="shared" si="0"/>
        <v>0.61456007146047342</v>
      </c>
      <c r="L8" s="42">
        <f t="shared" si="1"/>
        <v>0.63944707538717527</v>
      </c>
      <c r="M8" s="43">
        <f t="shared" si="2"/>
        <v>502.59999999999997</v>
      </c>
    </row>
    <row r="9" spans="1:13" x14ac:dyDescent="0.3">
      <c r="A9" s="13" t="s">
        <v>7</v>
      </c>
      <c r="B9" s="14">
        <v>227.2</v>
      </c>
      <c r="C9" s="15">
        <v>139.69999999999999</v>
      </c>
      <c r="D9" s="14">
        <v>3679</v>
      </c>
      <c r="E9" s="14">
        <v>93</v>
      </c>
      <c r="F9" s="7"/>
      <c r="G9" s="14">
        <v>817.1</v>
      </c>
      <c r="H9" s="14">
        <v>524.20000000000005</v>
      </c>
      <c r="I9" s="14">
        <v>3838</v>
      </c>
      <c r="J9" s="14">
        <v>92</v>
      </c>
      <c r="K9" s="41">
        <f t="shared" si="0"/>
        <v>0.61487676056338025</v>
      </c>
      <c r="L9" s="42">
        <f t="shared" si="1"/>
        <v>0.64153714355648028</v>
      </c>
      <c r="M9" s="43">
        <f t="shared" si="2"/>
        <v>522.15</v>
      </c>
    </row>
    <row r="10" spans="1:13" x14ac:dyDescent="0.3">
      <c r="A10" s="13" t="s">
        <v>8</v>
      </c>
      <c r="B10" s="14">
        <v>230.8</v>
      </c>
      <c r="C10" s="15">
        <v>141.9</v>
      </c>
      <c r="D10" s="14">
        <v>3677</v>
      </c>
      <c r="E10" s="14">
        <v>93</v>
      </c>
      <c r="F10" s="7"/>
      <c r="G10" s="14">
        <v>814.3</v>
      </c>
      <c r="H10" s="14">
        <v>523.9</v>
      </c>
      <c r="I10" s="14">
        <v>3842</v>
      </c>
      <c r="J10" s="14">
        <v>93</v>
      </c>
      <c r="K10" s="41">
        <f t="shared" si="0"/>
        <v>0.61481802426343157</v>
      </c>
      <c r="L10" s="42">
        <f t="shared" si="1"/>
        <v>0.64337467763723444</v>
      </c>
      <c r="M10" s="43">
        <f t="shared" si="2"/>
        <v>522.54999999999995</v>
      </c>
    </row>
    <row r="11" spans="1:13" x14ac:dyDescent="0.3">
      <c r="A11" s="13" t="s">
        <v>9</v>
      </c>
      <c r="B11" s="14">
        <v>231.9</v>
      </c>
      <c r="C11" s="15">
        <v>142.5</v>
      </c>
      <c r="D11" s="14">
        <v>3686</v>
      </c>
      <c r="E11" s="14">
        <v>93</v>
      </c>
      <c r="F11" s="7"/>
      <c r="G11" s="14">
        <v>742.6</v>
      </c>
      <c r="H11" s="14">
        <v>467.2</v>
      </c>
      <c r="I11" s="14">
        <v>3845</v>
      </c>
      <c r="J11" s="14">
        <v>92</v>
      </c>
      <c r="K11" s="41">
        <f t="shared" si="0"/>
        <v>0.61448900388098315</v>
      </c>
      <c r="L11" s="42">
        <f t="shared" si="1"/>
        <v>0.6291408564503097</v>
      </c>
      <c r="M11" s="43">
        <f t="shared" si="2"/>
        <v>487.25</v>
      </c>
    </row>
    <row r="12" spans="1:13" ht="14.4" thickBot="1" x14ac:dyDescent="0.35">
      <c r="A12" s="20" t="s">
        <v>10</v>
      </c>
      <c r="B12" s="21">
        <v>202.5</v>
      </c>
      <c r="C12" s="22">
        <v>123.6</v>
      </c>
      <c r="D12" s="21">
        <v>3671</v>
      </c>
      <c r="E12" s="21">
        <v>93</v>
      </c>
      <c r="F12" s="7"/>
      <c r="G12" s="21">
        <v>586.29999999999995</v>
      </c>
      <c r="H12" s="21">
        <v>375.5</v>
      </c>
      <c r="I12" s="21">
        <v>3831</v>
      </c>
      <c r="J12" s="21">
        <v>92</v>
      </c>
      <c r="K12" s="41">
        <f t="shared" si="0"/>
        <v>0.61037037037037034</v>
      </c>
      <c r="L12" s="42">
        <f t="shared" si="1"/>
        <v>0.64045710387173804</v>
      </c>
      <c r="M12" s="43">
        <f t="shared" si="2"/>
        <v>394.4</v>
      </c>
    </row>
    <row r="13" spans="1:13" ht="14.4" thickTop="1" x14ac:dyDescent="0.3">
      <c r="A13" s="10" t="s">
        <v>11</v>
      </c>
      <c r="B13" s="23">
        <v>187.3</v>
      </c>
      <c r="C13" s="24">
        <v>113.3</v>
      </c>
      <c r="D13" s="23">
        <v>3620</v>
      </c>
      <c r="E13" s="23">
        <v>93</v>
      </c>
      <c r="F13" s="7"/>
      <c r="G13" s="24">
        <v>548</v>
      </c>
      <c r="H13" s="23">
        <v>348.5</v>
      </c>
      <c r="I13" s="23">
        <v>3782</v>
      </c>
      <c r="J13" s="23">
        <v>93</v>
      </c>
      <c r="K13" s="41">
        <f t="shared" si="0"/>
        <v>0.60491190603310196</v>
      </c>
      <c r="L13" s="42">
        <f t="shared" si="1"/>
        <v>0.63594890510948909</v>
      </c>
      <c r="M13" s="43">
        <f t="shared" si="2"/>
        <v>367.65</v>
      </c>
    </row>
    <row r="14" spans="1:13" x14ac:dyDescent="0.3">
      <c r="A14" s="13" t="s">
        <v>12</v>
      </c>
      <c r="B14" s="25">
        <v>214.9</v>
      </c>
      <c r="C14" s="26">
        <v>130.30000000000001</v>
      </c>
      <c r="D14" s="25">
        <v>3617</v>
      </c>
      <c r="E14" s="25">
        <v>93</v>
      </c>
      <c r="F14" s="7"/>
      <c r="G14" s="25">
        <v>693.3</v>
      </c>
      <c r="H14" s="25">
        <v>442.4</v>
      </c>
      <c r="I14" s="25">
        <v>3798</v>
      </c>
      <c r="J14" s="25">
        <v>93</v>
      </c>
      <c r="K14" s="41">
        <f t="shared" si="0"/>
        <v>0.6063285248953002</v>
      </c>
      <c r="L14" s="42">
        <f t="shared" si="1"/>
        <v>0.63810760132698685</v>
      </c>
      <c r="M14" s="43">
        <f t="shared" si="2"/>
        <v>454.09999999999997</v>
      </c>
    </row>
    <row r="15" spans="1:13" x14ac:dyDescent="0.3">
      <c r="A15" s="13" t="s">
        <v>13</v>
      </c>
      <c r="B15" s="25">
        <v>215.3</v>
      </c>
      <c r="C15" s="26">
        <v>131</v>
      </c>
      <c r="D15" s="25">
        <v>3622</v>
      </c>
      <c r="E15" s="25">
        <v>93</v>
      </c>
      <c r="F15" s="7"/>
      <c r="G15" s="25">
        <v>738.7</v>
      </c>
      <c r="H15" s="25">
        <v>471.8</v>
      </c>
      <c r="I15" s="25">
        <v>3803</v>
      </c>
      <c r="J15" s="25">
        <v>93</v>
      </c>
      <c r="K15" s="41">
        <f t="shared" si="0"/>
        <v>0.60845332094751503</v>
      </c>
      <c r="L15" s="42">
        <f t="shared" si="1"/>
        <v>0.63868958981995394</v>
      </c>
      <c r="M15" s="43">
        <f t="shared" si="2"/>
        <v>477</v>
      </c>
    </row>
    <row r="16" spans="1:13" x14ac:dyDescent="0.3">
      <c r="A16" s="13" t="s">
        <v>14</v>
      </c>
      <c r="B16" s="25">
        <v>217.6</v>
      </c>
      <c r="C16" s="26">
        <v>132.4</v>
      </c>
      <c r="D16" s="25">
        <v>3622</v>
      </c>
      <c r="E16" s="25">
        <v>93</v>
      </c>
      <c r="F16" s="7"/>
      <c r="G16" s="25">
        <v>727.1</v>
      </c>
      <c r="H16" s="25">
        <v>464.1</v>
      </c>
      <c r="I16" s="25">
        <v>3805</v>
      </c>
      <c r="J16" s="25">
        <v>93</v>
      </c>
      <c r="K16" s="41">
        <f t="shared" si="0"/>
        <v>0.60845588235294124</v>
      </c>
      <c r="L16" s="42">
        <f t="shared" si="1"/>
        <v>0.63828909365974418</v>
      </c>
      <c r="M16" s="43">
        <f t="shared" si="2"/>
        <v>472.35</v>
      </c>
    </row>
    <row r="17" spans="1:13" ht="14.4" thickBot="1" x14ac:dyDescent="0.35">
      <c r="A17" s="16" t="s">
        <v>15</v>
      </c>
      <c r="B17" s="27">
        <v>207.3</v>
      </c>
      <c r="C17" s="28">
        <v>125.7</v>
      </c>
      <c r="D17" s="27">
        <v>3621</v>
      </c>
      <c r="E17" s="27">
        <v>93</v>
      </c>
      <c r="F17" s="7"/>
      <c r="G17" s="27">
        <v>686.6</v>
      </c>
      <c r="H17" s="28">
        <v>437</v>
      </c>
      <c r="I17" s="27">
        <v>3797</v>
      </c>
      <c r="J17" s="27">
        <v>93</v>
      </c>
      <c r="K17" s="41">
        <f t="shared" si="0"/>
        <v>0.6063675832127351</v>
      </c>
      <c r="L17" s="42">
        <f t="shared" si="1"/>
        <v>0.63646956015147105</v>
      </c>
      <c r="M17" s="43">
        <f t="shared" si="2"/>
        <v>446.95000000000005</v>
      </c>
    </row>
    <row r="18" spans="1:13" x14ac:dyDescent="0.3">
      <c r="A18" s="10" t="s">
        <v>16</v>
      </c>
      <c r="B18" s="23">
        <v>216.8</v>
      </c>
      <c r="C18" s="24">
        <v>131.30000000000001</v>
      </c>
      <c r="D18" s="23">
        <v>3620</v>
      </c>
      <c r="E18" s="23">
        <v>93</v>
      </c>
      <c r="F18" s="7"/>
      <c r="G18" s="23">
        <v>702.7</v>
      </c>
      <c r="H18" s="23">
        <v>448.6</v>
      </c>
      <c r="I18" s="23">
        <v>3817</v>
      </c>
      <c r="J18" s="23">
        <v>92</v>
      </c>
      <c r="K18" s="41">
        <f t="shared" si="0"/>
        <v>0.60562730627306272</v>
      </c>
      <c r="L18" s="42">
        <f t="shared" si="1"/>
        <v>0.638394763056781</v>
      </c>
      <c r="M18" s="43">
        <f t="shared" si="2"/>
        <v>459.75</v>
      </c>
    </row>
    <row r="19" spans="1:13" x14ac:dyDescent="0.3">
      <c r="A19" s="13" t="s">
        <v>17</v>
      </c>
      <c r="B19" s="25">
        <v>213.9</v>
      </c>
      <c r="C19" s="26">
        <v>129.5</v>
      </c>
      <c r="D19" s="25">
        <v>3611</v>
      </c>
      <c r="E19" s="25">
        <v>93</v>
      </c>
      <c r="F19" s="7"/>
      <c r="G19" s="25">
        <v>753.5</v>
      </c>
      <c r="H19" s="25">
        <v>483.1</v>
      </c>
      <c r="I19" s="25">
        <v>3829</v>
      </c>
      <c r="J19" s="25">
        <v>93</v>
      </c>
      <c r="K19" s="41">
        <f t="shared" si="0"/>
        <v>0.6054230949041608</v>
      </c>
      <c r="L19" s="42">
        <f t="shared" si="1"/>
        <v>0.64114134041141346</v>
      </c>
      <c r="M19" s="43">
        <f t="shared" si="2"/>
        <v>483.7</v>
      </c>
    </row>
    <row r="20" spans="1:13" x14ac:dyDescent="0.3">
      <c r="A20" s="13" t="s">
        <v>18</v>
      </c>
      <c r="B20" s="25">
        <v>198.4</v>
      </c>
      <c r="C20" s="26">
        <v>119.9</v>
      </c>
      <c r="D20" s="25">
        <v>3601</v>
      </c>
      <c r="E20" s="25">
        <v>93</v>
      </c>
      <c r="F20" s="7"/>
      <c r="G20" s="25">
        <v>720.2</v>
      </c>
      <c r="H20" s="25">
        <v>464.6</v>
      </c>
      <c r="I20" s="25">
        <v>3840</v>
      </c>
      <c r="J20" s="25">
        <v>92</v>
      </c>
      <c r="K20" s="41">
        <f t="shared" si="0"/>
        <v>0.60433467741935487</v>
      </c>
      <c r="L20" s="42">
        <f t="shared" si="1"/>
        <v>0.64509858372674256</v>
      </c>
      <c r="M20" s="43">
        <f t="shared" si="2"/>
        <v>459.3</v>
      </c>
    </row>
    <row r="21" spans="1:13" x14ac:dyDescent="0.3">
      <c r="A21" s="13" t="s">
        <v>19</v>
      </c>
      <c r="B21" s="25">
        <v>201.2</v>
      </c>
      <c r="C21" s="26">
        <v>121.8</v>
      </c>
      <c r="D21" s="25">
        <v>3615</v>
      </c>
      <c r="E21" s="25">
        <v>93</v>
      </c>
      <c r="F21" s="7"/>
      <c r="G21" s="25">
        <v>666.4</v>
      </c>
      <c r="H21" s="26">
        <v>428</v>
      </c>
      <c r="I21" s="25">
        <v>3839</v>
      </c>
      <c r="J21" s="25">
        <v>92</v>
      </c>
      <c r="K21" s="41">
        <f t="shared" si="0"/>
        <v>0.60536779324055667</v>
      </c>
      <c r="L21" s="42">
        <f t="shared" si="1"/>
        <v>0.64225690276110448</v>
      </c>
      <c r="M21" s="43">
        <f t="shared" si="2"/>
        <v>433.79999999999995</v>
      </c>
    </row>
    <row r="22" spans="1:13" ht="14.4" thickBot="1" x14ac:dyDescent="0.35">
      <c r="A22" s="20" t="s">
        <v>20</v>
      </c>
      <c r="B22" s="29">
        <v>178.6</v>
      </c>
      <c r="C22" s="30">
        <v>108.1</v>
      </c>
      <c r="D22" s="29">
        <v>3622</v>
      </c>
      <c r="E22" s="29">
        <v>93</v>
      </c>
      <c r="F22" s="7"/>
      <c r="G22" s="29">
        <v>549.9</v>
      </c>
      <c r="H22" s="29">
        <v>351.2</v>
      </c>
      <c r="I22" s="29">
        <v>3820</v>
      </c>
      <c r="J22" s="29">
        <v>92</v>
      </c>
      <c r="K22" s="41">
        <f t="shared" si="0"/>
        <v>0.60526315789473684</v>
      </c>
      <c r="L22" s="42">
        <f t="shared" si="1"/>
        <v>0.63866157483178765</v>
      </c>
      <c r="M22" s="43">
        <f t="shared" si="2"/>
        <v>364.25</v>
      </c>
    </row>
    <row r="23" spans="1:13" ht="14.4" thickTop="1" x14ac:dyDescent="0.3">
      <c r="A23" s="10" t="s">
        <v>21</v>
      </c>
      <c r="B23" s="11">
        <v>164.9</v>
      </c>
      <c r="C23" s="19">
        <v>100.2</v>
      </c>
      <c r="D23" s="11">
        <v>3601</v>
      </c>
      <c r="E23" s="11">
        <v>93</v>
      </c>
      <c r="F23" s="7"/>
      <c r="G23" s="11">
        <v>367.9</v>
      </c>
      <c r="H23" s="11">
        <v>231.3</v>
      </c>
      <c r="I23" s="11">
        <v>3736</v>
      </c>
      <c r="J23" s="11">
        <v>93</v>
      </c>
      <c r="K23" s="41">
        <f t="shared" si="0"/>
        <v>0.60764099454214671</v>
      </c>
      <c r="L23" s="42">
        <f t="shared" si="1"/>
        <v>0.62870345202500688</v>
      </c>
      <c r="M23" s="43">
        <f t="shared" si="2"/>
        <v>266.39999999999998</v>
      </c>
    </row>
    <row r="24" spans="1:13" x14ac:dyDescent="0.3">
      <c r="A24" s="13" t="s">
        <v>22</v>
      </c>
      <c r="B24" s="14">
        <v>187.5</v>
      </c>
      <c r="C24" s="15">
        <v>113.6</v>
      </c>
      <c r="D24" s="14">
        <v>3592</v>
      </c>
      <c r="E24" s="14">
        <v>93</v>
      </c>
      <c r="F24" s="7"/>
      <c r="G24" s="14">
        <v>461.4</v>
      </c>
      <c r="H24" s="14">
        <v>290.2</v>
      </c>
      <c r="I24" s="14">
        <v>3744</v>
      </c>
      <c r="J24" s="14">
        <v>93</v>
      </c>
      <c r="K24" s="41">
        <f t="shared" si="0"/>
        <v>0.60586666666666666</v>
      </c>
      <c r="L24" s="42">
        <f t="shared" si="1"/>
        <v>0.62895535327264851</v>
      </c>
      <c r="M24" s="43">
        <f t="shared" si="2"/>
        <v>324.45</v>
      </c>
    </row>
    <row r="25" spans="1:13" x14ac:dyDescent="0.3">
      <c r="A25" s="13" t="s">
        <v>23</v>
      </c>
      <c r="B25" s="14">
        <v>201.3</v>
      </c>
      <c r="C25" s="15">
        <v>121.9</v>
      </c>
      <c r="D25" s="14">
        <v>3595</v>
      </c>
      <c r="E25" s="14">
        <v>93</v>
      </c>
      <c r="F25" s="7"/>
      <c r="G25" s="14">
        <v>501.4</v>
      </c>
      <c r="H25" s="15">
        <v>315</v>
      </c>
      <c r="I25" s="14">
        <v>3743</v>
      </c>
      <c r="J25" s="14">
        <v>93</v>
      </c>
      <c r="K25" s="41">
        <f t="shared" si="0"/>
        <v>0.60556383507203182</v>
      </c>
      <c r="L25" s="42">
        <f t="shared" si="1"/>
        <v>0.62824092540885523</v>
      </c>
      <c r="M25" s="43">
        <f t="shared" si="2"/>
        <v>351.35</v>
      </c>
    </row>
    <row r="26" spans="1:13" x14ac:dyDescent="0.3">
      <c r="A26" s="13" t="s">
        <v>24</v>
      </c>
      <c r="B26" s="14">
        <v>200.6</v>
      </c>
      <c r="C26" s="15">
        <v>121.7</v>
      </c>
      <c r="D26" s="14">
        <v>3604</v>
      </c>
      <c r="E26" s="14">
        <v>93</v>
      </c>
      <c r="F26" s="7"/>
      <c r="G26" s="14">
        <v>502.3</v>
      </c>
      <c r="H26" s="15">
        <v>316</v>
      </c>
      <c r="I26" s="14">
        <v>3747</v>
      </c>
      <c r="J26" s="14">
        <v>93</v>
      </c>
      <c r="K26" s="41">
        <f t="shared" si="0"/>
        <v>0.60667996011964109</v>
      </c>
      <c r="L26" s="42">
        <f t="shared" si="1"/>
        <v>0.6291061118853275</v>
      </c>
      <c r="M26" s="43">
        <f t="shared" si="2"/>
        <v>351.45</v>
      </c>
    </row>
    <row r="27" spans="1:13" ht="14.4" thickBot="1" x14ac:dyDescent="0.35">
      <c r="A27" s="16" t="s">
        <v>25</v>
      </c>
      <c r="B27" s="17">
        <v>200.4</v>
      </c>
      <c r="C27" s="18">
        <v>123</v>
      </c>
      <c r="D27" s="17">
        <v>3617</v>
      </c>
      <c r="E27" s="17">
        <v>93</v>
      </c>
      <c r="F27" s="7"/>
      <c r="G27" s="17">
        <v>479.2</v>
      </c>
      <c r="H27" s="17">
        <v>301.3</v>
      </c>
      <c r="I27" s="17">
        <v>3750</v>
      </c>
      <c r="J27" s="17">
        <v>93</v>
      </c>
      <c r="K27" s="41">
        <f t="shared" si="0"/>
        <v>0.61377245508982037</v>
      </c>
      <c r="L27" s="42">
        <f t="shared" si="1"/>
        <v>0.62875626043405675</v>
      </c>
      <c r="M27" s="43">
        <f t="shared" si="2"/>
        <v>339.8</v>
      </c>
    </row>
    <row r="28" spans="1:13" x14ac:dyDescent="0.3">
      <c r="A28" s="10" t="s">
        <v>26</v>
      </c>
      <c r="B28" s="11">
        <v>209.1</v>
      </c>
      <c r="C28" s="19">
        <v>126.8</v>
      </c>
      <c r="D28" s="11">
        <v>3622</v>
      </c>
      <c r="E28" s="11">
        <v>93</v>
      </c>
      <c r="F28" s="7"/>
      <c r="G28" s="11">
        <v>493.1</v>
      </c>
      <c r="H28" s="11">
        <v>309.39999999999998</v>
      </c>
      <c r="I28" s="11">
        <v>3758</v>
      </c>
      <c r="J28" s="11">
        <v>92</v>
      </c>
      <c r="K28" s="41">
        <f t="shared" si="0"/>
        <v>0.60640841702534676</v>
      </c>
      <c r="L28" s="42">
        <f t="shared" si="1"/>
        <v>0.62745893327925362</v>
      </c>
      <c r="M28" s="43">
        <f t="shared" si="2"/>
        <v>351.1</v>
      </c>
    </row>
    <row r="29" spans="1:13" x14ac:dyDescent="0.3">
      <c r="A29" s="13" t="s">
        <v>27</v>
      </c>
      <c r="B29" s="14">
        <v>216.5</v>
      </c>
      <c r="C29" s="15">
        <v>131.9</v>
      </c>
      <c r="D29" s="14">
        <v>3633</v>
      </c>
      <c r="E29" s="14">
        <v>93</v>
      </c>
      <c r="F29" s="7"/>
      <c r="G29" s="14">
        <v>530.9</v>
      </c>
      <c r="H29" s="14">
        <v>335.4</v>
      </c>
      <c r="I29" s="14">
        <v>3781</v>
      </c>
      <c r="J29" s="14">
        <v>92</v>
      </c>
      <c r="K29" s="41">
        <f t="shared" si="0"/>
        <v>0.60923787528868367</v>
      </c>
      <c r="L29" s="42">
        <f t="shared" si="1"/>
        <v>0.63175739310604628</v>
      </c>
      <c r="M29" s="43">
        <f t="shared" si="2"/>
        <v>373.7</v>
      </c>
    </row>
    <row r="30" spans="1:13" x14ac:dyDescent="0.3">
      <c r="A30" s="13" t="s">
        <v>28</v>
      </c>
      <c r="B30" s="14">
        <v>211.3</v>
      </c>
      <c r="C30" s="15">
        <v>129.30000000000001</v>
      </c>
      <c r="D30" s="14">
        <v>3643</v>
      </c>
      <c r="E30" s="14">
        <v>93</v>
      </c>
      <c r="F30" s="7"/>
      <c r="G30" s="14">
        <v>533.6</v>
      </c>
      <c r="H30" s="14">
        <v>339.1</v>
      </c>
      <c r="I30" s="14">
        <v>3801</v>
      </c>
      <c r="J30" s="14">
        <v>92</v>
      </c>
      <c r="K30" s="41">
        <f t="shared" si="0"/>
        <v>0.61192617132039751</v>
      </c>
      <c r="L30" s="42">
        <f t="shared" si="1"/>
        <v>0.63549475262368815</v>
      </c>
      <c r="M30" s="43">
        <f t="shared" si="2"/>
        <v>372.45000000000005</v>
      </c>
    </row>
    <row r="31" spans="1:13" x14ac:dyDescent="0.3">
      <c r="A31" s="13" t="s">
        <v>29</v>
      </c>
      <c r="B31" s="14">
        <v>196.4</v>
      </c>
      <c r="C31" s="15">
        <v>120.1</v>
      </c>
      <c r="D31" s="14">
        <v>3641</v>
      </c>
      <c r="E31" s="14">
        <v>93</v>
      </c>
      <c r="F31" s="7"/>
      <c r="G31" s="14">
        <v>485.6</v>
      </c>
      <c r="H31" s="14">
        <v>308.2</v>
      </c>
      <c r="I31" s="14">
        <v>3791</v>
      </c>
      <c r="J31" s="14">
        <v>93</v>
      </c>
      <c r="K31" s="41">
        <f t="shared" si="0"/>
        <v>0.61150712830957221</v>
      </c>
      <c r="L31" s="42">
        <f t="shared" si="1"/>
        <v>0.6346787479406919</v>
      </c>
      <c r="M31" s="43">
        <f t="shared" si="2"/>
        <v>341</v>
      </c>
    </row>
    <row r="32" spans="1:13" ht="14.4" thickBot="1" x14ac:dyDescent="0.35">
      <c r="A32" s="20" t="s">
        <v>30</v>
      </c>
      <c r="B32" s="21">
        <v>174.4</v>
      </c>
      <c r="C32" s="22">
        <v>106.2</v>
      </c>
      <c r="D32" s="21">
        <v>3629</v>
      </c>
      <c r="E32" s="21">
        <v>93</v>
      </c>
      <c r="F32" s="7"/>
      <c r="G32" s="21">
        <v>393.8</v>
      </c>
      <c r="H32" s="21">
        <v>248.6</v>
      </c>
      <c r="I32" s="21">
        <v>3765</v>
      </c>
      <c r="J32" s="21">
        <v>93</v>
      </c>
      <c r="K32" s="41">
        <f t="shared" si="0"/>
        <v>0.60894495412844041</v>
      </c>
      <c r="L32" s="42">
        <f t="shared" si="1"/>
        <v>0.63128491620111726</v>
      </c>
      <c r="M32" s="43">
        <f t="shared" si="2"/>
        <v>284.10000000000002</v>
      </c>
    </row>
    <row r="33" spans="1:13" ht="14.4" thickTop="1" x14ac:dyDescent="0.3">
      <c r="A33" s="13" t="s">
        <v>31</v>
      </c>
      <c r="B33" s="25">
        <v>111.8</v>
      </c>
      <c r="C33" s="26">
        <v>63.7</v>
      </c>
      <c r="D33" s="25">
        <v>3384</v>
      </c>
      <c r="E33" s="25">
        <v>94</v>
      </c>
      <c r="F33" s="7"/>
      <c r="G33" s="25">
        <v>586.29999999999995</v>
      </c>
      <c r="H33" s="25">
        <v>376.1</v>
      </c>
      <c r="I33" s="25">
        <v>3822</v>
      </c>
      <c r="J33" s="25">
        <v>93</v>
      </c>
      <c r="K33" s="41">
        <f t="shared" si="0"/>
        <v>0.56976744186046513</v>
      </c>
      <c r="L33" s="42">
        <f t="shared" si="1"/>
        <v>0.64148047074876346</v>
      </c>
      <c r="M33" s="43">
        <f t="shared" si="2"/>
        <v>349.04999999999995</v>
      </c>
    </row>
    <row r="34" spans="1:13" x14ac:dyDescent="0.3">
      <c r="A34" s="13" t="s">
        <v>32</v>
      </c>
      <c r="B34" s="25">
        <v>184.7</v>
      </c>
      <c r="C34" s="26">
        <v>104</v>
      </c>
      <c r="D34" s="25">
        <v>3331</v>
      </c>
      <c r="E34" s="25">
        <v>94</v>
      </c>
      <c r="F34" s="7"/>
      <c r="G34" s="25">
        <v>701.4</v>
      </c>
      <c r="H34" s="25">
        <v>450.9</v>
      </c>
      <c r="I34" s="25">
        <v>3827</v>
      </c>
      <c r="J34" s="25">
        <v>93</v>
      </c>
      <c r="K34" s="41">
        <f t="shared" si="0"/>
        <v>0.56307525717379536</v>
      </c>
      <c r="L34" s="42">
        <f t="shared" si="1"/>
        <v>0.64285714285714279</v>
      </c>
      <c r="M34" s="43">
        <f>AVERAGE(B34,G34)</f>
        <v>443.04999999999995</v>
      </c>
    </row>
    <row r="35" spans="1:13" x14ac:dyDescent="0.3">
      <c r="A35" s="13" t="s">
        <v>33</v>
      </c>
      <c r="B35" s="25">
        <v>131.69999999999999</v>
      </c>
      <c r="C35" s="26">
        <v>74.900000000000006</v>
      </c>
      <c r="D35" s="25">
        <v>3365</v>
      </c>
      <c r="E35" s="25">
        <v>94</v>
      </c>
      <c r="F35" s="7"/>
      <c r="G35" s="25">
        <v>785.2</v>
      </c>
      <c r="H35" s="25">
        <v>504.6</v>
      </c>
      <c r="I35" s="25">
        <v>3820</v>
      </c>
      <c r="J35" s="25">
        <v>93</v>
      </c>
      <c r="K35" s="41">
        <f t="shared" si="0"/>
        <v>0.56871678056188313</v>
      </c>
      <c r="L35" s="42">
        <f t="shared" si="1"/>
        <v>0.64263881813550683</v>
      </c>
      <c r="M35" s="43">
        <f t="shared" si="2"/>
        <v>458.45000000000005</v>
      </c>
    </row>
    <row r="36" spans="1:13" x14ac:dyDescent="0.3">
      <c r="A36" s="13" t="s">
        <v>34</v>
      </c>
      <c r="B36" s="25">
        <v>125.8</v>
      </c>
      <c r="C36" s="26">
        <v>71.400000000000006</v>
      </c>
      <c r="D36" s="25">
        <v>3359</v>
      </c>
      <c r="E36" s="25">
        <v>94</v>
      </c>
      <c r="F36" s="7"/>
      <c r="G36" s="25">
        <v>723.1</v>
      </c>
      <c r="H36" s="25">
        <v>463.5</v>
      </c>
      <c r="I36" s="25">
        <v>3817</v>
      </c>
      <c r="J36" s="25">
        <v>93</v>
      </c>
      <c r="K36" s="41">
        <f t="shared" si="0"/>
        <v>0.56756756756756765</v>
      </c>
      <c r="L36" s="42">
        <f t="shared" si="1"/>
        <v>0.64099018116443085</v>
      </c>
      <c r="M36" s="43">
        <f t="shared" si="2"/>
        <v>424.45</v>
      </c>
    </row>
    <row r="37" spans="1:13" ht="14.4" thickBot="1" x14ac:dyDescent="0.35">
      <c r="A37" s="13" t="s">
        <v>35</v>
      </c>
      <c r="B37" s="27">
        <v>144.6</v>
      </c>
      <c r="C37" s="28">
        <v>83.4</v>
      </c>
      <c r="D37" s="27">
        <v>3423</v>
      </c>
      <c r="E37" s="27">
        <v>94</v>
      </c>
      <c r="F37" s="7"/>
      <c r="G37" s="27">
        <v>728.9</v>
      </c>
      <c r="H37" s="27">
        <v>465.1</v>
      </c>
      <c r="I37" s="27">
        <v>3814</v>
      </c>
      <c r="J37" s="27">
        <v>93</v>
      </c>
      <c r="K37" s="41">
        <f t="shared" si="0"/>
        <v>0.57676348547717848</v>
      </c>
      <c r="L37" s="42">
        <f t="shared" si="1"/>
        <v>0.63808478529290713</v>
      </c>
      <c r="M37" s="43">
        <f t="shared" si="2"/>
        <v>436.75</v>
      </c>
    </row>
    <row r="38" spans="1:13" x14ac:dyDescent="0.3">
      <c r="A38" s="10" t="s">
        <v>36</v>
      </c>
      <c r="B38" s="23">
        <v>129.6</v>
      </c>
      <c r="C38" s="24">
        <v>73.5</v>
      </c>
      <c r="D38" s="23">
        <v>3366</v>
      </c>
      <c r="E38" s="23">
        <v>94</v>
      </c>
      <c r="F38" s="7"/>
      <c r="G38" s="23">
        <v>736.4</v>
      </c>
      <c r="H38" s="23">
        <v>469.6</v>
      </c>
      <c r="I38" s="23">
        <v>3809</v>
      </c>
      <c r="J38" s="23">
        <v>93</v>
      </c>
      <c r="K38" s="41">
        <f t="shared" si="0"/>
        <v>0.56712962962962965</v>
      </c>
      <c r="L38" s="42">
        <f t="shared" si="1"/>
        <v>0.63769690385659972</v>
      </c>
      <c r="M38" s="43">
        <f t="shared" si="2"/>
        <v>433</v>
      </c>
    </row>
    <row r="39" spans="1:13" x14ac:dyDescent="0.3">
      <c r="A39" s="13" t="s">
        <v>37</v>
      </c>
      <c r="B39" s="25">
        <v>121.8</v>
      </c>
      <c r="C39" s="26">
        <v>68.400000000000006</v>
      </c>
      <c r="D39" s="25">
        <v>3336</v>
      </c>
      <c r="E39" s="25">
        <v>94</v>
      </c>
      <c r="F39" s="7"/>
      <c r="G39" s="25">
        <v>748.8</v>
      </c>
      <c r="H39" s="25">
        <v>480.2</v>
      </c>
      <c r="I39" s="25">
        <v>3836</v>
      </c>
      <c r="J39" s="25">
        <v>92</v>
      </c>
      <c r="K39" s="41">
        <f t="shared" si="0"/>
        <v>0.56157635467980305</v>
      </c>
      <c r="L39" s="42">
        <f t="shared" si="1"/>
        <v>0.6412927350427351</v>
      </c>
      <c r="M39" s="43">
        <f t="shared" si="2"/>
        <v>435.29999999999995</v>
      </c>
    </row>
    <row r="40" spans="1:13" x14ac:dyDescent="0.3">
      <c r="A40" s="10" t="s">
        <v>38</v>
      </c>
      <c r="B40" s="25">
        <v>128.9</v>
      </c>
      <c r="C40" s="26">
        <v>73.2</v>
      </c>
      <c r="D40" s="25">
        <v>3368</v>
      </c>
      <c r="E40" s="25">
        <v>94</v>
      </c>
      <c r="F40" s="7"/>
      <c r="G40" s="25">
        <v>797.7</v>
      </c>
      <c r="H40" s="25">
        <v>513.29999999999995</v>
      </c>
      <c r="I40" s="25">
        <v>3850</v>
      </c>
      <c r="J40" s="25">
        <v>92</v>
      </c>
      <c r="K40" s="41">
        <f t="shared" si="0"/>
        <v>0.56788207913110933</v>
      </c>
      <c r="L40" s="42">
        <f t="shared" si="1"/>
        <v>0.64347499059796909</v>
      </c>
      <c r="M40" s="43">
        <f t="shared" si="2"/>
        <v>463.3</v>
      </c>
    </row>
    <row r="41" spans="1:13" x14ac:dyDescent="0.3">
      <c r="A41" s="13" t="s">
        <v>39</v>
      </c>
      <c r="B41" s="25">
        <v>119.9</v>
      </c>
      <c r="C41" s="26">
        <v>68.099999999999994</v>
      </c>
      <c r="D41" s="25">
        <v>3368</v>
      </c>
      <c r="E41" s="25">
        <v>94</v>
      </c>
      <c r="F41" s="7"/>
      <c r="G41" s="25">
        <v>717.5</v>
      </c>
      <c r="H41" s="26">
        <v>462</v>
      </c>
      <c r="I41" s="25">
        <v>3838</v>
      </c>
      <c r="J41" s="25">
        <v>93</v>
      </c>
      <c r="K41" s="41">
        <f t="shared" si="0"/>
        <v>0.56797331109257709</v>
      </c>
      <c r="L41" s="42">
        <f t="shared" si="1"/>
        <v>0.64390243902439026</v>
      </c>
      <c r="M41" s="43">
        <f t="shared" si="2"/>
        <v>418.7</v>
      </c>
    </row>
    <row r="42" spans="1:13" ht="14.4" thickBot="1" x14ac:dyDescent="0.35">
      <c r="A42" s="32" t="s">
        <v>40</v>
      </c>
      <c r="B42" s="29">
        <v>108.9</v>
      </c>
      <c r="C42" s="30">
        <v>61.5</v>
      </c>
      <c r="D42" s="29">
        <v>3355</v>
      </c>
      <c r="E42" s="29">
        <v>94</v>
      </c>
      <c r="F42" s="7"/>
      <c r="G42" s="29">
        <v>610.29999999999995</v>
      </c>
      <c r="H42" s="29">
        <v>390.8</v>
      </c>
      <c r="I42" s="29">
        <v>3807</v>
      </c>
      <c r="J42" s="44">
        <v>93</v>
      </c>
      <c r="K42" s="42">
        <f t="shared" si="0"/>
        <v>0.56473829201101922</v>
      </c>
      <c r="L42" s="42">
        <f t="shared" si="1"/>
        <v>0.6403408159921351</v>
      </c>
      <c r="M42" s="45">
        <f t="shared" si="2"/>
        <v>359.59999999999997</v>
      </c>
    </row>
    <row r="43" spans="1:13" ht="14.4" thickTop="1" x14ac:dyDescent="0.3">
      <c r="A43" s="10" t="s">
        <v>41</v>
      </c>
      <c r="B43" s="11">
        <v>154</v>
      </c>
      <c r="C43" s="19">
        <v>92.3</v>
      </c>
      <c r="D43" s="11">
        <v>3562</v>
      </c>
      <c r="E43" s="11">
        <v>93</v>
      </c>
      <c r="F43" s="7"/>
      <c r="G43" s="11">
        <v>396.4</v>
      </c>
      <c r="H43" s="11">
        <v>250.6</v>
      </c>
      <c r="I43" s="11">
        <v>3777</v>
      </c>
      <c r="J43" s="11">
        <v>93</v>
      </c>
      <c r="K43" s="42">
        <f t="shared" ref="K43:K52" si="3">+ C43/B43</f>
        <v>0.5993506493506493</v>
      </c>
      <c r="L43" s="42">
        <f t="shared" ref="L43:L52" si="4">+ H43/G43</f>
        <v>0.63218970736629665</v>
      </c>
      <c r="M43" s="45">
        <f t="shared" ref="M43:M52" si="5">AVERAGE(B43,G43)</f>
        <v>275.2</v>
      </c>
    </row>
    <row r="44" spans="1:13" x14ac:dyDescent="0.3">
      <c r="A44" s="13" t="s">
        <v>42</v>
      </c>
      <c r="B44" s="14">
        <v>162.1</v>
      </c>
      <c r="C44" s="15">
        <v>96.3</v>
      </c>
      <c r="D44" s="14">
        <v>3524</v>
      </c>
      <c r="E44" s="14">
        <v>93</v>
      </c>
      <c r="F44" s="7"/>
      <c r="G44" s="14">
        <v>474.3</v>
      </c>
      <c r="H44" s="14">
        <v>300.8</v>
      </c>
      <c r="I44" s="14">
        <v>3786</v>
      </c>
      <c r="J44" s="14">
        <v>93</v>
      </c>
      <c r="K44" s="42">
        <f t="shared" si="3"/>
        <v>0.59407772979642193</v>
      </c>
      <c r="L44" s="42">
        <f t="shared" si="4"/>
        <v>0.63419776512755643</v>
      </c>
      <c r="M44" s="45">
        <f t="shared" si="5"/>
        <v>318.2</v>
      </c>
    </row>
    <row r="45" spans="1:13" x14ac:dyDescent="0.3">
      <c r="A45" s="10" t="s">
        <v>45</v>
      </c>
      <c r="B45" s="14">
        <v>156.19999999999999</v>
      </c>
      <c r="C45" s="15">
        <v>92.5</v>
      </c>
      <c r="D45" s="14">
        <v>3505</v>
      </c>
      <c r="E45" s="14">
        <v>93</v>
      </c>
      <c r="F45" s="7"/>
      <c r="G45" s="14">
        <v>505.9</v>
      </c>
      <c r="H45" s="14">
        <v>321.7</v>
      </c>
      <c r="I45" s="14">
        <v>3793</v>
      </c>
      <c r="J45" s="14">
        <v>93</v>
      </c>
      <c r="K45" s="42">
        <f t="shared" si="3"/>
        <v>0.59218950064020492</v>
      </c>
      <c r="L45" s="42">
        <f t="shared" si="4"/>
        <v>0.6358964222178296</v>
      </c>
      <c r="M45" s="45">
        <f t="shared" si="5"/>
        <v>331.04999999999995</v>
      </c>
    </row>
    <row r="46" spans="1:13" x14ac:dyDescent="0.3">
      <c r="A46" s="13" t="s">
        <v>46</v>
      </c>
      <c r="B46" s="14">
        <v>159.5</v>
      </c>
      <c r="C46" s="15">
        <v>93.7</v>
      </c>
      <c r="D46" s="14">
        <v>3490</v>
      </c>
      <c r="E46" s="14">
        <v>93</v>
      </c>
      <c r="F46" s="7"/>
      <c r="G46" s="14">
        <v>513.70000000000005</v>
      </c>
      <c r="H46" s="14">
        <v>326.8</v>
      </c>
      <c r="I46" s="14">
        <v>3794</v>
      </c>
      <c r="J46" s="14">
        <v>93</v>
      </c>
      <c r="K46" s="42">
        <f t="shared" si="3"/>
        <v>0.58746081504702197</v>
      </c>
      <c r="L46" s="42">
        <f t="shared" si="4"/>
        <v>0.63616897021607943</v>
      </c>
      <c r="M46" s="45">
        <f t="shared" si="5"/>
        <v>336.6</v>
      </c>
    </row>
    <row r="47" spans="1:13" ht="14.4" thickBot="1" x14ac:dyDescent="0.35">
      <c r="A47" s="16" t="s">
        <v>47</v>
      </c>
      <c r="B47" s="17">
        <v>159.9</v>
      </c>
      <c r="C47" s="18">
        <v>94.1</v>
      </c>
      <c r="D47" s="17">
        <v>3504</v>
      </c>
      <c r="E47" s="17">
        <v>93</v>
      </c>
      <c r="F47" s="7"/>
      <c r="G47" s="17">
        <v>491.9</v>
      </c>
      <c r="H47" s="17">
        <v>311.7</v>
      </c>
      <c r="I47" s="17">
        <v>3777</v>
      </c>
      <c r="J47" s="17">
        <v>93</v>
      </c>
      <c r="K47" s="42">
        <f t="shared" si="3"/>
        <v>0.58849280800500303</v>
      </c>
      <c r="L47" s="42">
        <f t="shared" si="4"/>
        <v>0.63366537914210208</v>
      </c>
      <c r="M47" s="45">
        <f t="shared" si="5"/>
        <v>325.89999999999998</v>
      </c>
    </row>
    <row r="48" spans="1:13" x14ac:dyDescent="0.3">
      <c r="A48" s="10" t="s">
        <v>43</v>
      </c>
      <c r="B48" s="11">
        <v>153.19999999999999</v>
      </c>
      <c r="C48" s="19">
        <v>90</v>
      </c>
      <c r="D48" s="11">
        <v>3493</v>
      </c>
      <c r="E48" s="11">
        <v>93</v>
      </c>
      <c r="F48" s="7"/>
      <c r="G48" s="11">
        <v>504.1</v>
      </c>
      <c r="H48" s="11">
        <v>319.2</v>
      </c>
      <c r="I48" s="11">
        <v>3788</v>
      </c>
      <c r="J48" s="11">
        <v>92</v>
      </c>
      <c r="K48" s="42">
        <f t="shared" si="3"/>
        <v>0.58746736292428203</v>
      </c>
      <c r="L48" s="42">
        <f t="shared" si="4"/>
        <v>0.63320769688553857</v>
      </c>
      <c r="M48" s="45">
        <f t="shared" si="5"/>
        <v>328.65</v>
      </c>
    </row>
    <row r="49" spans="1:13" x14ac:dyDescent="0.3">
      <c r="A49" s="13" t="s">
        <v>44</v>
      </c>
      <c r="B49" s="14">
        <v>159.80000000000001</v>
      </c>
      <c r="C49" s="15">
        <v>93.6</v>
      </c>
      <c r="D49" s="14">
        <v>3489</v>
      </c>
      <c r="E49" s="14">
        <v>93</v>
      </c>
      <c r="F49" s="7"/>
      <c r="G49" s="14">
        <v>526.79999999999995</v>
      </c>
      <c r="H49" s="15">
        <v>334</v>
      </c>
      <c r="I49" s="14">
        <v>3798</v>
      </c>
      <c r="J49" s="14">
        <v>92</v>
      </c>
      <c r="K49" s="42">
        <f t="shared" si="3"/>
        <v>0.58573216520650806</v>
      </c>
      <c r="L49" s="42">
        <f t="shared" si="4"/>
        <v>0.63401670463173887</v>
      </c>
      <c r="M49" s="45">
        <f t="shared" si="5"/>
        <v>343.29999999999995</v>
      </c>
    </row>
    <row r="50" spans="1:13" x14ac:dyDescent="0.3">
      <c r="A50" s="10" t="s">
        <v>48</v>
      </c>
      <c r="B50" s="14">
        <v>165.22</v>
      </c>
      <c r="C50" s="15">
        <v>97.5</v>
      </c>
      <c r="D50" s="14">
        <v>3515</v>
      </c>
      <c r="E50" s="14">
        <v>93</v>
      </c>
      <c r="F50" s="7"/>
      <c r="G50" s="14">
        <v>534.9</v>
      </c>
      <c r="H50" s="15">
        <v>340</v>
      </c>
      <c r="I50" s="14">
        <v>3807</v>
      </c>
      <c r="J50" s="14">
        <v>92</v>
      </c>
      <c r="K50" s="42">
        <f t="shared" si="3"/>
        <v>0.59012226122745426</v>
      </c>
      <c r="L50" s="42">
        <f t="shared" si="4"/>
        <v>0.63563282856608716</v>
      </c>
      <c r="M50" s="45">
        <f t="shared" si="5"/>
        <v>350.06</v>
      </c>
    </row>
    <row r="51" spans="1:13" x14ac:dyDescent="0.3">
      <c r="A51" s="13" t="s">
        <v>49</v>
      </c>
      <c r="B51" s="14">
        <v>159.1</v>
      </c>
      <c r="C51" s="15">
        <v>93.7</v>
      </c>
      <c r="D51" s="14">
        <v>3505</v>
      </c>
      <c r="E51" s="14">
        <v>93</v>
      </c>
      <c r="F51" s="7"/>
      <c r="G51" s="14">
        <v>503.9</v>
      </c>
      <c r="H51" s="14">
        <v>320.5</v>
      </c>
      <c r="I51" s="14">
        <v>3808</v>
      </c>
      <c r="J51" s="14">
        <v>92</v>
      </c>
      <c r="K51" s="42">
        <f t="shared" si="3"/>
        <v>0.58893777498428668</v>
      </c>
      <c r="L51" s="42">
        <f t="shared" si="4"/>
        <v>0.63603889660646962</v>
      </c>
      <c r="M51" s="45">
        <f t="shared" si="5"/>
        <v>331.5</v>
      </c>
    </row>
    <row r="52" spans="1:13" ht="14.4" thickBot="1" x14ac:dyDescent="0.35">
      <c r="A52" s="51" t="s">
        <v>50</v>
      </c>
      <c r="B52" s="21">
        <v>144.30000000000001</v>
      </c>
      <c r="C52" s="22">
        <v>85</v>
      </c>
      <c r="D52" s="21">
        <v>3505</v>
      </c>
      <c r="E52" s="21">
        <v>93</v>
      </c>
      <c r="F52" s="7"/>
      <c r="G52" s="22">
        <v>397</v>
      </c>
      <c r="H52" s="22">
        <v>251</v>
      </c>
      <c r="I52" s="21">
        <v>3781</v>
      </c>
      <c r="J52" s="21">
        <v>93</v>
      </c>
      <c r="K52" s="42">
        <f t="shared" si="3"/>
        <v>0.58905058905058905</v>
      </c>
      <c r="L52" s="42">
        <f t="shared" si="4"/>
        <v>0.63224181360201515</v>
      </c>
      <c r="M52" s="45">
        <f t="shared" si="5"/>
        <v>270.64999999999998</v>
      </c>
    </row>
    <row r="53" spans="1:13" ht="14.4" thickTop="1" x14ac:dyDescent="0.3">
      <c r="A53" s="52" t="s">
        <v>57</v>
      </c>
      <c r="B53" s="25">
        <v>173.4</v>
      </c>
      <c r="C53" s="26">
        <v>105.8</v>
      </c>
      <c r="D53" s="25">
        <v>3628</v>
      </c>
      <c r="E53" s="25">
        <v>93</v>
      </c>
      <c r="F53" s="7"/>
      <c r="G53" s="25">
        <v>537.4</v>
      </c>
      <c r="H53" s="25">
        <v>343.6</v>
      </c>
      <c r="I53" s="25">
        <v>3817</v>
      </c>
      <c r="J53" s="25">
        <v>93</v>
      </c>
      <c r="K53" s="42">
        <f t="shared" ref="K53:K92" si="6">+ C53/B53</f>
        <v>0.61014994232987307</v>
      </c>
      <c r="L53" s="42">
        <f t="shared" ref="L53:L92" si="7">+ H53/G53</f>
        <v>0.6393747673985859</v>
      </c>
      <c r="M53" s="45">
        <f t="shared" ref="M53:M92" si="8">AVERAGE(B53,G53)</f>
        <v>355.4</v>
      </c>
    </row>
    <row r="54" spans="1:13" x14ac:dyDescent="0.3">
      <c r="A54" s="13" t="s">
        <v>58</v>
      </c>
      <c r="B54" s="25">
        <v>197.9</v>
      </c>
      <c r="C54" s="26">
        <v>121.6</v>
      </c>
      <c r="D54" s="25">
        <v>3644</v>
      </c>
      <c r="E54" s="25">
        <v>93</v>
      </c>
      <c r="F54" s="7"/>
      <c r="G54" s="25">
        <v>641.79999999999995</v>
      </c>
      <c r="H54" s="25">
        <v>412.8</v>
      </c>
      <c r="I54" s="25">
        <v>3839</v>
      </c>
      <c r="J54" s="25">
        <v>93</v>
      </c>
      <c r="K54" s="42">
        <f t="shared" si="6"/>
        <v>0.61445174330469932</v>
      </c>
      <c r="L54" s="42">
        <f t="shared" si="7"/>
        <v>0.64319102524150829</v>
      </c>
      <c r="M54" s="45">
        <f t="shared" si="8"/>
        <v>419.84999999999997</v>
      </c>
    </row>
    <row r="55" spans="1:13" x14ac:dyDescent="0.3">
      <c r="A55" s="13" t="s">
        <v>59</v>
      </c>
      <c r="B55" s="25">
        <v>204.2</v>
      </c>
      <c r="C55" s="26">
        <v>125.4</v>
      </c>
      <c r="D55" s="25">
        <v>3643</v>
      </c>
      <c r="E55" s="25">
        <v>93</v>
      </c>
      <c r="F55" s="7"/>
      <c r="G55" s="25">
        <v>707.7</v>
      </c>
      <c r="H55" s="26">
        <v>455</v>
      </c>
      <c r="I55" s="25">
        <v>3845</v>
      </c>
      <c r="J55" s="25">
        <v>92</v>
      </c>
      <c r="K55" s="42">
        <f t="shared" si="6"/>
        <v>0.614103819784525</v>
      </c>
      <c r="L55" s="42">
        <f t="shared" si="7"/>
        <v>0.64292779426310576</v>
      </c>
      <c r="M55" s="45">
        <f t="shared" si="8"/>
        <v>455.95000000000005</v>
      </c>
    </row>
    <row r="56" spans="1:13" x14ac:dyDescent="0.3">
      <c r="A56" s="13" t="s">
        <v>60</v>
      </c>
      <c r="B56" s="25">
        <v>214.4</v>
      </c>
      <c r="C56" s="26">
        <v>131.9</v>
      </c>
      <c r="D56" s="25">
        <v>3649</v>
      </c>
      <c r="E56" s="25">
        <v>93</v>
      </c>
      <c r="F56" s="7"/>
      <c r="G56" s="25">
        <v>727.8</v>
      </c>
      <c r="H56" s="25">
        <v>468.2</v>
      </c>
      <c r="I56" s="25">
        <v>3838</v>
      </c>
      <c r="J56" s="25">
        <v>93</v>
      </c>
      <c r="K56" s="42">
        <f t="shared" si="6"/>
        <v>0.61520522388059706</v>
      </c>
      <c r="L56" s="42">
        <f t="shared" si="7"/>
        <v>0.64330860126408351</v>
      </c>
      <c r="M56" s="45">
        <f t="shared" si="8"/>
        <v>471.09999999999997</v>
      </c>
    </row>
    <row r="57" spans="1:13" ht="14.4" thickBot="1" x14ac:dyDescent="0.35">
      <c r="A57" s="16" t="s">
        <v>61</v>
      </c>
      <c r="B57" s="27">
        <v>198.5</v>
      </c>
      <c r="C57" s="28">
        <v>120.9</v>
      </c>
      <c r="D57" s="27">
        <v>3618</v>
      </c>
      <c r="E57" s="27">
        <v>93</v>
      </c>
      <c r="F57" s="7"/>
      <c r="G57" s="27">
        <v>701.3</v>
      </c>
      <c r="H57" s="27">
        <v>449.5</v>
      </c>
      <c r="I57" s="27">
        <v>3825</v>
      </c>
      <c r="J57" s="27">
        <v>93</v>
      </c>
      <c r="K57" s="42">
        <f t="shared" si="6"/>
        <v>0.60906801007556677</v>
      </c>
      <c r="L57" s="42">
        <f t="shared" si="7"/>
        <v>0.64095251675459863</v>
      </c>
      <c r="M57" s="45">
        <f t="shared" si="8"/>
        <v>449.9</v>
      </c>
    </row>
    <row r="58" spans="1:13" x14ac:dyDescent="0.3">
      <c r="A58" s="10" t="s">
        <v>62</v>
      </c>
      <c r="B58" s="23">
        <v>179.5</v>
      </c>
      <c r="C58" s="24">
        <v>108.1</v>
      </c>
      <c r="D58" s="23">
        <v>3587</v>
      </c>
      <c r="E58" s="23">
        <v>93</v>
      </c>
      <c r="F58" s="7"/>
      <c r="G58" s="23">
        <v>656.6</v>
      </c>
      <c r="H58" s="23">
        <v>422.1</v>
      </c>
      <c r="I58" s="23">
        <v>3837</v>
      </c>
      <c r="J58" s="23">
        <v>93</v>
      </c>
      <c r="K58" s="42">
        <f t="shared" si="6"/>
        <v>0.60222841225626733</v>
      </c>
      <c r="L58" s="42">
        <f t="shared" si="7"/>
        <v>0.6428571428571429</v>
      </c>
      <c r="M58" s="45">
        <f t="shared" si="8"/>
        <v>418.05</v>
      </c>
    </row>
    <row r="59" spans="1:13" x14ac:dyDescent="0.3">
      <c r="A59" s="13" t="s">
        <v>63</v>
      </c>
      <c r="B59" s="25">
        <v>183.9</v>
      </c>
      <c r="C59" s="26">
        <v>111.3</v>
      </c>
      <c r="D59" s="25">
        <v>3599</v>
      </c>
      <c r="E59" s="25">
        <v>93</v>
      </c>
      <c r="F59" s="7"/>
      <c r="G59" s="25">
        <v>691.8</v>
      </c>
      <c r="H59" s="26">
        <v>446</v>
      </c>
      <c r="I59" s="25">
        <v>3846</v>
      </c>
      <c r="J59" s="25">
        <v>93</v>
      </c>
      <c r="K59" s="42">
        <f t="shared" si="6"/>
        <v>0.60522022838499179</v>
      </c>
      <c r="L59" s="42">
        <f t="shared" si="7"/>
        <v>0.64469499855449552</v>
      </c>
      <c r="M59" s="45">
        <f t="shared" si="8"/>
        <v>437.84999999999997</v>
      </c>
    </row>
    <row r="60" spans="1:13" x14ac:dyDescent="0.3">
      <c r="A60" s="13" t="s">
        <v>64</v>
      </c>
      <c r="B60" s="25">
        <v>196.4</v>
      </c>
      <c r="C60" s="26">
        <v>119.8</v>
      </c>
      <c r="D60" s="25">
        <v>3627</v>
      </c>
      <c r="E60" s="25">
        <v>93</v>
      </c>
      <c r="F60" s="7"/>
      <c r="G60" s="25">
        <v>711.5</v>
      </c>
      <c r="H60" s="25">
        <v>459.7</v>
      </c>
      <c r="I60" s="25">
        <v>3854</v>
      </c>
      <c r="J60" s="25">
        <v>93</v>
      </c>
      <c r="K60" s="42">
        <f t="shared" si="6"/>
        <v>0.60997963340122197</v>
      </c>
      <c r="L60" s="42">
        <f t="shared" si="7"/>
        <v>0.64609978917779343</v>
      </c>
      <c r="M60" s="45">
        <f t="shared" si="8"/>
        <v>453.95</v>
      </c>
    </row>
    <row r="61" spans="1:13" x14ac:dyDescent="0.3">
      <c r="A61" s="13" t="s">
        <v>65</v>
      </c>
      <c r="B61" s="25">
        <v>185.1</v>
      </c>
      <c r="C61" s="26">
        <v>112.9</v>
      </c>
      <c r="D61" s="25">
        <v>3626</v>
      </c>
      <c r="E61" s="25">
        <v>93</v>
      </c>
      <c r="F61" s="7"/>
      <c r="G61" s="25">
        <v>657.9</v>
      </c>
      <c r="H61" s="26">
        <v>424</v>
      </c>
      <c r="I61" s="25">
        <v>3848</v>
      </c>
      <c r="J61" s="25">
        <v>92</v>
      </c>
      <c r="K61" s="42">
        <f t="shared" si="6"/>
        <v>0.60994057266342527</v>
      </c>
      <c r="L61" s="42">
        <f t="shared" si="7"/>
        <v>0.64447484420124646</v>
      </c>
      <c r="M61" s="45">
        <f t="shared" si="8"/>
        <v>421.5</v>
      </c>
    </row>
    <row r="62" spans="1:13" ht="14.4" thickBot="1" x14ac:dyDescent="0.35">
      <c r="A62" s="20" t="s">
        <v>66</v>
      </c>
      <c r="B62" s="29">
        <v>155.6</v>
      </c>
      <c r="C62" s="30">
        <v>94.2</v>
      </c>
      <c r="D62" s="29">
        <v>3609</v>
      </c>
      <c r="E62" s="29">
        <v>93</v>
      </c>
      <c r="F62" s="7"/>
      <c r="G62" s="29">
        <v>514.4</v>
      </c>
      <c r="H62" s="29">
        <v>329.8</v>
      </c>
      <c r="I62" s="29">
        <v>3831</v>
      </c>
      <c r="J62" s="29">
        <v>93</v>
      </c>
      <c r="K62" s="42">
        <f t="shared" si="6"/>
        <v>0.6053984575835476</v>
      </c>
      <c r="L62" s="42">
        <f t="shared" si="7"/>
        <v>0.64113530326594093</v>
      </c>
      <c r="M62" s="45">
        <f t="shared" si="8"/>
        <v>335</v>
      </c>
    </row>
    <row r="63" spans="1:13" ht="14.4" thickTop="1" x14ac:dyDescent="0.3">
      <c r="A63" s="10" t="s">
        <v>67</v>
      </c>
      <c r="B63" s="11">
        <v>169.5</v>
      </c>
      <c r="C63" s="19">
        <v>102.1</v>
      </c>
      <c r="D63" s="11">
        <v>3588</v>
      </c>
      <c r="E63" s="11">
        <v>93</v>
      </c>
      <c r="F63" s="7"/>
      <c r="G63" s="11">
        <v>470.3</v>
      </c>
      <c r="H63" s="11">
        <v>300.3</v>
      </c>
      <c r="I63" s="11">
        <v>3806</v>
      </c>
      <c r="J63" s="11">
        <v>93</v>
      </c>
      <c r="K63" s="42">
        <f t="shared" si="6"/>
        <v>0.60235988200589963</v>
      </c>
      <c r="L63" s="42">
        <f t="shared" si="7"/>
        <v>0.63852859876674462</v>
      </c>
      <c r="M63" s="45">
        <f t="shared" si="8"/>
        <v>319.89999999999998</v>
      </c>
    </row>
    <row r="64" spans="1:13" x14ac:dyDescent="0.3">
      <c r="A64" s="13" t="s">
        <v>68</v>
      </c>
      <c r="B64" s="14">
        <v>196.3</v>
      </c>
      <c r="C64" s="15">
        <v>114.8</v>
      </c>
      <c r="D64" s="14">
        <v>3582</v>
      </c>
      <c r="E64" s="14">
        <v>93</v>
      </c>
      <c r="F64" s="7"/>
      <c r="G64" s="14">
        <v>594.29999999999995</v>
      </c>
      <c r="H64" s="14">
        <v>381.3</v>
      </c>
      <c r="I64" s="14">
        <v>3827</v>
      </c>
      <c r="J64" s="14">
        <v>93</v>
      </c>
      <c r="K64" s="42">
        <f t="shared" si="6"/>
        <v>0.58481915435557819</v>
      </c>
      <c r="L64" s="42">
        <f t="shared" si="7"/>
        <v>0.64159515396264521</v>
      </c>
      <c r="M64" s="45">
        <f t="shared" si="8"/>
        <v>395.29999999999995</v>
      </c>
    </row>
    <row r="65" spans="1:13" x14ac:dyDescent="0.3">
      <c r="A65" s="13" t="s">
        <v>69</v>
      </c>
      <c r="B65" s="14">
        <v>213.1</v>
      </c>
      <c r="C65" s="15">
        <v>129.69999999999999</v>
      </c>
      <c r="D65" s="14">
        <v>3614</v>
      </c>
      <c r="E65" s="14">
        <v>93</v>
      </c>
      <c r="F65" s="7"/>
      <c r="G65" s="14">
        <v>662.4</v>
      </c>
      <c r="H65" s="14">
        <v>425.7</v>
      </c>
      <c r="I65" s="14">
        <v>3835</v>
      </c>
      <c r="J65" s="14">
        <v>92</v>
      </c>
      <c r="K65" s="42">
        <f t="shared" si="6"/>
        <v>0.60863444392304078</v>
      </c>
      <c r="L65" s="42">
        <f t="shared" si="7"/>
        <v>0.64266304347826086</v>
      </c>
      <c r="M65" s="45">
        <f t="shared" si="8"/>
        <v>437.75</v>
      </c>
    </row>
    <row r="66" spans="1:13" x14ac:dyDescent="0.3">
      <c r="A66" s="13" t="s">
        <v>70</v>
      </c>
      <c r="B66" s="14">
        <v>204.5</v>
      </c>
      <c r="C66" s="15">
        <v>123.7</v>
      </c>
      <c r="D66" s="14">
        <v>3586</v>
      </c>
      <c r="E66" s="14">
        <v>93</v>
      </c>
      <c r="F66" s="7"/>
      <c r="G66" s="14">
        <v>682.2</v>
      </c>
      <c r="H66" s="14">
        <v>437.8</v>
      </c>
      <c r="I66" s="14">
        <v>3832</v>
      </c>
      <c r="J66" s="14">
        <v>92</v>
      </c>
      <c r="K66" s="42">
        <f t="shared" si="6"/>
        <v>0.60488997555012225</v>
      </c>
      <c r="L66" s="42">
        <f t="shared" si="7"/>
        <v>0.64174728818528293</v>
      </c>
      <c r="M66" s="45">
        <f t="shared" si="8"/>
        <v>443.35</v>
      </c>
    </row>
    <row r="67" spans="1:13" ht="14.4" thickBot="1" x14ac:dyDescent="0.35">
      <c r="A67" s="16" t="s">
        <v>71</v>
      </c>
      <c r="B67" s="17">
        <v>206.5</v>
      </c>
      <c r="C67" s="18">
        <v>124.9</v>
      </c>
      <c r="D67" s="17">
        <v>3596</v>
      </c>
      <c r="E67" s="17">
        <v>93</v>
      </c>
      <c r="F67" s="7"/>
      <c r="G67" s="17">
        <v>659.6</v>
      </c>
      <c r="H67" s="17">
        <v>422.8</v>
      </c>
      <c r="I67" s="17">
        <v>3832</v>
      </c>
      <c r="J67" s="17">
        <v>92</v>
      </c>
      <c r="K67" s="42">
        <f t="shared" si="6"/>
        <v>0.60484261501210657</v>
      </c>
      <c r="L67" s="42">
        <f t="shared" si="7"/>
        <v>0.64099454214675555</v>
      </c>
      <c r="M67" s="45">
        <f t="shared" si="8"/>
        <v>433.05</v>
      </c>
    </row>
    <row r="68" spans="1:13" x14ac:dyDescent="0.3">
      <c r="A68" s="10" t="s">
        <v>72</v>
      </c>
      <c r="B68" s="11">
        <v>194.6</v>
      </c>
      <c r="C68" s="19">
        <v>118</v>
      </c>
      <c r="D68" s="11">
        <v>3589</v>
      </c>
      <c r="E68" s="11">
        <v>93</v>
      </c>
      <c r="F68" s="7"/>
      <c r="G68" s="11">
        <v>632.1</v>
      </c>
      <c r="H68" s="11">
        <v>406.7</v>
      </c>
      <c r="I68" s="11">
        <v>3835</v>
      </c>
      <c r="J68" s="11">
        <v>93</v>
      </c>
      <c r="K68" s="42">
        <f t="shared" si="6"/>
        <v>0.6063720452209661</v>
      </c>
      <c r="L68" s="42">
        <f t="shared" si="7"/>
        <v>0.64341085271317822</v>
      </c>
      <c r="M68" s="45">
        <f t="shared" si="8"/>
        <v>413.35</v>
      </c>
    </row>
    <row r="69" spans="1:13" x14ac:dyDescent="0.3">
      <c r="A69" s="13" t="s">
        <v>73</v>
      </c>
      <c r="B69" s="14">
        <v>194.7</v>
      </c>
      <c r="C69" s="15">
        <v>118.5</v>
      </c>
      <c r="D69" s="14">
        <v>3597</v>
      </c>
      <c r="E69" s="14">
        <v>93</v>
      </c>
      <c r="F69" s="7"/>
      <c r="G69" s="14">
        <v>649.20000000000005</v>
      </c>
      <c r="H69" s="15">
        <v>419</v>
      </c>
      <c r="I69" s="14">
        <v>3846</v>
      </c>
      <c r="J69" s="14">
        <v>93</v>
      </c>
      <c r="K69" s="42">
        <f t="shared" si="6"/>
        <v>0.60862865947611711</v>
      </c>
      <c r="L69" s="42">
        <f t="shared" si="7"/>
        <v>0.6454097350585335</v>
      </c>
      <c r="M69" s="45">
        <f t="shared" si="8"/>
        <v>421.95000000000005</v>
      </c>
    </row>
    <row r="70" spans="1:13" x14ac:dyDescent="0.3">
      <c r="A70" s="13" t="s">
        <v>74</v>
      </c>
      <c r="B70" s="14">
        <v>190.2</v>
      </c>
      <c r="C70" s="15">
        <v>115.6</v>
      </c>
      <c r="D70" s="14">
        <v>3595</v>
      </c>
      <c r="E70" s="14">
        <v>93</v>
      </c>
      <c r="F70" s="7"/>
      <c r="G70" s="14">
        <v>642.70000000000005</v>
      </c>
      <c r="H70" s="14">
        <v>414.9</v>
      </c>
      <c r="I70" s="14">
        <v>3845</v>
      </c>
      <c r="J70" s="14">
        <v>93</v>
      </c>
      <c r="K70" s="42">
        <f t="shared" si="6"/>
        <v>0.60778128286014721</v>
      </c>
      <c r="L70" s="42">
        <f t="shared" si="7"/>
        <v>0.64555780301851551</v>
      </c>
      <c r="M70" s="45">
        <f t="shared" si="8"/>
        <v>416.45000000000005</v>
      </c>
    </row>
    <row r="71" spans="1:13" x14ac:dyDescent="0.3">
      <c r="A71" s="13" t="s">
        <v>75</v>
      </c>
      <c r="B71" s="14">
        <v>182.8</v>
      </c>
      <c r="C71" s="15">
        <v>111.1</v>
      </c>
      <c r="D71" s="14">
        <v>3597</v>
      </c>
      <c r="E71" s="14">
        <v>93</v>
      </c>
      <c r="F71" s="7"/>
      <c r="G71" s="14">
        <v>582.5</v>
      </c>
      <c r="H71" s="14">
        <v>375.1</v>
      </c>
      <c r="I71" s="14">
        <v>3835</v>
      </c>
      <c r="J71" s="14">
        <v>93</v>
      </c>
      <c r="K71" s="42">
        <f t="shared" si="6"/>
        <v>0.60776805251641131</v>
      </c>
      <c r="L71" s="42">
        <f t="shared" si="7"/>
        <v>0.64394849785407726</v>
      </c>
      <c r="M71" s="45">
        <f t="shared" si="8"/>
        <v>382.65</v>
      </c>
    </row>
    <row r="72" spans="1:13" ht="14.4" thickBot="1" x14ac:dyDescent="0.35">
      <c r="A72" s="20" t="s">
        <v>76</v>
      </c>
      <c r="B72" s="21">
        <v>149.6</v>
      </c>
      <c r="C72" s="22">
        <v>90</v>
      </c>
      <c r="D72" s="21">
        <v>3583</v>
      </c>
      <c r="E72" s="21">
        <v>93</v>
      </c>
      <c r="F72" s="7"/>
      <c r="G72" s="21">
        <v>453.4</v>
      </c>
      <c r="H72" s="21">
        <v>289.8</v>
      </c>
      <c r="I72" s="21">
        <v>3812</v>
      </c>
      <c r="J72" s="21">
        <v>93</v>
      </c>
      <c r="K72" s="42">
        <f t="shared" si="6"/>
        <v>0.60160427807486638</v>
      </c>
      <c r="L72" s="42">
        <f t="shared" si="7"/>
        <v>0.63917071018967808</v>
      </c>
      <c r="M72" s="45">
        <f t="shared" si="8"/>
        <v>301.5</v>
      </c>
    </row>
    <row r="73" spans="1:13" ht="14.4" thickTop="1" x14ac:dyDescent="0.3">
      <c r="A73" s="10" t="s">
        <v>77</v>
      </c>
      <c r="B73" s="23">
        <v>144.19999999999999</v>
      </c>
      <c r="C73" s="24">
        <v>85.3</v>
      </c>
      <c r="D73" s="23">
        <v>3512</v>
      </c>
      <c r="E73" s="23">
        <v>93</v>
      </c>
      <c r="F73" s="7"/>
      <c r="G73" s="23">
        <v>475.3</v>
      </c>
      <c r="H73" s="23">
        <v>304.5</v>
      </c>
      <c r="I73" s="23">
        <v>3816</v>
      </c>
      <c r="J73" s="23">
        <v>93</v>
      </c>
      <c r="K73" s="42">
        <f t="shared" si="6"/>
        <v>0.59153952843273239</v>
      </c>
      <c r="L73" s="42">
        <f t="shared" si="7"/>
        <v>0.64064801178203234</v>
      </c>
      <c r="M73" s="45">
        <f t="shared" si="8"/>
        <v>309.75</v>
      </c>
    </row>
    <row r="74" spans="1:13" x14ac:dyDescent="0.3">
      <c r="A74" s="13" t="s">
        <v>78</v>
      </c>
      <c r="B74" s="25">
        <v>166.8</v>
      </c>
      <c r="C74" s="26">
        <v>99.3</v>
      </c>
      <c r="D74" s="25">
        <v>3528</v>
      </c>
      <c r="E74" s="25">
        <v>93</v>
      </c>
      <c r="F74" s="7"/>
      <c r="G74" s="25">
        <v>610.79999999999995</v>
      </c>
      <c r="H74" s="25">
        <v>392.2</v>
      </c>
      <c r="I74" s="25">
        <v>3823</v>
      </c>
      <c r="J74" s="25">
        <v>93</v>
      </c>
      <c r="K74" s="42">
        <f t="shared" si="6"/>
        <v>0.59532374100719421</v>
      </c>
      <c r="L74" s="42">
        <f t="shared" si="7"/>
        <v>0.64210870988867064</v>
      </c>
      <c r="M74" s="45">
        <f t="shared" si="8"/>
        <v>388.79999999999995</v>
      </c>
    </row>
    <row r="75" spans="1:13" x14ac:dyDescent="0.3">
      <c r="A75" s="13" t="s">
        <v>79</v>
      </c>
      <c r="B75" s="25">
        <v>180.4</v>
      </c>
      <c r="C75" s="26">
        <v>107.6</v>
      </c>
      <c r="D75" s="25">
        <v>3538</v>
      </c>
      <c r="E75" s="25">
        <v>93</v>
      </c>
      <c r="F75" s="7"/>
      <c r="G75" s="25">
        <v>683.1</v>
      </c>
      <c r="H75" s="25">
        <v>439.9</v>
      </c>
      <c r="I75" s="25">
        <v>3833</v>
      </c>
      <c r="J75" s="25">
        <v>93</v>
      </c>
      <c r="K75" s="42">
        <f t="shared" si="6"/>
        <v>0.59645232815964522</v>
      </c>
      <c r="L75" s="42">
        <f t="shared" si="7"/>
        <v>0.64397599180207865</v>
      </c>
      <c r="M75" s="45">
        <f t="shared" si="8"/>
        <v>431.75</v>
      </c>
    </row>
    <row r="76" spans="1:13" x14ac:dyDescent="0.3">
      <c r="A76" s="13" t="s">
        <v>80</v>
      </c>
      <c r="B76" s="25">
        <v>182.4</v>
      </c>
      <c r="C76" s="26">
        <v>108.4</v>
      </c>
      <c r="D76" s="25">
        <v>3523</v>
      </c>
      <c r="E76" s="25">
        <v>93</v>
      </c>
      <c r="F76" s="7"/>
      <c r="G76" s="25">
        <v>685.8</v>
      </c>
      <c r="H76" s="25">
        <v>440.5</v>
      </c>
      <c r="I76" s="25">
        <v>3829</v>
      </c>
      <c r="J76" s="25">
        <v>92</v>
      </c>
      <c r="K76" s="42">
        <f t="shared" si="6"/>
        <v>0.5942982456140351</v>
      </c>
      <c r="L76" s="42">
        <f t="shared" si="7"/>
        <v>0.64231554389034706</v>
      </c>
      <c r="M76" s="45">
        <f t="shared" si="8"/>
        <v>434.09999999999997</v>
      </c>
    </row>
    <row r="77" spans="1:13" ht="14.4" thickBot="1" x14ac:dyDescent="0.35">
      <c r="A77" s="16" t="s">
        <v>81</v>
      </c>
      <c r="B77" s="27">
        <v>174</v>
      </c>
      <c r="C77" s="28">
        <v>103.1</v>
      </c>
      <c r="D77" s="27">
        <v>3516</v>
      </c>
      <c r="E77" s="27">
        <v>93</v>
      </c>
      <c r="F77" s="7"/>
      <c r="G77" s="27">
        <v>642.4</v>
      </c>
      <c r="H77" s="27">
        <v>412.4</v>
      </c>
      <c r="I77" s="27">
        <v>3826</v>
      </c>
      <c r="J77" s="27">
        <v>93</v>
      </c>
      <c r="K77" s="42">
        <f t="shared" si="6"/>
        <v>0.59252873563218389</v>
      </c>
      <c r="L77" s="42">
        <f t="shared" si="7"/>
        <v>0.64196762141967623</v>
      </c>
      <c r="M77" s="45">
        <f t="shared" si="8"/>
        <v>408.2</v>
      </c>
    </row>
    <row r="78" spans="1:13" x14ac:dyDescent="0.3">
      <c r="A78" s="10" t="s">
        <v>82</v>
      </c>
      <c r="B78" s="23">
        <v>178.3</v>
      </c>
      <c r="C78" s="24">
        <v>106.4</v>
      </c>
      <c r="D78" s="23">
        <v>3536</v>
      </c>
      <c r="E78" s="23">
        <v>93</v>
      </c>
      <c r="F78" s="7"/>
      <c r="G78" s="24">
        <v>631</v>
      </c>
      <c r="H78" s="23">
        <v>403.4</v>
      </c>
      <c r="I78" s="23">
        <v>3811</v>
      </c>
      <c r="J78" s="23">
        <v>93</v>
      </c>
      <c r="K78" s="42">
        <f t="shared" si="6"/>
        <v>0.59674705552439711</v>
      </c>
      <c r="L78" s="42">
        <f t="shared" si="7"/>
        <v>0.63930269413629159</v>
      </c>
      <c r="M78" s="45">
        <f t="shared" si="8"/>
        <v>404.65</v>
      </c>
    </row>
    <row r="79" spans="1:13" x14ac:dyDescent="0.3">
      <c r="A79" s="13" t="s">
        <v>83</v>
      </c>
      <c r="B79" s="25">
        <v>173.8</v>
      </c>
      <c r="C79" s="26">
        <v>103.9</v>
      </c>
      <c r="D79" s="25">
        <v>3532</v>
      </c>
      <c r="E79" s="25">
        <v>93</v>
      </c>
      <c r="F79" s="7"/>
      <c r="G79" s="25">
        <v>642.5</v>
      </c>
      <c r="H79" s="26">
        <v>411</v>
      </c>
      <c r="I79" s="25">
        <v>3818</v>
      </c>
      <c r="J79" s="25">
        <v>92</v>
      </c>
      <c r="K79" s="42">
        <f t="shared" si="6"/>
        <v>0.59781357882623709</v>
      </c>
      <c r="L79" s="42">
        <f t="shared" si="7"/>
        <v>0.63968871595330734</v>
      </c>
      <c r="M79" s="45">
        <f t="shared" si="8"/>
        <v>408.15</v>
      </c>
    </row>
    <row r="80" spans="1:13" x14ac:dyDescent="0.3">
      <c r="A80" s="13" t="s">
        <v>84</v>
      </c>
      <c r="B80" s="25">
        <v>174.1</v>
      </c>
      <c r="C80" s="26">
        <v>104.3</v>
      </c>
      <c r="D80" s="25">
        <v>3539</v>
      </c>
      <c r="E80" s="25">
        <v>93</v>
      </c>
      <c r="F80" s="7"/>
      <c r="G80" s="25">
        <v>637.79999999999995</v>
      </c>
      <c r="H80" s="26">
        <v>409</v>
      </c>
      <c r="I80" s="25">
        <v>3825</v>
      </c>
      <c r="J80" s="25">
        <v>93</v>
      </c>
      <c r="K80" s="42">
        <f t="shared" si="6"/>
        <v>0.59908098793796671</v>
      </c>
      <c r="L80" s="42">
        <f t="shared" si="7"/>
        <v>0.64126685481342116</v>
      </c>
      <c r="M80" s="45">
        <f t="shared" si="8"/>
        <v>405.95</v>
      </c>
    </row>
    <row r="81" spans="1:15" x14ac:dyDescent="0.3">
      <c r="A81" s="13" t="s">
        <v>85</v>
      </c>
      <c r="B81" s="25">
        <v>162.6</v>
      </c>
      <c r="C81" s="26">
        <v>97.1</v>
      </c>
      <c r="D81" s="25">
        <v>3536</v>
      </c>
      <c r="E81" s="25">
        <v>93</v>
      </c>
      <c r="F81" s="7"/>
      <c r="G81" s="25">
        <v>586.1</v>
      </c>
      <c r="H81" s="25">
        <v>375.9</v>
      </c>
      <c r="I81" s="25">
        <v>3821</v>
      </c>
      <c r="J81" s="25">
        <v>93</v>
      </c>
      <c r="K81" s="42">
        <f t="shared" si="6"/>
        <v>0.59717097170971711</v>
      </c>
      <c r="L81" s="42">
        <f t="shared" si="7"/>
        <v>0.64135813001194331</v>
      </c>
      <c r="M81" s="45">
        <f t="shared" si="8"/>
        <v>374.35</v>
      </c>
      <c r="O81" s="9" t="s">
        <v>56</v>
      </c>
    </row>
    <row r="82" spans="1:15" ht="14.4" thickBot="1" x14ac:dyDescent="0.35">
      <c r="A82" s="20" t="s">
        <v>86</v>
      </c>
      <c r="B82" s="30">
        <v>131</v>
      </c>
      <c r="C82" s="30">
        <v>77.3</v>
      </c>
      <c r="D82" s="29">
        <v>3499</v>
      </c>
      <c r="E82" s="29">
        <v>93</v>
      </c>
      <c r="F82" s="7"/>
      <c r="G82" s="29">
        <v>470.5</v>
      </c>
      <c r="H82" s="29">
        <v>300.5</v>
      </c>
      <c r="I82" s="29">
        <v>3801</v>
      </c>
      <c r="J82" s="29">
        <v>93</v>
      </c>
      <c r="K82" s="42">
        <f t="shared" si="6"/>
        <v>0.59007633587786257</v>
      </c>
      <c r="L82" s="42">
        <f t="shared" si="7"/>
        <v>0.63868225292242298</v>
      </c>
      <c r="M82" s="45">
        <f t="shared" si="8"/>
        <v>300.75</v>
      </c>
    </row>
    <row r="83" spans="1:15" ht="14.4" thickTop="1" x14ac:dyDescent="0.3">
      <c r="A83" s="10" t="s">
        <v>87</v>
      </c>
      <c r="B83" s="11">
        <v>145.5</v>
      </c>
      <c r="C83" s="19">
        <v>87.2</v>
      </c>
      <c r="D83" s="11">
        <v>3543</v>
      </c>
      <c r="E83" s="11">
        <v>93</v>
      </c>
      <c r="F83" s="7"/>
      <c r="G83" s="11">
        <v>457.6</v>
      </c>
      <c r="H83" s="11">
        <v>296.10000000000002</v>
      </c>
      <c r="I83" s="11">
        <v>3854</v>
      </c>
      <c r="J83" s="11">
        <v>93</v>
      </c>
      <c r="K83" s="42">
        <f t="shared" si="6"/>
        <v>0.59931271477663228</v>
      </c>
      <c r="L83" s="42">
        <f t="shared" si="7"/>
        <v>0.64707167832167833</v>
      </c>
      <c r="M83" s="45">
        <f t="shared" si="8"/>
        <v>301.55</v>
      </c>
    </row>
    <row r="84" spans="1:15" x14ac:dyDescent="0.3">
      <c r="A84" s="13" t="s">
        <v>88</v>
      </c>
      <c r="B84" s="15">
        <v>174</v>
      </c>
      <c r="C84" s="15">
        <v>105.3</v>
      </c>
      <c r="D84" s="14">
        <v>3568</v>
      </c>
      <c r="E84" s="14">
        <v>93</v>
      </c>
      <c r="F84" s="7"/>
      <c r="G84" s="14">
        <v>619.70000000000005</v>
      </c>
      <c r="H84" s="14">
        <v>402.4</v>
      </c>
      <c r="I84" s="14">
        <v>3867</v>
      </c>
      <c r="J84" s="14">
        <v>93</v>
      </c>
      <c r="K84" s="42">
        <f t="shared" si="6"/>
        <v>0.60517241379310338</v>
      </c>
      <c r="L84" s="42">
        <f t="shared" si="7"/>
        <v>0.64934645796353063</v>
      </c>
      <c r="M84" s="45">
        <f t="shared" si="8"/>
        <v>396.85</v>
      </c>
    </row>
    <row r="85" spans="1:15" x14ac:dyDescent="0.3">
      <c r="A85" s="13" t="s">
        <v>89</v>
      </c>
      <c r="B85" s="15">
        <v>196.3</v>
      </c>
      <c r="C85" s="15">
        <v>119.5</v>
      </c>
      <c r="D85" s="14">
        <v>3595</v>
      </c>
      <c r="E85" s="14">
        <v>93</v>
      </c>
      <c r="F85" s="7"/>
      <c r="G85" s="15">
        <v>681</v>
      </c>
      <c r="H85" s="14">
        <v>441.3</v>
      </c>
      <c r="I85" s="14">
        <v>3858</v>
      </c>
      <c r="J85" s="14">
        <v>93</v>
      </c>
      <c r="K85" s="42">
        <f t="shared" si="6"/>
        <v>0.60876209882832399</v>
      </c>
      <c r="L85" s="42">
        <f t="shared" si="7"/>
        <v>0.64801762114537442</v>
      </c>
      <c r="M85" s="45">
        <f t="shared" si="8"/>
        <v>438.65</v>
      </c>
    </row>
    <row r="86" spans="1:15" x14ac:dyDescent="0.3">
      <c r="A86" s="13" t="s">
        <v>90</v>
      </c>
      <c r="B86" s="15">
        <v>196</v>
      </c>
      <c r="C86" s="15">
        <v>119</v>
      </c>
      <c r="D86" s="14">
        <v>3582</v>
      </c>
      <c r="E86" s="14">
        <v>93</v>
      </c>
      <c r="F86" s="7"/>
      <c r="G86" s="15">
        <v>671</v>
      </c>
      <c r="H86" s="14">
        <v>434.2</v>
      </c>
      <c r="I86" s="14">
        <v>3856</v>
      </c>
      <c r="J86" s="14">
        <v>93</v>
      </c>
      <c r="K86" s="42">
        <f t="shared" si="6"/>
        <v>0.6071428571428571</v>
      </c>
      <c r="L86" s="42">
        <f t="shared" si="7"/>
        <v>0.64709388971684056</v>
      </c>
      <c r="M86" s="45">
        <f t="shared" si="8"/>
        <v>433.5</v>
      </c>
    </row>
    <row r="87" spans="1:15" ht="14.4" thickBot="1" x14ac:dyDescent="0.35">
      <c r="A87" s="16" t="s">
        <v>91</v>
      </c>
      <c r="B87" s="17">
        <v>181.1</v>
      </c>
      <c r="C87" s="18">
        <v>109.3</v>
      </c>
      <c r="D87" s="17">
        <v>3567</v>
      </c>
      <c r="E87" s="17">
        <v>93</v>
      </c>
      <c r="F87" s="7"/>
      <c r="G87" s="17">
        <v>624.4</v>
      </c>
      <c r="H87" s="17">
        <v>401.4</v>
      </c>
      <c r="I87" s="17">
        <v>3835</v>
      </c>
      <c r="J87" s="17">
        <v>92</v>
      </c>
      <c r="K87" s="42">
        <f t="shared" si="6"/>
        <v>0.60353395913859742</v>
      </c>
      <c r="L87" s="42">
        <f t="shared" si="7"/>
        <v>0.64285714285714279</v>
      </c>
      <c r="M87" s="45">
        <f t="shared" si="8"/>
        <v>402.75</v>
      </c>
    </row>
    <row r="88" spans="1:15" x14ac:dyDescent="0.3">
      <c r="A88" s="10" t="s">
        <v>92</v>
      </c>
      <c r="B88" s="11">
        <v>169.5</v>
      </c>
      <c r="C88" s="19">
        <v>101.1</v>
      </c>
      <c r="D88" s="11">
        <v>3534</v>
      </c>
      <c r="E88" s="11">
        <v>93</v>
      </c>
      <c r="F88" s="7"/>
      <c r="G88" s="11">
        <v>609.70000000000005</v>
      </c>
      <c r="H88" s="19">
        <v>392</v>
      </c>
      <c r="I88" s="11">
        <v>3830</v>
      </c>
      <c r="J88" s="11">
        <v>93</v>
      </c>
      <c r="K88" s="42">
        <f t="shared" si="6"/>
        <v>0.59646017699115039</v>
      </c>
      <c r="L88" s="42">
        <f t="shared" si="7"/>
        <v>0.64293915040183691</v>
      </c>
      <c r="M88" s="45">
        <f t="shared" si="8"/>
        <v>389.6</v>
      </c>
    </row>
    <row r="89" spans="1:15" x14ac:dyDescent="0.3">
      <c r="A89" s="13" t="s">
        <v>93</v>
      </c>
      <c r="B89" s="14">
        <v>166.8</v>
      </c>
      <c r="C89" s="15">
        <v>98.9</v>
      </c>
      <c r="D89" s="14">
        <v>3513</v>
      </c>
      <c r="E89" s="14">
        <v>93</v>
      </c>
      <c r="F89" s="7"/>
      <c r="G89" s="14">
        <v>624.20000000000005</v>
      </c>
      <c r="H89" s="14">
        <v>402.6</v>
      </c>
      <c r="I89" s="14">
        <v>3840</v>
      </c>
      <c r="J89" s="14">
        <v>93</v>
      </c>
      <c r="K89" s="42">
        <f t="shared" si="6"/>
        <v>0.59292565947242204</v>
      </c>
      <c r="L89" s="42">
        <f t="shared" si="7"/>
        <v>0.6449855815443768</v>
      </c>
      <c r="M89" s="45">
        <f t="shared" si="8"/>
        <v>395.5</v>
      </c>
    </row>
    <row r="90" spans="1:15" x14ac:dyDescent="0.3">
      <c r="A90" s="13" t="s">
        <v>94</v>
      </c>
      <c r="B90" s="15">
        <v>172</v>
      </c>
      <c r="C90" s="15">
        <v>102.8</v>
      </c>
      <c r="D90" s="14">
        <v>3544</v>
      </c>
      <c r="E90" s="14">
        <v>93</v>
      </c>
      <c r="F90" s="7"/>
      <c r="G90" s="14">
        <v>638.6</v>
      </c>
      <c r="H90" s="14">
        <v>412.4</v>
      </c>
      <c r="I90" s="14">
        <v>3843</v>
      </c>
      <c r="J90" s="14">
        <v>93</v>
      </c>
      <c r="K90" s="42">
        <f t="shared" si="6"/>
        <v>0.59767441860465109</v>
      </c>
      <c r="L90" s="42">
        <f t="shared" si="7"/>
        <v>0.64578766050735981</v>
      </c>
      <c r="M90" s="45">
        <f t="shared" si="8"/>
        <v>405.3</v>
      </c>
    </row>
    <row r="91" spans="1:15" x14ac:dyDescent="0.3">
      <c r="A91" s="13" t="s">
        <v>95</v>
      </c>
      <c r="B91" s="14">
        <v>169.6</v>
      </c>
      <c r="C91" s="15">
        <v>102.5</v>
      </c>
      <c r="D91" s="14">
        <v>3572</v>
      </c>
      <c r="E91" s="14">
        <v>93</v>
      </c>
      <c r="F91" s="7"/>
      <c r="G91" s="14">
        <v>588.6</v>
      </c>
      <c r="H91" s="14">
        <v>381.3</v>
      </c>
      <c r="I91" s="14">
        <v>3856</v>
      </c>
      <c r="J91" s="14">
        <v>93</v>
      </c>
      <c r="K91" s="42">
        <f t="shared" si="6"/>
        <v>0.60436320754716988</v>
      </c>
      <c r="L91" s="42">
        <f t="shared" si="7"/>
        <v>0.64780835881753307</v>
      </c>
      <c r="M91" s="45">
        <f t="shared" si="8"/>
        <v>379.1</v>
      </c>
    </row>
    <row r="92" spans="1:15" ht="14.4" thickBot="1" x14ac:dyDescent="0.35">
      <c r="A92" s="20" t="s">
        <v>96</v>
      </c>
      <c r="B92" s="21">
        <v>150.69999999999999</v>
      </c>
      <c r="C92" s="22">
        <v>91</v>
      </c>
      <c r="D92" s="21">
        <v>3573</v>
      </c>
      <c r="E92" s="21">
        <v>93</v>
      </c>
      <c r="F92" s="7"/>
      <c r="G92" s="21">
        <v>464.7</v>
      </c>
      <c r="H92" s="21">
        <v>300.39999999999998</v>
      </c>
      <c r="I92" s="21">
        <v>3849</v>
      </c>
      <c r="J92" s="21">
        <v>93</v>
      </c>
      <c r="K92" s="42">
        <f t="shared" si="6"/>
        <v>0.60384870603848706</v>
      </c>
      <c r="L92" s="42">
        <f t="shared" si="7"/>
        <v>0.64643856251344955</v>
      </c>
      <c r="M92" s="45">
        <f t="shared" si="8"/>
        <v>307.7</v>
      </c>
    </row>
    <row r="93" spans="1:15" ht="14.4" thickTop="1" x14ac:dyDescent="0.3">
      <c r="A93" s="9" t="s">
        <v>97</v>
      </c>
      <c r="B93" s="135">
        <f t="shared" ref="B93:J93" si="9">+ AVERAGE(B3:B92)</f>
        <v>181.43244444444446</v>
      </c>
      <c r="C93" s="136">
        <f t="shared" si="9"/>
        <v>109.14222222222219</v>
      </c>
      <c r="D93" s="135">
        <f t="shared" si="9"/>
        <v>3565.1777777777779</v>
      </c>
      <c r="E93" s="135">
        <f t="shared" si="9"/>
        <v>93.111111111111114</v>
      </c>
      <c r="F93" s="135" t="e">
        <f t="shared" si="9"/>
        <v>#DIV/0!</v>
      </c>
      <c r="G93" s="137">
        <f t="shared" si="9"/>
        <v>618.85111111111121</v>
      </c>
      <c r="H93" s="135">
        <f t="shared" si="9"/>
        <v>396.22222222222229</v>
      </c>
      <c r="I93" s="135">
        <f t="shared" si="9"/>
        <v>3817.8777777777777</v>
      </c>
      <c r="J93" s="135">
        <f t="shared" si="9"/>
        <v>92.688888888888883</v>
      </c>
    </row>
    <row r="94" spans="1:15" x14ac:dyDescent="0.3">
      <c r="C94" s="9"/>
      <c r="F94" s="9"/>
    </row>
    <row r="95" spans="1:15" x14ac:dyDescent="0.3">
      <c r="C95" s="9"/>
      <c r="F95" s="9"/>
    </row>
    <row r="96" spans="1:15" ht="14.4" thickBot="1" x14ac:dyDescent="0.35">
      <c r="C96" s="9"/>
      <c r="F96" s="9"/>
      <c r="H96" s="9" t="s">
        <v>99</v>
      </c>
    </row>
    <row r="97" spans="1:8" ht="14.4" thickBot="1" x14ac:dyDescent="0.35">
      <c r="A97" s="3" t="s">
        <v>0</v>
      </c>
      <c r="B97" s="4" t="s">
        <v>102</v>
      </c>
      <c r="C97" s="8" t="s">
        <v>103</v>
      </c>
      <c r="D97" s="49" t="s">
        <v>104</v>
      </c>
      <c r="E97" s="50" t="s">
        <v>105</v>
      </c>
      <c r="F97" s="9"/>
      <c r="H97" s="9" t="s">
        <v>98</v>
      </c>
    </row>
    <row r="98" spans="1:8" x14ac:dyDescent="0.3">
      <c r="A98" s="10" t="s">
        <v>3</v>
      </c>
      <c r="B98" s="11">
        <v>196.4</v>
      </c>
      <c r="C98" s="11">
        <v>600.79999999999995</v>
      </c>
      <c r="D98" s="48">
        <f>B98/C98</f>
        <v>0.32689747003994679</v>
      </c>
      <c r="E98" s="48">
        <v>0.60997963340122197</v>
      </c>
      <c r="F98" s="9"/>
    </row>
    <row r="99" spans="1:8" x14ac:dyDescent="0.3">
      <c r="A99" s="13" t="s">
        <v>1</v>
      </c>
      <c r="B99" s="14">
        <v>235.6</v>
      </c>
      <c r="C99" s="14">
        <v>756.1</v>
      </c>
      <c r="D99" s="47">
        <f t="shared" ref="D99:D161" si="10">B99/C99</f>
        <v>0.31159899484195208</v>
      </c>
      <c r="E99" s="47">
        <v>0.61162988115449912</v>
      </c>
      <c r="F99" s="9"/>
    </row>
    <row r="100" spans="1:8" x14ac:dyDescent="0.3">
      <c r="A100" s="13" t="s">
        <v>2</v>
      </c>
      <c r="B100" s="14">
        <v>249.2</v>
      </c>
      <c r="C100" s="14">
        <v>831.5</v>
      </c>
      <c r="D100" s="47">
        <f t="shared" si="10"/>
        <v>0.29969933854479852</v>
      </c>
      <c r="E100" s="47">
        <v>0.6183788121990369</v>
      </c>
      <c r="F100" s="9"/>
    </row>
    <row r="101" spans="1:8" x14ac:dyDescent="0.3">
      <c r="A101" s="13" t="s">
        <v>4</v>
      </c>
      <c r="B101" s="14">
        <v>229.9</v>
      </c>
      <c r="C101" s="14">
        <v>828.4</v>
      </c>
      <c r="D101" s="47">
        <f t="shared" si="10"/>
        <v>0.27752293577981652</v>
      </c>
      <c r="E101" s="47">
        <v>0.61505002174858636</v>
      </c>
      <c r="F101" s="9"/>
    </row>
    <row r="102" spans="1:8" ht="14.4" thickBot="1" x14ac:dyDescent="0.35">
      <c r="A102" s="16" t="s">
        <v>5</v>
      </c>
      <c r="B102" s="17">
        <v>227</v>
      </c>
      <c r="C102" s="17">
        <v>796.4</v>
      </c>
      <c r="D102" s="47">
        <f t="shared" si="10"/>
        <v>0.28503264691109997</v>
      </c>
      <c r="E102" s="47">
        <v>0.61541850220264316</v>
      </c>
      <c r="F102" s="9"/>
    </row>
    <row r="103" spans="1:8" x14ac:dyDescent="0.3">
      <c r="A103" s="10" t="s">
        <v>6</v>
      </c>
      <c r="B103" s="11">
        <v>223.9</v>
      </c>
      <c r="C103" s="11">
        <v>781.3</v>
      </c>
      <c r="D103" s="47">
        <f t="shared" si="10"/>
        <v>0.28657365928580575</v>
      </c>
      <c r="E103" s="47">
        <v>0.61456007146047342</v>
      </c>
      <c r="F103" s="9"/>
    </row>
    <row r="104" spans="1:8" x14ac:dyDescent="0.3">
      <c r="A104" s="13" t="s">
        <v>7</v>
      </c>
      <c r="B104" s="14">
        <v>227.2</v>
      </c>
      <c r="C104" s="14">
        <v>817.1</v>
      </c>
      <c r="D104" s="47">
        <f t="shared" si="10"/>
        <v>0.27805654142699787</v>
      </c>
      <c r="E104" s="47">
        <v>0.61487676056338025</v>
      </c>
      <c r="F104" s="9"/>
    </row>
    <row r="105" spans="1:8" x14ac:dyDescent="0.3">
      <c r="A105" s="13" t="s">
        <v>8</v>
      </c>
      <c r="B105" s="14">
        <v>230.8</v>
      </c>
      <c r="C105" s="14">
        <v>814.3</v>
      </c>
      <c r="D105" s="47">
        <f t="shared" si="10"/>
        <v>0.28343362397150929</v>
      </c>
      <c r="E105" s="47">
        <v>0.61481802426343157</v>
      </c>
      <c r="F105" s="9"/>
    </row>
    <row r="106" spans="1:8" x14ac:dyDescent="0.3">
      <c r="A106" s="13" t="s">
        <v>9</v>
      </c>
      <c r="B106" s="14">
        <v>231.9</v>
      </c>
      <c r="C106" s="14">
        <v>742.6</v>
      </c>
      <c r="D106" s="47">
        <f t="shared" si="10"/>
        <v>0.31228117425262591</v>
      </c>
      <c r="E106" s="47">
        <v>0.61448900388098315</v>
      </c>
      <c r="F106" s="9"/>
    </row>
    <row r="107" spans="1:8" ht="14.4" thickBot="1" x14ac:dyDescent="0.35">
      <c r="A107" s="20" t="s">
        <v>10</v>
      </c>
      <c r="B107" s="21">
        <v>202.5</v>
      </c>
      <c r="C107" s="21">
        <v>586.29999999999995</v>
      </c>
      <c r="D107" s="47">
        <f t="shared" si="10"/>
        <v>0.34538632099607713</v>
      </c>
      <c r="E107" s="47">
        <v>0.61037037037037034</v>
      </c>
      <c r="F107" s="9"/>
    </row>
    <row r="108" spans="1:8" ht="14.4" thickTop="1" x14ac:dyDescent="0.3">
      <c r="A108" s="10" t="s">
        <v>11</v>
      </c>
      <c r="B108" s="23">
        <v>187.3</v>
      </c>
      <c r="C108" s="24">
        <v>548</v>
      </c>
      <c r="D108" s="47">
        <f t="shared" si="10"/>
        <v>0.34178832116788321</v>
      </c>
      <c r="E108" s="47">
        <v>0.60491190603310196</v>
      </c>
      <c r="F108" s="9"/>
    </row>
    <row r="109" spans="1:8" x14ac:dyDescent="0.3">
      <c r="A109" s="13" t="s">
        <v>12</v>
      </c>
      <c r="B109" s="25">
        <v>214.9</v>
      </c>
      <c r="C109" s="25">
        <v>693.3</v>
      </c>
      <c r="D109" s="47">
        <f t="shared" si="10"/>
        <v>0.30996682532814079</v>
      </c>
      <c r="E109" s="47">
        <v>0.6063285248953002</v>
      </c>
      <c r="F109" s="9"/>
    </row>
    <row r="110" spans="1:8" x14ac:dyDescent="0.3">
      <c r="A110" s="13" t="s">
        <v>13</v>
      </c>
      <c r="B110" s="25">
        <v>215.3</v>
      </c>
      <c r="C110" s="25">
        <v>738.7</v>
      </c>
      <c r="D110" s="47">
        <f t="shared" si="10"/>
        <v>0.29145796669825369</v>
      </c>
      <c r="E110" s="47">
        <v>0.60845332094751503</v>
      </c>
      <c r="F110" s="9"/>
    </row>
    <row r="111" spans="1:8" x14ac:dyDescent="0.3">
      <c r="A111" s="13" t="s">
        <v>14</v>
      </c>
      <c r="B111" s="25">
        <v>217.6</v>
      </c>
      <c r="C111" s="25">
        <v>727.1</v>
      </c>
      <c r="D111" s="47">
        <f t="shared" si="10"/>
        <v>0.29927107688075916</v>
      </c>
      <c r="E111" s="47">
        <v>0.60845588235294124</v>
      </c>
      <c r="F111" s="9"/>
    </row>
    <row r="112" spans="1:8" ht="14.4" thickBot="1" x14ac:dyDescent="0.35">
      <c r="A112" s="16" t="s">
        <v>15</v>
      </c>
      <c r="B112" s="27">
        <v>207.3</v>
      </c>
      <c r="C112" s="27">
        <v>686.6</v>
      </c>
      <c r="D112" s="47">
        <f t="shared" si="10"/>
        <v>0.30192251674919895</v>
      </c>
      <c r="E112" s="47">
        <v>0.6063675832127351</v>
      </c>
      <c r="F112" s="9"/>
    </row>
    <row r="113" spans="1:6" x14ac:dyDescent="0.3">
      <c r="A113" s="10" t="s">
        <v>16</v>
      </c>
      <c r="B113" s="23">
        <v>216.8</v>
      </c>
      <c r="C113" s="23">
        <v>702.7</v>
      </c>
      <c r="D113" s="47">
        <f t="shared" si="10"/>
        <v>0.30852426355485985</v>
      </c>
      <c r="E113" s="47">
        <v>0.60562730627306272</v>
      </c>
      <c r="F113" s="9"/>
    </row>
    <row r="114" spans="1:6" x14ac:dyDescent="0.3">
      <c r="A114" s="13" t="s">
        <v>17</v>
      </c>
      <c r="B114" s="25">
        <v>213.9</v>
      </c>
      <c r="C114" s="25">
        <v>753.5</v>
      </c>
      <c r="D114" s="47">
        <f t="shared" si="10"/>
        <v>0.28387524883875248</v>
      </c>
      <c r="E114" s="47">
        <v>0.6054230949041608</v>
      </c>
      <c r="F114" s="9"/>
    </row>
    <row r="115" spans="1:6" x14ac:dyDescent="0.3">
      <c r="A115" s="13" t="s">
        <v>18</v>
      </c>
      <c r="B115" s="25">
        <v>198.4</v>
      </c>
      <c r="C115" s="25">
        <v>720.2</v>
      </c>
      <c r="D115" s="47">
        <f t="shared" si="10"/>
        <v>0.27547903360177728</v>
      </c>
      <c r="E115" s="47">
        <v>0.60433467741935487</v>
      </c>
      <c r="F115" s="9"/>
    </row>
    <row r="116" spans="1:6" x14ac:dyDescent="0.3">
      <c r="A116" s="13" t="s">
        <v>19</v>
      </c>
      <c r="B116" s="25">
        <v>201.2</v>
      </c>
      <c r="C116" s="25">
        <v>666.4</v>
      </c>
      <c r="D116" s="47">
        <f t="shared" si="10"/>
        <v>0.3019207683073229</v>
      </c>
      <c r="E116" s="47">
        <v>0.60536779324055667</v>
      </c>
      <c r="F116" s="9"/>
    </row>
    <row r="117" spans="1:6" ht="14.4" thickBot="1" x14ac:dyDescent="0.35">
      <c r="A117" s="20" t="s">
        <v>20</v>
      </c>
      <c r="B117" s="29">
        <v>178.6</v>
      </c>
      <c r="C117" s="29">
        <v>549.9</v>
      </c>
      <c r="D117" s="47">
        <f t="shared" si="10"/>
        <v>0.3247863247863248</v>
      </c>
      <c r="E117" s="47">
        <v>0.61</v>
      </c>
      <c r="F117" s="9"/>
    </row>
    <row r="118" spans="1:6" ht="14.4" thickTop="1" x14ac:dyDescent="0.3">
      <c r="A118" s="10" t="s">
        <v>21</v>
      </c>
      <c r="B118" s="11">
        <v>164.9</v>
      </c>
      <c r="C118" s="11">
        <v>367.9</v>
      </c>
      <c r="D118" s="47">
        <f t="shared" si="10"/>
        <v>0.44821962489807016</v>
      </c>
      <c r="E118" s="47">
        <v>0.60764099454214671</v>
      </c>
      <c r="F118" s="9"/>
    </row>
    <row r="119" spans="1:6" x14ac:dyDescent="0.3">
      <c r="A119" s="13" t="s">
        <v>22</v>
      </c>
      <c r="B119" s="14">
        <v>187.5</v>
      </c>
      <c r="C119" s="14">
        <v>461.4</v>
      </c>
      <c r="D119" s="47">
        <f t="shared" si="10"/>
        <v>0.40637191157347208</v>
      </c>
      <c r="E119" s="47">
        <v>0.60586666666666666</v>
      </c>
      <c r="F119" s="9"/>
    </row>
    <row r="120" spans="1:6" x14ac:dyDescent="0.3">
      <c r="A120" s="13" t="s">
        <v>23</v>
      </c>
      <c r="B120" s="14">
        <v>201.3</v>
      </c>
      <c r="C120" s="14">
        <v>501.4</v>
      </c>
      <c r="D120" s="47">
        <f t="shared" si="10"/>
        <v>0.40147586757080178</v>
      </c>
      <c r="E120" s="47">
        <v>0.60556383507203182</v>
      </c>
      <c r="F120" s="9"/>
    </row>
    <row r="121" spans="1:6" x14ac:dyDescent="0.3">
      <c r="A121" s="13" t="s">
        <v>24</v>
      </c>
      <c r="B121" s="14">
        <v>200.6</v>
      </c>
      <c r="C121" s="14">
        <v>502.3</v>
      </c>
      <c r="D121" s="47">
        <f t="shared" si="10"/>
        <v>0.39936293051960975</v>
      </c>
      <c r="E121" s="47">
        <v>0.60667996011964109</v>
      </c>
      <c r="F121" s="9"/>
    </row>
    <row r="122" spans="1:6" ht="14.4" thickBot="1" x14ac:dyDescent="0.35">
      <c r="A122" s="16" t="s">
        <v>25</v>
      </c>
      <c r="B122" s="17">
        <v>200.4</v>
      </c>
      <c r="C122" s="17">
        <v>479.2</v>
      </c>
      <c r="D122" s="47">
        <f t="shared" si="10"/>
        <v>0.4181969949916528</v>
      </c>
      <c r="E122" s="47">
        <v>0.61377245508982037</v>
      </c>
      <c r="F122" s="9"/>
    </row>
    <row r="123" spans="1:6" x14ac:dyDescent="0.3">
      <c r="A123" s="10" t="s">
        <v>26</v>
      </c>
      <c r="B123" s="11">
        <v>209.1</v>
      </c>
      <c r="C123" s="11">
        <v>493.1</v>
      </c>
      <c r="D123" s="47">
        <f t="shared" si="10"/>
        <v>0.4240519164469681</v>
      </c>
      <c r="E123" s="47">
        <v>0.60640841702534676</v>
      </c>
      <c r="F123" s="9"/>
    </row>
    <row r="124" spans="1:6" x14ac:dyDescent="0.3">
      <c r="A124" s="13" t="s">
        <v>27</v>
      </c>
      <c r="B124" s="14">
        <v>216.5</v>
      </c>
      <c r="C124" s="14">
        <v>530.9</v>
      </c>
      <c r="D124" s="47">
        <f t="shared" si="10"/>
        <v>0.40779807873422491</v>
      </c>
      <c r="E124" s="47">
        <v>0.60923787528868367</v>
      </c>
      <c r="F124" s="9"/>
    </row>
    <row r="125" spans="1:6" x14ac:dyDescent="0.3">
      <c r="A125" s="13" t="s">
        <v>28</v>
      </c>
      <c r="B125" s="14">
        <v>211.3</v>
      </c>
      <c r="C125" s="14">
        <v>533.6</v>
      </c>
      <c r="D125" s="47">
        <f t="shared" si="10"/>
        <v>0.39598950524737631</v>
      </c>
      <c r="E125" s="47">
        <v>0.61192617132039751</v>
      </c>
      <c r="F125" s="9"/>
    </row>
    <row r="126" spans="1:6" x14ac:dyDescent="0.3">
      <c r="A126" s="13" t="s">
        <v>29</v>
      </c>
      <c r="B126" s="14">
        <v>196.4</v>
      </c>
      <c r="C126" s="14">
        <v>485.6</v>
      </c>
      <c r="D126" s="47">
        <f t="shared" si="10"/>
        <v>0.40444810543657328</v>
      </c>
      <c r="E126" s="47">
        <v>0.61150712830957221</v>
      </c>
      <c r="F126" s="9"/>
    </row>
    <row r="127" spans="1:6" ht="14.4" thickBot="1" x14ac:dyDescent="0.35">
      <c r="A127" s="20" t="s">
        <v>30</v>
      </c>
      <c r="B127" s="21">
        <v>174.4</v>
      </c>
      <c r="C127" s="21">
        <v>393.8</v>
      </c>
      <c r="D127" s="47">
        <f t="shared" si="10"/>
        <v>0.44286439817166073</v>
      </c>
      <c r="E127" s="47">
        <v>0.60894495412844041</v>
      </c>
      <c r="F127" s="9"/>
    </row>
    <row r="128" spans="1:6" ht="14.4" thickTop="1" x14ac:dyDescent="0.3">
      <c r="A128" s="13" t="s">
        <v>31</v>
      </c>
      <c r="B128" s="25">
        <v>111.8</v>
      </c>
      <c r="C128" s="25">
        <v>586.29999999999995</v>
      </c>
      <c r="D128" s="47">
        <f t="shared" si="10"/>
        <v>0.19068736141906875</v>
      </c>
      <c r="E128" s="47">
        <v>0.56976744186046513</v>
      </c>
      <c r="F128" s="9"/>
    </row>
    <row r="129" spans="1:6" x14ac:dyDescent="0.3">
      <c r="A129" s="13" t="s">
        <v>32</v>
      </c>
      <c r="B129" s="25">
        <v>184.7</v>
      </c>
      <c r="C129" s="25">
        <v>701.4</v>
      </c>
      <c r="D129" s="47">
        <f t="shared" si="10"/>
        <v>0.26333048189335612</v>
      </c>
      <c r="E129" s="47">
        <v>0.56307525717379536</v>
      </c>
      <c r="F129" s="9"/>
    </row>
    <row r="130" spans="1:6" x14ac:dyDescent="0.3">
      <c r="A130" s="13" t="s">
        <v>33</v>
      </c>
      <c r="B130" s="25">
        <v>131.69999999999999</v>
      </c>
      <c r="C130" s="25">
        <v>785.2</v>
      </c>
      <c r="D130" s="47">
        <f t="shared" si="10"/>
        <v>0.16772796739684154</v>
      </c>
      <c r="E130" s="47">
        <v>0.56871678056188313</v>
      </c>
      <c r="F130" s="9"/>
    </row>
    <row r="131" spans="1:6" x14ac:dyDescent="0.3">
      <c r="A131" s="13" t="s">
        <v>34</v>
      </c>
      <c r="B131" s="25">
        <v>125.8</v>
      </c>
      <c r="C131" s="25">
        <v>723.1</v>
      </c>
      <c r="D131" s="47">
        <f t="shared" si="10"/>
        <v>0.17397317106900842</v>
      </c>
      <c r="E131" s="47">
        <v>0.56756756756756765</v>
      </c>
      <c r="F131" s="9"/>
    </row>
    <row r="132" spans="1:6" ht="14.4" thickBot="1" x14ac:dyDescent="0.35">
      <c r="A132" s="13" t="s">
        <v>35</v>
      </c>
      <c r="B132" s="27">
        <v>144.6</v>
      </c>
      <c r="C132" s="27">
        <v>728.9</v>
      </c>
      <c r="D132" s="47">
        <f t="shared" si="10"/>
        <v>0.19838112223899027</v>
      </c>
      <c r="E132" s="47">
        <v>0.57676348547717848</v>
      </c>
      <c r="F132" s="9"/>
    </row>
    <row r="133" spans="1:6" x14ac:dyDescent="0.3">
      <c r="A133" s="10" t="s">
        <v>36</v>
      </c>
      <c r="B133" s="23">
        <v>129.6</v>
      </c>
      <c r="C133" s="23">
        <v>736.4</v>
      </c>
      <c r="D133" s="47">
        <f t="shared" si="10"/>
        <v>0.17599130907115698</v>
      </c>
      <c r="E133" s="47">
        <v>0.56712962962962965</v>
      </c>
      <c r="F133" s="9"/>
    </row>
    <row r="134" spans="1:6" x14ac:dyDescent="0.3">
      <c r="A134" s="13" t="s">
        <v>37</v>
      </c>
      <c r="B134" s="25">
        <v>121.8</v>
      </c>
      <c r="C134" s="25">
        <v>748.8</v>
      </c>
      <c r="D134" s="47">
        <f t="shared" si="10"/>
        <v>0.16266025641025642</v>
      </c>
      <c r="E134" s="47">
        <v>0.56157635467980305</v>
      </c>
      <c r="F134" s="9"/>
    </row>
    <row r="135" spans="1:6" x14ac:dyDescent="0.3">
      <c r="A135" s="10" t="s">
        <v>38</v>
      </c>
      <c r="B135" s="25">
        <v>128.9</v>
      </c>
      <c r="C135" s="25">
        <v>797.7</v>
      </c>
      <c r="D135" s="47">
        <f t="shared" si="10"/>
        <v>0.16158957001378965</v>
      </c>
      <c r="E135" s="47">
        <v>0.56788207913110933</v>
      </c>
      <c r="F135" s="9"/>
    </row>
    <row r="136" spans="1:6" x14ac:dyDescent="0.3">
      <c r="A136" s="13" t="s">
        <v>39</v>
      </c>
      <c r="B136" s="25">
        <v>119.9</v>
      </c>
      <c r="C136" s="25">
        <v>717.5</v>
      </c>
      <c r="D136" s="47">
        <f t="shared" si="10"/>
        <v>0.16710801393728225</v>
      </c>
      <c r="E136" s="47">
        <v>0.56797331109257709</v>
      </c>
      <c r="F136" s="9"/>
    </row>
    <row r="137" spans="1:6" ht="14.4" thickBot="1" x14ac:dyDescent="0.35">
      <c r="A137" s="32" t="s">
        <v>40</v>
      </c>
      <c r="B137" s="29">
        <v>108.9</v>
      </c>
      <c r="C137" s="29">
        <v>610.29999999999995</v>
      </c>
      <c r="D137" s="47">
        <f t="shared" si="10"/>
        <v>0.17843683434376539</v>
      </c>
      <c r="E137" s="47">
        <v>0.56000000000000005</v>
      </c>
      <c r="F137" s="9"/>
    </row>
    <row r="138" spans="1:6" ht="14.4" thickTop="1" x14ac:dyDescent="0.3">
      <c r="A138" s="10" t="s">
        <v>41</v>
      </c>
      <c r="B138" s="11">
        <v>154</v>
      </c>
      <c r="C138" s="11">
        <v>396.4</v>
      </c>
      <c r="D138" s="47">
        <f t="shared" si="10"/>
        <v>0.38849646821392536</v>
      </c>
      <c r="E138" s="47">
        <v>0.5993506493506493</v>
      </c>
      <c r="F138" s="9"/>
    </row>
    <row r="139" spans="1:6" x14ac:dyDescent="0.3">
      <c r="A139" s="13" t="s">
        <v>42</v>
      </c>
      <c r="B139" s="14">
        <v>162.1</v>
      </c>
      <c r="C139" s="14">
        <v>474.3</v>
      </c>
      <c r="D139" s="47">
        <f t="shared" si="10"/>
        <v>0.34176681425258271</v>
      </c>
      <c r="E139" s="47">
        <v>0.59407772979642193</v>
      </c>
      <c r="F139" s="9"/>
    </row>
    <row r="140" spans="1:6" x14ac:dyDescent="0.3">
      <c r="A140" s="10" t="s">
        <v>45</v>
      </c>
      <c r="B140" s="14">
        <v>156.19999999999999</v>
      </c>
      <c r="C140" s="14">
        <v>505.9</v>
      </c>
      <c r="D140" s="47">
        <f t="shared" si="10"/>
        <v>0.30875667127890888</v>
      </c>
      <c r="E140" s="47">
        <v>0.59218950064020492</v>
      </c>
      <c r="F140" s="9"/>
    </row>
    <row r="141" spans="1:6" x14ac:dyDescent="0.3">
      <c r="A141" s="13" t="s">
        <v>46</v>
      </c>
      <c r="B141" s="14">
        <v>159.5</v>
      </c>
      <c r="C141" s="14">
        <v>513.70000000000005</v>
      </c>
      <c r="D141" s="47">
        <f t="shared" si="10"/>
        <v>0.31049250535331901</v>
      </c>
      <c r="E141" s="47">
        <v>0.58746081504702197</v>
      </c>
      <c r="F141" s="9"/>
    </row>
    <row r="142" spans="1:6" ht="14.4" thickBot="1" x14ac:dyDescent="0.35">
      <c r="A142" s="16" t="s">
        <v>47</v>
      </c>
      <c r="B142" s="17">
        <v>159.9</v>
      </c>
      <c r="C142" s="17">
        <v>491.9</v>
      </c>
      <c r="D142" s="47">
        <f t="shared" si="10"/>
        <v>0.32506607033949991</v>
      </c>
      <c r="E142" s="47">
        <v>0.58849280800500303</v>
      </c>
      <c r="F142" s="9"/>
    </row>
    <row r="143" spans="1:6" x14ac:dyDescent="0.3">
      <c r="A143" s="10" t="s">
        <v>43</v>
      </c>
      <c r="B143" s="11">
        <v>153.19999999999999</v>
      </c>
      <c r="C143" s="11">
        <v>504.1</v>
      </c>
      <c r="D143" s="47">
        <f t="shared" si="10"/>
        <v>0.30390795477087873</v>
      </c>
      <c r="E143" s="47">
        <v>0.58746736292428203</v>
      </c>
      <c r="F143" s="9"/>
    </row>
    <row r="144" spans="1:6" x14ac:dyDescent="0.3">
      <c r="A144" s="13" t="s">
        <v>44</v>
      </c>
      <c r="B144" s="14">
        <v>159.80000000000001</v>
      </c>
      <c r="C144" s="14">
        <v>526.79999999999995</v>
      </c>
      <c r="D144" s="47">
        <f t="shared" si="10"/>
        <v>0.30334092634776011</v>
      </c>
      <c r="E144" s="47">
        <v>0.58573216520650806</v>
      </c>
      <c r="F144" s="9"/>
    </row>
    <row r="145" spans="1:6" x14ac:dyDescent="0.3">
      <c r="A145" s="10" t="s">
        <v>48</v>
      </c>
      <c r="B145" s="14">
        <v>165.22</v>
      </c>
      <c r="C145" s="14">
        <v>534.9</v>
      </c>
      <c r="D145" s="47">
        <f t="shared" si="10"/>
        <v>0.30888016451673211</v>
      </c>
      <c r="E145" s="47">
        <v>0.59012226122745426</v>
      </c>
      <c r="F145" s="9"/>
    </row>
    <row r="146" spans="1:6" x14ac:dyDescent="0.3">
      <c r="A146" s="13" t="s">
        <v>49</v>
      </c>
      <c r="B146" s="14">
        <v>159.1</v>
      </c>
      <c r="C146" s="14">
        <v>503.9</v>
      </c>
      <c r="D146" s="47">
        <f t="shared" si="10"/>
        <v>0.3157372494542568</v>
      </c>
      <c r="E146" s="47">
        <v>0.58893777498428668</v>
      </c>
      <c r="F146" s="9"/>
    </row>
    <row r="147" spans="1:6" ht="14.4" thickBot="1" x14ac:dyDescent="0.35">
      <c r="A147" s="20" t="s">
        <v>50</v>
      </c>
      <c r="B147" s="21">
        <v>144.30000000000001</v>
      </c>
      <c r="C147" s="22">
        <v>397</v>
      </c>
      <c r="D147" s="47">
        <f t="shared" si="10"/>
        <v>0.3634760705289673</v>
      </c>
      <c r="E147" s="47">
        <v>0.58905058905058905</v>
      </c>
      <c r="F147" s="9"/>
    </row>
    <row r="148" spans="1:6" ht="14.4" thickTop="1" x14ac:dyDescent="0.3">
      <c r="A148" s="13" t="s">
        <v>57</v>
      </c>
      <c r="B148" s="25">
        <v>173.4</v>
      </c>
      <c r="C148" s="25">
        <v>537.4</v>
      </c>
      <c r="D148" s="47">
        <f t="shared" si="10"/>
        <v>0.3226646818012654</v>
      </c>
      <c r="E148" s="47">
        <v>0.61014994232987307</v>
      </c>
      <c r="F148" s="9"/>
    </row>
    <row r="149" spans="1:6" x14ac:dyDescent="0.3">
      <c r="A149" s="13" t="s">
        <v>58</v>
      </c>
      <c r="B149" s="25">
        <v>197.9</v>
      </c>
      <c r="C149" s="25">
        <v>641.79999999999995</v>
      </c>
      <c r="D149" s="47">
        <f t="shared" si="10"/>
        <v>0.30835151137425992</v>
      </c>
      <c r="E149" s="47">
        <v>0.61445174330469932</v>
      </c>
      <c r="F149" s="9"/>
    </row>
    <row r="150" spans="1:6" x14ac:dyDescent="0.3">
      <c r="A150" s="13" t="s">
        <v>59</v>
      </c>
      <c r="B150" s="25">
        <v>204.2</v>
      </c>
      <c r="C150" s="25">
        <v>707.7</v>
      </c>
      <c r="D150" s="47">
        <f t="shared" si="10"/>
        <v>0.28854034195280481</v>
      </c>
      <c r="E150" s="47">
        <v>0.614103819784525</v>
      </c>
      <c r="F150" s="9"/>
    </row>
    <row r="151" spans="1:6" x14ac:dyDescent="0.3">
      <c r="A151" s="13" t="s">
        <v>60</v>
      </c>
      <c r="B151" s="25">
        <v>214.4</v>
      </c>
      <c r="C151" s="25">
        <v>727.8</v>
      </c>
      <c r="D151" s="47">
        <f t="shared" si="10"/>
        <v>0.2945864248419896</v>
      </c>
      <c r="E151" s="47">
        <v>0.61520522388059706</v>
      </c>
      <c r="F151" s="9"/>
    </row>
    <row r="152" spans="1:6" ht="14.4" thickBot="1" x14ac:dyDescent="0.35">
      <c r="A152" s="16" t="s">
        <v>61</v>
      </c>
      <c r="B152" s="27">
        <v>198.5</v>
      </c>
      <c r="C152" s="27">
        <v>701.3</v>
      </c>
      <c r="D152" s="47">
        <f t="shared" si="10"/>
        <v>0.28304577213745902</v>
      </c>
      <c r="E152" s="47">
        <v>0.60906801007556677</v>
      </c>
      <c r="F152" s="9"/>
    </row>
    <row r="153" spans="1:6" x14ac:dyDescent="0.3">
      <c r="A153" s="10" t="s">
        <v>62</v>
      </c>
      <c r="B153" s="23">
        <v>179.5</v>
      </c>
      <c r="C153" s="23">
        <v>656.6</v>
      </c>
      <c r="D153" s="47">
        <f t="shared" si="10"/>
        <v>0.27337800791958572</v>
      </c>
      <c r="E153" s="47">
        <v>0.60222841225626733</v>
      </c>
      <c r="F153" s="9"/>
    </row>
    <row r="154" spans="1:6" x14ac:dyDescent="0.3">
      <c r="A154" s="13" t="s">
        <v>63</v>
      </c>
      <c r="B154" s="25">
        <v>183.9</v>
      </c>
      <c r="C154" s="25">
        <v>691.8</v>
      </c>
      <c r="D154" s="47">
        <f t="shared" si="10"/>
        <v>0.26582827406764964</v>
      </c>
      <c r="E154" s="47">
        <v>0.60522022838499179</v>
      </c>
      <c r="F154" s="9"/>
    </row>
    <row r="155" spans="1:6" x14ac:dyDescent="0.3">
      <c r="A155" s="13" t="s">
        <v>64</v>
      </c>
      <c r="B155" s="25">
        <v>196.4</v>
      </c>
      <c r="C155" s="25">
        <v>711.5</v>
      </c>
      <c r="D155" s="47">
        <f t="shared" si="10"/>
        <v>0.27603654251581167</v>
      </c>
      <c r="E155" s="47">
        <v>0.60997963340122197</v>
      </c>
      <c r="F155" s="9"/>
    </row>
    <row r="156" spans="1:6" x14ac:dyDescent="0.3">
      <c r="A156" s="13" t="s">
        <v>65</v>
      </c>
      <c r="B156" s="25">
        <v>185.1</v>
      </c>
      <c r="C156" s="25">
        <v>657.9</v>
      </c>
      <c r="D156" s="47">
        <f t="shared" si="10"/>
        <v>0.28134974920200639</v>
      </c>
      <c r="E156" s="47">
        <v>0.60994057266342527</v>
      </c>
      <c r="F156" s="9"/>
    </row>
    <row r="157" spans="1:6" ht="14.4" thickBot="1" x14ac:dyDescent="0.35">
      <c r="A157" s="20" t="s">
        <v>66</v>
      </c>
      <c r="B157" s="29">
        <v>155.6</v>
      </c>
      <c r="C157" s="29">
        <v>514.4</v>
      </c>
      <c r="D157" s="47">
        <f t="shared" si="10"/>
        <v>0.3024883359253499</v>
      </c>
      <c r="E157" s="47">
        <v>0.6053984575835476</v>
      </c>
      <c r="F157" s="9"/>
    </row>
    <row r="158" spans="1:6" ht="14.4" thickTop="1" x14ac:dyDescent="0.3">
      <c r="A158" s="10" t="s">
        <v>67</v>
      </c>
      <c r="B158" s="11">
        <v>169.5</v>
      </c>
      <c r="C158" s="11">
        <v>470.3</v>
      </c>
      <c r="D158" s="47">
        <f t="shared" si="10"/>
        <v>0.36040825005315758</v>
      </c>
      <c r="E158" s="47">
        <v>0.60235988200589963</v>
      </c>
      <c r="F158" s="9"/>
    </row>
    <row r="159" spans="1:6" x14ac:dyDescent="0.3">
      <c r="A159" s="13" t="s">
        <v>68</v>
      </c>
      <c r="B159" s="14">
        <v>196.3</v>
      </c>
      <c r="C159" s="14">
        <v>594.29999999999995</v>
      </c>
      <c r="D159" s="47">
        <f t="shared" si="10"/>
        <v>0.33030455998653885</v>
      </c>
      <c r="E159" s="47">
        <v>0.58481915435557819</v>
      </c>
      <c r="F159" s="9"/>
    </row>
    <row r="160" spans="1:6" x14ac:dyDescent="0.3">
      <c r="A160" s="13" t="s">
        <v>69</v>
      </c>
      <c r="B160" s="14">
        <v>213.1</v>
      </c>
      <c r="C160" s="14">
        <v>662.4</v>
      </c>
      <c r="D160" s="47">
        <f t="shared" si="10"/>
        <v>0.32170893719806765</v>
      </c>
      <c r="E160" s="47">
        <v>0.60863444392304078</v>
      </c>
      <c r="F160" s="9"/>
    </row>
    <row r="161" spans="1:6" x14ac:dyDescent="0.3">
      <c r="A161" s="13" t="s">
        <v>70</v>
      </c>
      <c r="B161" s="14">
        <v>204.5</v>
      </c>
      <c r="C161" s="14">
        <v>682.2</v>
      </c>
      <c r="D161" s="47">
        <f t="shared" si="10"/>
        <v>0.29976546467311638</v>
      </c>
      <c r="E161" s="47">
        <v>0.60488997555012225</v>
      </c>
      <c r="F161" s="9"/>
    </row>
    <row r="162" spans="1:6" ht="14.4" thickBot="1" x14ac:dyDescent="0.35">
      <c r="A162" s="16" t="s">
        <v>71</v>
      </c>
      <c r="B162" s="17">
        <v>206.5</v>
      </c>
      <c r="C162" s="17">
        <v>659.6</v>
      </c>
      <c r="D162" s="47">
        <f t="shared" ref="D162:D187" si="11">B162/C162</f>
        <v>0.31306852637962401</v>
      </c>
      <c r="E162" s="47">
        <v>0.60484261501210657</v>
      </c>
      <c r="F162" s="9"/>
    </row>
    <row r="163" spans="1:6" x14ac:dyDescent="0.3">
      <c r="A163" s="10" t="s">
        <v>72</v>
      </c>
      <c r="B163" s="11">
        <v>194.6</v>
      </c>
      <c r="C163" s="11">
        <v>632.1</v>
      </c>
      <c r="D163" s="47">
        <f t="shared" si="11"/>
        <v>0.30786267995570321</v>
      </c>
      <c r="E163" s="47">
        <v>0.6063720452209661</v>
      </c>
      <c r="F163" s="9"/>
    </row>
    <row r="164" spans="1:6" x14ac:dyDescent="0.3">
      <c r="A164" s="13" t="s">
        <v>73</v>
      </c>
      <c r="B164" s="14">
        <v>194.7</v>
      </c>
      <c r="C164" s="14">
        <v>649.20000000000005</v>
      </c>
      <c r="D164" s="47">
        <f t="shared" si="11"/>
        <v>0.29990757855822547</v>
      </c>
      <c r="E164" s="47">
        <v>0.60862865947611711</v>
      </c>
      <c r="F164" s="9"/>
    </row>
    <row r="165" spans="1:6" x14ac:dyDescent="0.3">
      <c r="A165" s="13" t="s">
        <v>74</v>
      </c>
      <c r="B165" s="14">
        <v>190.2</v>
      </c>
      <c r="C165" s="14">
        <v>642.70000000000005</v>
      </c>
      <c r="D165" s="47">
        <f t="shared" si="11"/>
        <v>0.29593900731289868</v>
      </c>
      <c r="E165" s="47">
        <v>0.60778128286014721</v>
      </c>
      <c r="F165" s="9"/>
    </row>
    <row r="166" spans="1:6" x14ac:dyDescent="0.3">
      <c r="A166" s="13" t="s">
        <v>75</v>
      </c>
      <c r="B166" s="14">
        <v>182.8</v>
      </c>
      <c r="C166" s="14">
        <v>582.5</v>
      </c>
      <c r="D166" s="47">
        <f t="shared" si="11"/>
        <v>0.31381974248927041</v>
      </c>
      <c r="E166" s="47">
        <v>0.60776805251641131</v>
      </c>
      <c r="F166" s="9"/>
    </row>
    <row r="167" spans="1:6" ht="14.4" thickBot="1" x14ac:dyDescent="0.35">
      <c r="A167" s="20" t="s">
        <v>76</v>
      </c>
      <c r="B167" s="21">
        <v>149.6</v>
      </c>
      <c r="C167" s="21">
        <v>453.4</v>
      </c>
      <c r="D167" s="47">
        <f t="shared" si="11"/>
        <v>0.32995147772386413</v>
      </c>
      <c r="E167" s="47">
        <v>0.60160427807486638</v>
      </c>
      <c r="F167" s="9"/>
    </row>
    <row r="168" spans="1:6" ht="14.4" thickTop="1" x14ac:dyDescent="0.3">
      <c r="A168" s="10" t="s">
        <v>77</v>
      </c>
      <c r="B168" s="23">
        <v>144.19999999999999</v>
      </c>
      <c r="C168" s="23">
        <v>475.3</v>
      </c>
      <c r="D168" s="47">
        <f t="shared" si="11"/>
        <v>0.30338733431516934</v>
      </c>
      <c r="E168" s="47">
        <v>0.59153952843273239</v>
      </c>
      <c r="F168" s="9"/>
    </row>
    <row r="169" spans="1:6" x14ac:dyDescent="0.3">
      <c r="A169" s="13" t="s">
        <v>78</v>
      </c>
      <c r="B169" s="25">
        <v>166.8</v>
      </c>
      <c r="C169" s="25">
        <v>610.79999999999995</v>
      </c>
      <c r="D169" s="47">
        <f t="shared" si="11"/>
        <v>0.27308447937131636</v>
      </c>
      <c r="E169" s="47">
        <v>0.59532374100719421</v>
      </c>
      <c r="F169" s="9"/>
    </row>
    <row r="170" spans="1:6" x14ac:dyDescent="0.3">
      <c r="A170" s="13" t="s">
        <v>79</v>
      </c>
      <c r="B170" s="25">
        <v>180.4</v>
      </c>
      <c r="C170" s="25">
        <v>683.1</v>
      </c>
      <c r="D170" s="47">
        <f t="shared" si="11"/>
        <v>0.2640901771336554</v>
      </c>
      <c r="E170" s="47">
        <v>0.59645232815964522</v>
      </c>
      <c r="F170" s="9"/>
    </row>
    <row r="171" spans="1:6" x14ac:dyDescent="0.3">
      <c r="A171" s="13" t="s">
        <v>80</v>
      </c>
      <c r="B171" s="25">
        <v>182.4</v>
      </c>
      <c r="C171" s="25">
        <v>685.8</v>
      </c>
      <c r="D171" s="47">
        <f t="shared" si="11"/>
        <v>0.26596675415573057</v>
      </c>
      <c r="E171" s="47">
        <v>0.5942982456140351</v>
      </c>
      <c r="F171" s="9"/>
    </row>
    <row r="172" spans="1:6" ht="14.4" thickBot="1" x14ac:dyDescent="0.35">
      <c r="A172" s="16" t="s">
        <v>81</v>
      </c>
      <c r="B172" s="27">
        <v>174</v>
      </c>
      <c r="C172" s="27">
        <v>642.4</v>
      </c>
      <c r="D172" s="47">
        <f t="shared" si="11"/>
        <v>0.2708592777085928</v>
      </c>
      <c r="E172" s="47">
        <v>0.59252873563218389</v>
      </c>
      <c r="F172" s="9"/>
    </row>
    <row r="173" spans="1:6" x14ac:dyDescent="0.3">
      <c r="A173" s="10" t="s">
        <v>82</v>
      </c>
      <c r="B173" s="23">
        <v>178.3</v>
      </c>
      <c r="C173" s="24">
        <v>631</v>
      </c>
      <c r="D173" s="47">
        <f t="shared" si="11"/>
        <v>0.28256735340729006</v>
      </c>
      <c r="E173" s="47">
        <v>0.59674705552439711</v>
      </c>
      <c r="F173" s="9"/>
    </row>
    <row r="174" spans="1:6" x14ac:dyDescent="0.3">
      <c r="A174" s="13" t="s">
        <v>83</v>
      </c>
      <c r="B174" s="25">
        <v>173.8</v>
      </c>
      <c r="C174" s="25">
        <v>642.5</v>
      </c>
      <c r="D174" s="47">
        <f t="shared" si="11"/>
        <v>0.27050583657587551</v>
      </c>
      <c r="E174" s="47">
        <v>0.59781357882623709</v>
      </c>
      <c r="F174" s="9"/>
    </row>
    <row r="175" spans="1:6" x14ac:dyDescent="0.3">
      <c r="A175" s="13" t="s">
        <v>84</v>
      </c>
      <c r="B175" s="25">
        <v>174.1</v>
      </c>
      <c r="C175" s="25">
        <v>637.79999999999995</v>
      </c>
      <c r="D175" s="47">
        <f t="shared" si="11"/>
        <v>0.27296958294136092</v>
      </c>
      <c r="E175" s="47">
        <v>0.59908098793796671</v>
      </c>
      <c r="F175" s="9"/>
    </row>
    <row r="176" spans="1:6" x14ac:dyDescent="0.3">
      <c r="A176" s="13" t="s">
        <v>85</v>
      </c>
      <c r="B176" s="25">
        <v>162.6</v>
      </c>
      <c r="C176" s="25">
        <v>586.1</v>
      </c>
      <c r="D176" s="47">
        <f t="shared" si="11"/>
        <v>0.2774270602286299</v>
      </c>
      <c r="E176" s="47">
        <v>0.59717097170971711</v>
      </c>
      <c r="F176" s="9"/>
    </row>
    <row r="177" spans="1:6" ht="14.4" thickBot="1" x14ac:dyDescent="0.35">
      <c r="A177" s="20" t="s">
        <v>86</v>
      </c>
      <c r="B177" s="30">
        <v>131</v>
      </c>
      <c r="C177" s="29">
        <v>470.5</v>
      </c>
      <c r="D177" s="47">
        <f t="shared" si="11"/>
        <v>0.27842720510095642</v>
      </c>
      <c r="E177" s="47">
        <v>0.59007633587786257</v>
      </c>
      <c r="F177" s="9"/>
    </row>
    <row r="178" spans="1:6" ht="14.4" thickTop="1" x14ac:dyDescent="0.3">
      <c r="A178" s="10" t="s">
        <v>87</v>
      </c>
      <c r="B178" s="11">
        <v>145.5</v>
      </c>
      <c r="C178" s="11">
        <v>457.6</v>
      </c>
      <c r="D178" s="47">
        <f t="shared" si="11"/>
        <v>0.31796328671328672</v>
      </c>
      <c r="E178" s="47">
        <v>0.59931271477663228</v>
      </c>
      <c r="F178" s="9"/>
    </row>
    <row r="179" spans="1:6" x14ac:dyDescent="0.3">
      <c r="A179" s="13" t="s">
        <v>88</v>
      </c>
      <c r="B179" s="15">
        <v>174</v>
      </c>
      <c r="C179" s="14">
        <v>619.70000000000005</v>
      </c>
      <c r="D179" s="47">
        <f t="shared" si="11"/>
        <v>0.28078102307568176</v>
      </c>
      <c r="E179" s="47">
        <v>0.60517241379310338</v>
      </c>
      <c r="F179" s="9"/>
    </row>
    <row r="180" spans="1:6" x14ac:dyDescent="0.3">
      <c r="A180" s="13" t="s">
        <v>89</v>
      </c>
      <c r="B180" s="15">
        <v>196.3</v>
      </c>
      <c r="C180" s="15">
        <v>681</v>
      </c>
      <c r="D180" s="47">
        <f t="shared" si="11"/>
        <v>0.28825256975036712</v>
      </c>
      <c r="E180" s="47">
        <v>0.60876209882832399</v>
      </c>
      <c r="F180" s="9"/>
    </row>
    <row r="181" spans="1:6" x14ac:dyDescent="0.3">
      <c r="A181" s="13" t="s">
        <v>90</v>
      </c>
      <c r="B181" s="15">
        <v>196</v>
      </c>
      <c r="C181" s="15">
        <v>671</v>
      </c>
      <c r="D181" s="47">
        <f t="shared" si="11"/>
        <v>0.29210134128166915</v>
      </c>
      <c r="E181" s="47">
        <v>0.6071428571428571</v>
      </c>
      <c r="F181" s="9"/>
    </row>
    <row r="182" spans="1:6" ht="14.4" thickBot="1" x14ac:dyDescent="0.35">
      <c r="A182" s="16" t="s">
        <v>91</v>
      </c>
      <c r="B182" s="17">
        <v>181.1</v>
      </c>
      <c r="C182" s="17">
        <v>624.4</v>
      </c>
      <c r="D182" s="47">
        <f t="shared" si="11"/>
        <v>0.29003843689942344</v>
      </c>
      <c r="E182" s="47">
        <v>0.60353395913859742</v>
      </c>
      <c r="F182" s="9"/>
    </row>
    <row r="183" spans="1:6" x14ac:dyDescent="0.3">
      <c r="A183" s="10" t="s">
        <v>92</v>
      </c>
      <c r="B183" s="11">
        <v>169.5</v>
      </c>
      <c r="C183" s="11">
        <v>609.70000000000005</v>
      </c>
      <c r="D183" s="47">
        <f t="shared" si="11"/>
        <v>0.2780055765130392</v>
      </c>
      <c r="E183" s="47">
        <v>0.59646017699115039</v>
      </c>
      <c r="F183" s="9"/>
    </row>
    <row r="184" spans="1:6" x14ac:dyDescent="0.3">
      <c r="A184" s="13" t="s">
        <v>93</v>
      </c>
      <c r="B184" s="14">
        <v>166.8</v>
      </c>
      <c r="C184" s="14">
        <v>624.20000000000005</v>
      </c>
      <c r="D184" s="47">
        <f t="shared" si="11"/>
        <v>0.26722204421659723</v>
      </c>
      <c r="E184" s="47">
        <v>0.59292565947242204</v>
      </c>
      <c r="F184" s="9"/>
    </row>
    <row r="185" spans="1:6" x14ac:dyDescent="0.3">
      <c r="A185" s="13" t="s">
        <v>94</v>
      </c>
      <c r="B185" s="15">
        <v>172</v>
      </c>
      <c r="C185" s="14">
        <v>638.6</v>
      </c>
      <c r="D185" s="47">
        <f t="shared" si="11"/>
        <v>0.26933917945505792</v>
      </c>
      <c r="E185" s="47">
        <v>0.59767441860465109</v>
      </c>
      <c r="F185" s="9"/>
    </row>
    <row r="186" spans="1:6" x14ac:dyDescent="0.3">
      <c r="A186" s="13" t="s">
        <v>95</v>
      </c>
      <c r="B186" s="14">
        <v>169.6</v>
      </c>
      <c r="C186" s="14">
        <v>588.6</v>
      </c>
      <c r="D186" s="47">
        <f t="shared" si="11"/>
        <v>0.28814135236153582</v>
      </c>
      <c r="E186" s="47">
        <v>0.60436320754716988</v>
      </c>
      <c r="F186" s="9"/>
    </row>
    <row r="187" spans="1:6" ht="14.4" thickBot="1" x14ac:dyDescent="0.35">
      <c r="A187" s="20" t="s">
        <v>96</v>
      </c>
      <c r="B187" s="21">
        <v>150.69999999999999</v>
      </c>
      <c r="C187" s="21">
        <v>464.7</v>
      </c>
      <c r="D187" s="47">
        <f t="shared" si="11"/>
        <v>0.32429524424359801</v>
      </c>
      <c r="E187" s="47">
        <v>0.60384870603848706</v>
      </c>
      <c r="F187" s="9"/>
    </row>
    <row r="188" spans="1:6" ht="14.4" thickTop="1" x14ac:dyDescent="0.3">
      <c r="C188" s="9"/>
      <c r="D188" s="36"/>
      <c r="E188" s="36"/>
      <c r="F188" s="36">
        <f t="shared" ref="F188" si="12">MAX(F98:F187)</f>
        <v>0</v>
      </c>
    </row>
    <row r="189" spans="1:6" x14ac:dyDescent="0.3">
      <c r="C189" s="9"/>
      <c r="F189" s="9"/>
    </row>
    <row r="190" spans="1:6" x14ac:dyDescent="0.3">
      <c r="C190" s="9"/>
      <c r="F190" s="9"/>
    </row>
    <row r="191" spans="1:6" x14ac:dyDescent="0.3">
      <c r="C191" s="9"/>
      <c r="F191" s="9"/>
    </row>
    <row r="192" spans="1:6" x14ac:dyDescent="0.3">
      <c r="C192" s="9"/>
      <c r="F192" s="9"/>
    </row>
    <row r="193" s="9" customFormat="1" x14ac:dyDescent="0.3"/>
    <row r="194" s="9" customFormat="1" x14ac:dyDescent="0.3"/>
    <row r="195" s="9" customFormat="1" x14ac:dyDescent="0.3"/>
    <row r="196" s="9" customFormat="1" x14ac:dyDescent="0.3"/>
    <row r="197" s="9" customFormat="1" x14ac:dyDescent="0.3"/>
    <row r="198" s="9" customFormat="1" x14ac:dyDescent="0.3"/>
    <row r="199" s="9" customFormat="1" x14ac:dyDescent="0.3"/>
    <row r="200" s="9" customFormat="1" x14ac:dyDescent="0.3"/>
    <row r="201" s="9" customFormat="1" x14ac:dyDescent="0.3"/>
    <row r="202" s="9" customFormat="1" x14ac:dyDescent="0.3"/>
    <row r="203" s="9" customFormat="1" x14ac:dyDescent="0.3"/>
    <row r="204" s="9" customFormat="1" x14ac:dyDescent="0.3"/>
    <row r="205" s="9" customFormat="1" x14ac:dyDescent="0.3"/>
    <row r="206" s="9" customFormat="1" x14ac:dyDescent="0.3"/>
    <row r="207" s="9" customFormat="1" x14ac:dyDescent="0.3"/>
    <row r="208" s="9" customFormat="1" x14ac:dyDescent="0.3"/>
    <row r="209" s="9" customFormat="1" x14ac:dyDescent="0.3"/>
    <row r="210" s="9" customFormat="1" x14ac:dyDescent="0.3"/>
    <row r="211" s="9" customFormat="1" x14ac:dyDescent="0.3"/>
    <row r="212" s="9" customFormat="1" x14ac:dyDescent="0.3"/>
    <row r="213" s="9" customFormat="1" x14ac:dyDescent="0.3"/>
    <row r="214" s="9" customFormat="1" x14ac:dyDescent="0.3"/>
    <row r="215" s="9" customFormat="1" x14ac:dyDescent="0.3"/>
    <row r="216" s="9" customFormat="1" x14ac:dyDescent="0.3"/>
    <row r="217" s="9" customFormat="1" x14ac:dyDescent="0.3"/>
    <row r="218" s="9" customFormat="1" x14ac:dyDescent="0.3"/>
    <row r="219" s="9" customFormat="1" x14ac:dyDescent="0.3"/>
    <row r="220" s="9" customFormat="1" x14ac:dyDescent="0.3"/>
    <row r="221" s="9" customFormat="1" x14ac:dyDescent="0.3"/>
    <row r="222" s="9" customFormat="1" x14ac:dyDescent="0.3"/>
    <row r="223" s="9" customFormat="1" x14ac:dyDescent="0.3"/>
    <row r="224" s="9" customFormat="1" x14ac:dyDescent="0.3"/>
    <row r="225" s="9" customFormat="1" x14ac:dyDescent="0.3"/>
    <row r="226" s="9" customFormat="1" x14ac:dyDescent="0.3"/>
    <row r="227" s="9" customFormat="1" x14ac:dyDescent="0.3"/>
    <row r="228" s="9" customFormat="1" x14ac:dyDescent="0.3"/>
    <row r="229" s="9" customFormat="1" x14ac:dyDescent="0.3"/>
    <row r="230" s="9" customFormat="1" x14ac:dyDescent="0.3"/>
    <row r="231" s="9" customFormat="1" x14ac:dyDescent="0.3"/>
    <row r="232" s="9" customFormat="1" x14ac:dyDescent="0.3"/>
    <row r="233" s="9" customFormat="1" x14ac:dyDescent="0.3"/>
    <row r="234" s="9" customFormat="1" x14ac:dyDescent="0.3"/>
    <row r="235" s="9" customFormat="1" x14ac:dyDescent="0.3"/>
    <row r="236" s="9" customFormat="1" x14ac:dyDescent="0.3"/>
    <row r="237" s="9" customFormat="1" x14ac:dyDescent="0.3"/>
    <row r="238" s="9" customFormat="1" x14ac:dyDescent="0.3"/>
    <row r="239" s="9" customFormat="1" x14ac:dyDescent="0.3"/>
    <row r="240" s="9" customFormat="1" x14ac:dyDescent="0.3"/>
    <row r="241" s="9" customFormat="1" x14ac:dyDescent="0.3"/>
    <row r="242" s="9" customFormat="1" x14ac:dyDescent="0.3"/>
    <row r="243" s="9" customFormat="1" x14ac:dyDescent="0.3"/>
    <row r="244" s="9" customFormat="1" x14ac:dyDescent="0.3"/>
    <row r="245" s="9" customFormat="1" x14ac:dyDescent="0.3"/>
    <row r="246" s="9" customFormat="1" x14ac:dyDescent="0.3"/>
    <row r="247" s="9" customFormat="1" x14ac:dyDescent="0.3"/>
    <row r="248" s="9" customFormat="1" x14ac:dyDescent="0.3"/>
    <row r="249" s="9" customFormat="1" x14ac:dyDescent="0.3"/>
    <row r="250" s="9" customFormat="1" x14ac:dyDescent="0.3"/>
    <row r="251" s="9" customFormat="1" x14ac:dyDescent="0.3"/>
    <row r="252" s="9" customFormat="1" x14ac:dyDescent="0.3"/>
    <row r="253" s="9" customFormat="1" x14ac:dyDescent="0.3"/>
    <row r="254" s="9" customFormat="1" x14ac:dyDescent="0.3"/>
    <row r="255" s="9" customFormat="1" x14ac:dyDescent="0.3"/>
    <row r="256" s="9" customFormat="1" x14ac:dyDescent="0.3"/>
    <row r="257" s="9" customFormat="1" x14ac:dyDescent="0.3"/>
    <row r="258" s="9" customFormat="1" x14ac:dyDescent="0.3"/>
    <row r="259" s="9" customFormat="1" x14ac:dyDescent="0.3"/>
    <row r="260" s="9" customFormat="1" x14ac:dyDescent="0.3"/>
    <row r="261" s="9" customFormat="1" x14ac:dyDescent="0.3"/>
    <row r="262" s="9" customFormat="1" x14ac:dyDescent="0.3"/>
    <row r="263" s="9" customFormat="1" x14ac:dyDescent="0.3"/>
    <row r="264" s="9" customFormat="1" x14ac:dyDescent="0.3"/>
    <row r="265" s="9" customFormat="1" x14ac:dyDescent="0.3"/>
    <row r="266" s="9" customFormat="1" x14ac:dyDescent="0.3"/>
    <row r="267" s="9" customFormat="1" x14ac:dyDescent="0.3"/>
    <row r="268" s="9" customFormat="1" x14ac:dyDescent="0.3"/>
    <row r="269" s="9" customFormat="1" x14ac:dyDescent="0.3"/>
    <row r="270" s="9" customFormat="1" x14ac:dyDescent="0.3"/>
    <row r="271" s="9" customFormat="1" x14ac:dyDescent="0.3"/>
    <row r="272" s="9" customFormat="1" x14ac:dyDescent="0.3"/>
    <row r="273" s="9" customFormat="1" x14ac:dyDescent="0.3"/>
    <row r="274" s="9" customFormat="1" x14ac:dyDescent="0.3"/>
    <row r="275" s="9" customFormat="1" x14ac:dyDescent="0.3"/>
    <row r="276" s="9" customFormat="1" x14ac:dyDescent="0.3"/>
    <row r="277" s="9" customFormat="1" x14ac:dyDescent="0.3"/>
    <row r="278" s="9" customFormat="1" x14ac:dyDescent="0.3"/>
    <row r="279" s="9" customFormat="1" x14ac:dyDescent="0.3"/>
    <row r="280" s="9" customFormat="1" x14ac:dyDescent="0.3"/>
    <row r="281" s="9" customFormat="1" x14ac:dyDescent="0.3"/>
    <row r="282" s="9" customFormat="1" x14ac:dyDescent="0.3"/>
    <row r="283" s="9" customFormat="1" x14ac:dyDescent="0.3"/>
    <row r="284" s="9" customFormat="1" x14ac:dyDescent="0.3"/>
    <row r="285" s="9" customFormat="1" x14ac:dyDescent="0.3"/>
    <row r="286" s="9" customFormat="1" x14ac:dyDescent="0.3"/>
    <row r="287" s="9" customFormat="1" x14ac:dyDescent="0.3"/>
    <row r="288" s="9" customFormat="1" x14ac:dyDescent="0.3"/>
    <row r="289" s="9" customFormat="1" x14ac:dyDescent="0.3"/>
    <row r="290" s="9" customFormat="1" x14ac:dyDescent="0.3"/>
    <row r="291" s="9" customFormat="1" x14ac:dyDescent="0.3"/>
    <row r="292" s="9" customFormat="1" x14ac:dyDescent="0.3"/>
    <row r="293" s="9" customFormat="1" x14ac:dyDescent="0.3"/>
    <row r="294" s="9" customFormat="1" x14ac:dyDescent="0.3"/>
    <row r="295" s="9" customFormat="1" x14ac:dyDescent="0.3"/>
    <row r="296" s="9" customFormat="1" x14ac:dyDescent="0.3"/>
    <row r="297" s="9" customFormat="1" x14ac:dyDescent="0.3"/>
    <row r="298" s="9" customFormat="1" x14ac:dyDescent="0.3"/>
    <row r="299" s="9" customFormat="1" x14ac:dyDescent="0.3"/>
    <row r="300" s="9" customFormat="1" x14ac:dyDescent="0.3"/>
    <row r="301" s="9" customFormat="1" x14ac:dyDescent="0.3"/>
    <row r="302" s="9" customFormat="1" x14ac:dyDescent="0.3"/>
    <row r="303" s="9" customFormat="1" x14ac:dyDescent="0.3"/>
    <row r="304" s="9" customFormat="1" x14ac:dyDescent="0.3"/>
    <row r="305" s="9" customFormat="1" x14ac:dyDescent="0.3"/>
    <row r="306" s="9" customFormat="1" x14ac:dyDescent="0.3"/>
    <row r="307" s="9" customFormat="1" x14ac:dyDescent="0.3"/>
    <row r="308" s="9" customFormat="1" x14ac:dyDescent="0.3"/>
    <row r="309" s="9" customFormat="1" x14ac:dyDescent="0.3"/>
    <row r="310" s="9" customFormat="1" x14ac:dyDescent="0.3"/>
    <row r="311" s="9" customFormat="1" x14ac:dyDescent="0.3"/>
    <row r="312" s="9" customFormat="1" x14ac:dyDescent="0.3"/>
    <row r="313" s="9" customFormat="1" x14ac:dyDescent="0.3"/>
    <row r="314" s="9" customFormat="1" x14ac:dyDescent="0.3"/>
    <row r="315" s="9" customFormat="1" x14ac:dyDescent="0.3"/>
    <row r="316" s="9" customFormat="1" x14ac:dyDescent="0.3"/>
    <row r="317" s="9" customFormat="1" x14ac:dyDescent="0.3"/>
    <row r="318" s="9" customFormat="1" x14ac:dyDescent="0.3"/>
    <row r="319" s="9" customFormat="1" x14ac:dyDescent="0.3"/>
    <row r="320" s="9" customFormat="1" x14ac:dyDescent="0.3"/>
    <row r="321" s="9" customFormat="1" x14ac:dyDescent="0.3"/>
    <row r="322" s="9" customFormat="1" x14ac:dyDescent="0.3"/>
    <row r="323" s="9" customFormat="1" x14ac:dyDescent="0.3"/>
    <row r="324" s="9" customFormat="1" x14ac:dyDescent="0.3"/>
    <row r="325" s="9" customFormat="1" x14ac:dyDescent="0.3"/>
    <row r="326" s="9" customFormat="1" x14ac:dyDescent="0.3"/>
    <row r="327" s="9" customFormat="1" x14ac:dyDescent="0.3"/>
    <row r="328" s="9" customFormat="1" x14ac:dyDescent="0.3"/>
    <row r="329" s="9" customFormat="1" x14ac:dyDescent="0.3"/>
    <row r="330" s="9" customFormat="1" x14ac:dyDescent="0.3"/>
    <row r="331" s="9" customFormat="1" x14ac:dyDescent="0.3"/>
    <row r="332" s="9" customFormat="1" x14ac:dyDescent="0.3"/>
    <row r="333" s="9" customFormat="1" x14ac:dyDescent="0.3"/>
    <row r="334" s="9" customFormat="1" x14ac:dyDescent="0.3"/>
    <row r="335" s="9" customFormat="1" x14ac:dyDescent="0.3"/>
    <row r="336" s="9" customFormat="1" x14ac:dyDescent="0.3"/>
    <row r="337" s="9" customFormat="1" x14ac:dyDescent="0.3"/>
    <row r="338" s="9" customFormat="1" x14ac:dyDescent="0.3"/>
    <row r="339" s="9" customFormat="1" x14ac:dyDescent="0.3"/>
    <row r="340" s="9" customFormat="1" x14ac:dyDescent="0.3"/>
    <row r="341" s="9" customFormat="1" x14ac:dyDescent="0.3"/>
    <row r="342" s="9" customFormat="1" x14ac:dyDescent="0.3"/>
    <row r="343" s="9" customFormat="1" x14ac:dyDescent="0.3"/>
    <row r="344" s="9" customFormat="1" x14ac:dyDescent="0.3"/>
    <row r="345" s="9" customFormat="1" x14ac:dyDescent="0.3"/>
    <row r="346" s="9" customFormat="1" x14ac:dyDescent="0.3"/>
    <row r="347" s="9" customFormat="1" x14ac:dyDescent="0.3"/>
    <row r="348" s="9" customFormat="1" x14ac:dyDescent="0.3"/>
    <row r="349" s="9" customFormat="1" x14ac:dyDescent="0.3"/>
    <row r="350" s="9" customFormat="1" x14ac:dyDescent="0.3"/>
    <row r="351" s="9" customFormat="1" x14ac:dyDescent="0.3"/>
    <row r="352" s="9" customFormat="1" x14ac:dyDescent="0.3"/>
    <row r="353" s="9" customFormat="1" x14ac:dyDescent="0.3"/>
    <row r="354" s="9" customFormat="1" x14ac:dyDescent="0.3"/>
    <row r="355" s="9" customFormat="1" x14ac:dyDescent="0.3"/>
    <row r="356" s="9" customFormat="1" x14ac:dyDescent="0.3"/>
    <row r="357" s="9" customFormat="1" x14ac:dyDescent="0.3"/>
    <row r="358" s="9" customFormat="1" x14ac:dyDescent="0.3"/>
    <row r="359" s="9" customFormat="1" x14ac:dyDescent="0.3"/>
    <row r="360" s="9" customFormat="1" x14ac:dyDescent="0.3"/>
    <row r="361" s="9" customFormat="1" x14ac:dyDescent="0.3"/>
    <row r="362" s="9" customFormat="1" x14ac:dyDescent="0.3"/>
    <row r="363" s="9" customFormat="1" x14ac:dyDescent="0.3"/>
    <row r="364" s="9" customFormat="1" x14ac:dyDescent="0.3"/>
    <row r="365" s="9" customFormat="1" x14ac:dyDescent="0.3"/>
    <row r="366" s="9" customFormat="1" x14ac:dyDescent="0.3"/>
    <row r="367" s="9" customFormat="1" x14ac:dyDescent="0.3"/>
    <row r="368" s="9" customFormat="1" x14ac:dyDescent="0.3"/>
    <row r="369" s="9" customFormat="1" x14ac:dyDescent="0.3"/>
    <row r="370" s="9" customFormat="1" x14ac:dyDescent="0.3"/>
    <row r="371" s="9" customFormat="1" x14ac:dyDescent="0.3"/>
    <row r="372" s="9" customFormat="1" x14ac:dyDescent="0.3"/>
    <row r="373" s="9" customFormat="1" x14ac:dyDescent="0.3"/>
    <row r="374" s="9" customFormat="1" x14ac:dyDescent="0.3"/>
    <row r="375" s="9" customFormat="1" x14ac:dyDescent="0.3"/>
    <row r="376" s="9" customFormat="1" x14ac:dyDescent="0.3"/>
    <row r="377" s="9" customFormat="1" x14ac:dyDescent="0.3"/>
    <row r="378" s="9" customFormat="1" x14ac:dyDescent="0.3"/>
    <row r="379" s="9" customFormat="1" x14ac:dyDescent="0.3"/>
    <row r="380" s="9" customFormat="1" x14ac:dyDescent="0.3"/>
    <row r="381" s="9" customFormat="1" x14ac:dyDescent="0.3"/>
    <row r="382" s="9" customFormat="1" x14ac:dyDescent="0.3"/>
    <row r="383" s="9" customFormat="1" x14ac:dyDescent="0.3"/>
    <row r="384" s="9" customFormat="1" x14ac:dyDescent="0.3"/>
    <row r="385" s="9" customFormat="1" x14ac:dyDescent="0.3"/>
    <row r="386" s="9" customFormat="1" x14ac:dyDescent="0.3"/>
    <row r="387" s="9" customFormat="1" x14ac:dyDescent="0.3"/>
    <row r="388" s="9" customFormat="1" x14ac:dyDescent="0.3"/>
    <row r="389" s="9" customFormat="1" x14ac:dyDescent="0.3"/>
    <row r="390" s="9" customFormat="1" x14ac:dyDescent="0.3"/>
    <row r="391" s="9" customFormat="1" x14ac:dyDescent="0.3"/>
    <row r="392" s="9" customFormat="1" x14ac:dyDescent="0.3"/>
    <row r="393" s="9" customFormat="1" x14ac:dyDescent="0.3"/>
    <row r="394" s="9" customFormat="1" x14ac:dyDescent="0.3"/>
    <row r="395" s="9" customFormat="1" x14ac:dyDescent="0.3"/>
    <row r="396" s="9" customFormat="1" x14ac:dyDescent="0.3"/>
    <row r="397" s="9" customFormat="1" x14ac:dyDescent="0.3"/>
    <row r="398" s="9" customFormat="1" x14ac:dyDescent="0.3"/>
    <row r="399" s="9" customFormat="1" x14ac:dyDescent="0.3"/>
    <row r="400" s="9" customFormat="1" x14ac:dyDescent="0.3"/>
    <row r="401" s="9" customFormat="1" x14ac:dyDescent="0.3"/>
    <row r="402" s="9" customFormat="1" x14ac:dyDescent="0.3"/>
    <row r="403" s="9" customFormat="1" x14ac:dyDescent="0.3"/>
    <row r="404" s="9" customFormat="1" x14ac:dyDescent="0.3"/>
    <row r="405" s="9" customFormat="1" x14ac:dyDescent="0.3"/>
    <row r="406" s="9" customFormat="1" x14ac:dyDescent="0.3"/>
    <row r="407" s="9" customFormat="1" x14ac:dyDescent="0.3"/>
    <row r="408" s="9" customFormat="1" x14ac:dyDescent="0.3"/>
    <row r="409" s="9" customFormat="1" x14ac:dyDescent="0.3"/>
    <row r="410" s="9" customFormat="1" x14ac:dyDescent="0.3"/>
    <row r="411" s="9" customFormat="1" x14ac:dyDescent="0.3"/>
    <row r="412" s="9" customFormat="1" x14ac:dyDescent="0.3"/>
    <row r="413" s="9" customFormat="1" x14ac:dyDescent="0.3"/>
    <row r="414" s="9" customFormat="1" x14ac:dyDescent="0.3"/>
    <row r="415" s="9" customFormat="1" x14ac:dyDescent="0.3"/>
    <row r="416" s="9" customFormat="1" x14ac:dyDescent="0.3"/>
    <row r="417" s="9" customFormat="1" x14ac:dyDescent="0.3"/>
    <row r="418" s="9" customFormat="1" x14ac:dyDescent="0.3"/>
    <row r="419" s="9" customFormat="1" x14ac:dyDescent="0.3"/>
    <row r="420" s="9" customFormat="1" x14ac:dyDescent="0.3"/>
    <row r="421" s="9" customFormat="1" x14ac:dyDescent="0.3"/>
    <row r="422" s="9" customFormat="1" x14ac:dyDescent="0.3"/>
    <row r="423" s="9" customFormat="1" x14ac:dyDescent="0.3"/>
    <row r="424" s="9" customFormat="1" x14ac:dyDescent="0.3"/>
    <row r="425" s="9" customFormat="1" x14ac:dyDescent="0.3"/>
    <row r="426" s="9" customFormat="1" x14ac:dyDescent="0.3"/>
    <row r="427" s="9" customFormat="1" x14ac:dyDescent="0.3"/>
    <row r="428" s="9" customFormat="1" x14ac:dyDescent="0.3"/>
    <row r="429" s="9" customFormat="1" x14ac:dyDescent="0.3"/>
    <row r="430" s="9" customFormat="1" x14ac:dyDescent="0.3"/>
    <row r="431" s="9" customFormat="1" x14ac:dyDescent="0.3"/>
    <row r="432" s="9" customFormat="1" x14ac:dyDescent="0.3"/>
    <row r="433" s="9" customFormat="1" x14ac:dyDescent="0.3"/>
    <row r="434" s="9" customFormat="1" x14ac:dyDescent="0.3"/>
    <row r="435" s="9" customFormat="1" x14ac:dyDescent="0.3"/>
    <row r="436" s="9" customFormat="1" x14ac:dyDescent="0.3"/>
    <row r="437" s="9" customFormat="1" x14ac:dyDescent="0.3"/>
    <row r="438" s="9" customFormat="1" x14ac:dyDescent="0.3"/>
    <row r="439" s="9" customFormat="1" x14ac:dyDescent="0.3"/>
    <row r="440" s="9" customFormat="1" x14ac:dyDescent="0.3"/>
    <row r="441" s="9" customFormat="1" x14ac:dyDescent="0.3"/>
    <row r="442" s="9" customFormat="1" x14ac:dyDescent="0.3"/>
    <row r="443" s="9" customFormat="1" x14ac:dyDescent="0.3"/>
    <row r="444" s="9" customFormat="1" x14ac:dyDescent="0.3"/>
    <row r="445" s="9" customFormat="1" x14ac:dyDescent="0.3"/>
    <row r="446" s="9" customFormat="1" x14ac:dyDescent="0.3"/>
    <row r="447" s="9" customFormat="1" x14ac:dyDescent="0.3"/>
    <row r="448" s="9" customFormat="1" x14ac:dyDescent="0.3"/>
    <row r="449" s="9" customFormat="1" x14ac:dyDescent="0.3"/>
    <row r="450" s="9" customFormat="1" x14ac:dyDescent="0.3"/>
    <row r="451" s="9" customFormat="1" x14ac:dyDescent="0.3"/>
    <row r="452" s="9" customFormat="1" x14ac:dyDescent="0.3"/>
    <row r="453" s="9" customFormat="1" x14ac:dyDescent="0.3"/>
    <row r="454" s="9" customFormat="1" x14ac:dyDescent="0.3"/>
    <row r="455" s="9" customFormat="1" x14ac:dyDescent="0.3"/>
    <row r="456" s="9" customFormat="1" x14ac:dyDescent="0.3"/>
    <row r="457" s="9" customFormat="1" x14ac:dyDescent="0.3"/>
    <row r="458" s="9" customFormat="1" x14ac:dyDescent="0.3"/>
    <row r="459" s="9" customFormat="1" x14ac:dyDescent="0.3"/>
    <row r="460" s="9" customFormat="1" x14ac:dyDescent="0.3"/>
    <row r="461" s="9" customFormat="1" x14ac:dyDescent="0.3"/>
    <row r="462" s="9" customFormat="1" x14ac:dyDescent="0.3"/>
    <row r="463" s="9" customFormat="1" x14ac:dyDescent="0.3"/>
    <row r="464" s="9" customFormat="1" x14ac:dyDescent="0.3"/>
    <row r="465" s="9" customFormat="1" x14ac:dyDescent="0.3"/>
    <row r="466" s="9" customFormat="1" x14ac:dyDescent="0.3"/>
    <row r="467" s="9" customFormat="1" x14ac:dyDescent="0.3"/>
    <row r="468" s="9" customFormat="1" x14ac:dyDescent="0.3"/>
    <row r="469" s="9" customFormat="1" x14ac:dyDescent="0.3"/>
    <row r="470" s="9" customFormat="1" x14ac:dyDescent="0.3"/>
    <row r="471" s="9" customFormat="1" x14ac:dyDescent="0.3"/>
    <row r="472" s="9" customFormat="1" x14ac:dyDescent="0.3"/>
    <row r="473" s="9" customFormat="1" x14ac:dyDescent="0.3"/>
    <row r="474" s="9" customFormat="1" x14ac:dyDescent="0.3"/>
    <row r="475" s="9" customFormat="1" x14ac:dyDescent="0.3"/>
    <row r="476" s="9" customFormat="1" x14ac:dyDescent="0.3"/>
    <row r="477" s="9" customFormat="1" x14ac:dyDescent="0.3"/>
    <row r="478" s="9" customFormat="1" x14ac:dyDescent="0.3"/>
    <row r="479" s="9" customFormat="1" x14ac:dyDescent="0.3"/>
    <row r="480" s="9" customFormat="1" x14ac:dyDescent="0.3"/>
    <row r="481" s="9" customFormat="1" x14ac:dyDescent="0.3"/>
    <row r="482" s="9" customFormat="1" x14ac:dyDescent="0.3"/>
    <row r="483" s="9" customFormat="1" x14ac:dyDescent="0.3"/>
    <row r="484" s="9" customFormat="1" x14ac:dyDescent="0.3"/>
    <row r="485" s="9" customFormat="1" x14ac:dyDescent="0.3"/>
    <row r="486" s="9" customFormat="1" x14ac:dyDescent="0.3"/>
    <row r="487" s="9" customFormat="1" x14ac:dyDescent="0.3"/>
    <row r="488" s="9" customFormat="1" x14ac:dyDescent="0.3"/>
    <row r="489" s="9" customFormat="1" x14ac:dyDescent="0.3"/>
    <row r="490" s="9" customFormat="1" x14ac:dyDescent="0.3"/>
    <row r="491" s="9" customFormat="1" x14ac:dyDescent="0.3"/>
    <row r="492" s="9" customFormat="1" x14ac:dyDescent="0.3"/>
    <row r="493" s="9" customFormat="1" x14ac:dyDescent="0.3"/>
    <row r="494" s="9" customFormat="1" x14ac:dyDescent="0.3"/>
    <row r="495" s="9" customFormat="1" x14ac:dyDescent="0.3"/>
    <row r="496" s="9" customFormat="1" x14ac:dyDescent="0.3"/>
    <row r="497" s="9" customFormat="1" x14ac:dyDescent="0.3"/>
    <row r="498" s="9" customFormat="1" x14ac:dyDescent="0.3"/>
    <row r="499" s="9" customFormat="1" x14ac:dyDescent="0.3"/>
    <row r="500" s="9" customFormat="1" x14ac:dyDescent="0.3"/>
    <row r="501" s="9" customFormat="1" x14ac:dyDescent="0.3"/>
    <row r="502" s="9" customFormat="1" x14ac:dyDescent="0.3"/>
    <row r="503" s="9" customFormat="1" x14ac:dyDescent="0.3"/>
    <row r="504" s="9" customFormat="1" x14ac:dyDescent="0.3"/>
    <row r="505" s="9" customFormat="1" x14ac:dyDescent="0.3"/>
    <row r="506" s="9" customFormat="1" x14ac:dyDescent="0.3"/>
    <row r="507" s="9" customFormat="1" x14ac:dyDescent="0.3"/>
    <row r="508" s="9" customFormat="1" x14ac:dyDescent="0.3"/>
    <row r="509" s="9" customFormat="1" x14ac:dyDescent="0.3"/>
    <row r="510" s="9" customFormat="1" x14ac:dyDescent="0.3"/>
    <row r="511" s="9" customFormat="1" x14ac:dyDescent="0.3"/>
    <row r="512" s="9" customFormat="1" x14ac:dyDescent="0.3"/>
    <row r="513" s="9" customFormat="1" x14ac:dyDescent="0.3"/>
    <row r="514" s="9" customFormat="1" x14ac:dyDescent="0.3"/>
    <row r="515" s="9" customFormat="1" x14ac:dyDescent="0.3"/>
    <row r="516" s="9" customFormat="1" x14ac:dyDescent="0.3"/>
    <row r="517" s="9" customFormat="1" x14ac:dyDescent="0.3"/>
    <row r="518" s="9" customFormat="1" x14ac:dyDescent="0.3"/>
    <row r="519" s="9" customFormat="1" x14ac:dyDescent="0.3"/>
    <row r="520" s="9" customFormat="1" x14ac:dyDescent="0.3"/>
    <row r="521" s="9" customFormat="1" x14ac:dyDescent="0.3"/>
    <row r="522" s="9" customFormat="1" x14ac:dyDescent="0.3"/>
    <row r="523" s="9" customFormat="1" x14ac:dyDescent="0.3"/>
    <row r="524" s="9" customFormat="1" x14ac:dyDescent="0.3"/>
    <row r="525" s="9" customFormat="1" x14ac:dyDescent="0.3"/>
    <row r="526" s="9" customFormat="1" x14ac:dyDescent="0.3"/>
    <row r="527" s="9" customFormat="1" x14ac:dyDescent="0.3"/>
    <row r="528" s="9" customFormat="1" x14ac:dyDescent="0.3"/>
    <row r="529" s="9" customFormat="1" x14ac:dyDescent="0.3"/>
    <row r="530" s="9" customFormat="1" x14ac:dyDescent="0.3"/>
    <row r="531" s="9" customFormat="1" x14ac:dyDescent="0.3"/>
    <row r="532" s="9" customFormat="1" x14ac:dyDescent="0.3"/>
    <row r="533" s="9" customFormat="1" x14ac:dyDescent="0.3"/>
    <row r="534" s="9" customFormat="1" x14ac:dyDescent="0.3"/>
    <row r="535" s="9" customFormat="1" x14ac:dyDescent="0.3"/>
    <row r="536" s="9" customFormat="1" x14ac:dyDescent="0.3"/>
    <row r="537" s="9" customFormat="1" x14ac:dyDescent="0.3"/>
    <row r="538" s="9" customFormat="1" x14ac:dyDescent="0.3"/>
    <row r="539" s="9" customFormat="1" x14ac:dyDescent="0.3"/>
    <row r="540" s="9" customFormat="1" x14ac:dyDescent="0.3"/>
    <row r="541" s="9" customFormat="1" x14ac:dyDescent="0.3"/>
    <row r="542" s="9" customFormat="1" x14ac:dyDescent="0.3"/>
    <row r="543" s="9" customFormat="1" x14ac:dyDescent="0.3"/>
    <row r="544" s="9" customFormat="1" x14ac:dyDescent="0.3"/>
    <row r="545" s="9" customFormat="1" x14ac:dyDescent="0.3"/>
    <row r="546" s="9" customFormat="1" x14ac:dyDescent="0.3"/>
    <row r="547" s="9" customFormat="1" x14ac:dyDescent="0.3"/>
    <row r="548" s="9" customFormat="1" x14ac:dyDescent="0.3"/>
    <row r="549" s="9" customFormat="1" x14ac:dyDescent="0.3"/>
    <row r="550" s="9" customFormat="1" x14ac:dyDescent="0.3"/>
    <row r="551" s="9" customFormat="1" x14ac:dyDescent="0.3"/>
    <row r="552" s="9" customFormat="1" x14ac:dyDescent="0.3"/>
    <row r="553" s="9" customFormat="1" x14ac:dyDescent="0.3"/>
    <row r="554" s="9" customFormat="1" x14ac:dyDescent="0.3"/>
    <row r="555" s="9" customFormat="1" x14ac:dyDescent="0.3"/>
    <row r="556" s="9" customFormat="1" x14ac:dyDescent="0.3"/>
    <row r="557" s="9" customFormat="1" x14ac:dyDescent="0.3"/>
    <row r="558" s="9" customFormat="1" x14ac:dyDescent="0.3"/>
    <row r="559" s="9" customFormat="1" x14ac:dyDescent="0.3"/>
    <row r="560" s="9" customFormat="1" x14ac:dyDescent="0.3"/>
    <row r="561" s="9" customFormat="1" x14ac:dyDescent="0.3"/>
    <row r="562" s="9" customFormat="1" x14ac:dyDescent="0.3"/>
    <row r="563" s="9" customFormat="1" x14ac:dyDescent="0.3"/>
    <row r="564" s="9" customFormat="1" x14ac:dyDescent="0.3"/>
    <row r="565" s="9" customFormat="1" x14ac:dyDescent="0.3"/>
    <row r="566" s="9" customFormat="1" x14ac:dyDescent="0.3"/>
    <row r="567" s="9" customFormat="1" x14ac:dyDescent="0.3"/>
    <row r="568" s="9" customFormat="1" x14ac:dyDescent="0.3"/>
    <row r="569" s="9" customFormat="1" x14ac:dyDescent="0.3"/>
    <row r="570" s="9" customFormat="1" x14ac:dyDescent="0.3"/>
    <row r="571" s="9" customFormat="1" x14ac:dyDescent="0.3"/>
    <row r="572" s="9" customFormat="1" x14ac:dyDescent="0.3"/>
    <row r="573" s="9" customFormat="1" x14ac:dyDescent="0.3"/>
    <row r="574" s="9" customFormat="1" x14ac:dyDescent="0.3"/>
    <row r="575" s="9" customFormat="1" x14ac:dyDescent="0.3"/>
    <row r="576" s="9" customFormat="1" x14ac:dyDescent="0.3"/>
    <row r="577" s="9" customFormat="1" x14ac:dyDescent="0.3"/>
    <row r="578" s="9" customFormat="1" x14ac:dyDescent="0.3"/>
    <row r="579" s="9" customFormat="1" x14ac:dyDescent="0.3"/>
    <row r="580" s="9" customFormat="1" x14ac:dyDescent="0.3"/>
    <row r="581" s="9" customFormat="1" x14ac:dyDescent="0.3"/>
    <row r="582" s="9" customFormat="1" x14ac:dyDescent="0.3"/>
    <row r="583" s="9" customFormat="1" x14ac:dyDescent="0.3"/>
    <row r="584" s="9" customFormat="1" x14ac:dyDescent="0.3"/>
    <row r="585" s="9" customFormat="1" x14ac:dyDescent="0.3"/>
    <row r="586" s="9" customFormat="1" x14ac:dyDescent="0.3"/>
    <row r="587" s="9" customFormat="1" x14ac:dyDescent="0.3"/>
    <row r="588" s="9" customFormat="1" x14ac:dyDescent="0.3"/>
    <row r="589" s="9" customFormat="1" x14ac:dyDescent="0.3"/>
    <row r="590" s="9" customFormat="1" x14ac:dyDescent="0.3"/>
    <row r="591" s="9" customFormat="1" x14ac:dyDescent="0.3"/>
    <row r="592" s="9" customFormat="1" x14ac:dyDescent="0.3"/>
    <row r="593" s="9" customFormat="1" x14ac:dyDescent="0.3"/>
    <row r="594" s="9" customFormat="1" x14ac:dyDescent="0.3"/>
    <row r="595" s="9" customFormat="1" x14ac:dyDescent="0.3"/>
    <row r="596" s="9" customFormat="1" x14ac:dyDescent="0.3"/>
    <row r="597" s="9" customFormat="1" x14ac:dyDescent="0.3"/>
    <row r="598" s="9" customFormat="1" x14ac:dyDescent="0.3"/>
    <row r="599" s="9" customFormat="1" x14ac:dyDescent="0.3"/>
    <row r="600" s="9" customFormat="1" x14ac:dyDescent="0.3"/>
    <row r="601" s="9" customFormat="1" x14ac:dyDescent="0.3"/>
    <row r="602" s="9" customFormat="1" x14ac:dyDescent="0.3"/>
    <row r="603" s="9" customFormat="1" x14ac:dyDescent="0.3"/>
    <row r="604" s="9" customFormat="1" x14ac:dyDescent="0.3"/>
    <row r="605" s="9" customFormat="1" x14ac:dyDescent="0.3"/>
    <row r="606" s="9" customFormat="1" x14ac:dyDescent="0.3"/>
    <row r="607" s="9" customFormat="1" x14ac:dyDescent="0.3"/>
    <row r="608" s="9" customFormat="1" x14ac:dyDescent="0.3"/>
    <row r="609" s="9" customFormat="1" x14ac:dyDescent="0.3"/>
    <row r="610" s="9" customFormat="1" x14ac:dyDescent="0.3"/>
    <row r="611" s="9" customFormat="1" x14ac:dyDescent="0.3"/>
    <row r="612" s="9" customFormat="1" x14ac:dyDescent="0.3"/>
    <row r="613" s="9" customFormat="1" x14ac:dyDescent="0.3"/>
    <row r="614" s="9" customFormat="1" x14ac:dyDescent="0.3"/>
    <row r="615" s="9" customFormat="1" x14ac:dyDescent="0.3"/>
    <row r="616" s="9" customFormat="1" x14ac:dyDescent="0.3"/>
    <row r="617" s="9" customFormat="1" x14ac:dyDescent="0.3"/>
    <row r="618" s="9" customFormat="1" x14ac:dyDescent="0.3"/>
    <row r="619" s="9" customFormat="1" x14ac:dyDescent="0.3"/>
    <row r="620" s="9" customFormat="1" x14ac:dyDescent="0.3"/>
    <row r="621" s="9" customFormat="1" x14ac:dyDescent="0.3"/>
    <row r="622" s="9" customFormat="1" x14ac:dyDescent="0.3"/>
    <row r="623" s="9" customFormat="1" x14ac:dyDescent="0.3"/>
    <row r="624" s="9" customFormat="1" x14ac:dyDescent="0.3"/>
    <row r="625" s="9" customFormat="1" x14ac:dyDescent="0.3"/>
    <row r="626" s="9" customFormat="1" x14ac:dyDescent="0.3"/>
    <row r="627" s="9" customFormat="1" x14ac:dyDescent="0.3"/>
    <row r="628" s="9" customFormat="1" x14ac:dyDescent="0.3"/>
    <row r="629" s="9" customFormat="1" x14ac:dyDescent="0.3"/>
    <row r="630" s="9" customFormat="1" x14ac:dyDescent="0.3"/>
    <row r="631" s="9" customFormat="1" x14ac:dyDescent="0.3"/>
    <row r="632" s="9" customFormat="1" x14ac:dyDescent="0.3"/>
    <row r="633" s="9" customFormat="1" x14ac:dyDescent="0.3"/>
    <row r="634" s="9" customFormat="1" x14ac:dyDescent="0.3"/>
    <row r="635" s="9" customFormat="1" x14ac:dyDescent="0.3"/>
    <row r="636" s="9" customFormat="1" x14ac:dyDescent="0.3"/>
    <row r="637" s="9" customFormat="1" x14ac:dyDescent="0.3"/>
    <row r="638" s="9" customFormat="1" x14ac:dyDescent="0.3"/>
    <row r="639" s="9" customFormat="1" x14ac:dyDescent="0.3"/>
    <row r="640" s="9" customFormat="1" x14ac:dyDescent="0.3"/>
    <row r="641" s="9" customFormat="1" x14ac:dyDescent="0.3"/>
    <row r="642" s="9" customFormat="1" x14ac:dyDescent="0.3"/>
    <row r="643" s="9" customFormat="1" x14ac:dyDescent="0.3"/>
    <row r="644" s="9" customFormat="1" x14ac:dyDescent="0.3"/>
    <row r="645" s="9" customFormat="1" x14ac:dyDescent="0.3"/>
    <row r="646" s="9" customFormat="1" x14ac:dyDescent="0.3"/>
    <row r="647" s="9" customFormat="1" x14ac:dyDescent="0.3"/>
    <row r="648" s="9" customFormat="1" x14ac:dyDescent="0.3"/>
    <row r="649" s="9" customFormat="1" x14ac:dyDescent="0.3"/>
    <row r="650" s="9" customFormat="1" x14ac:dyDescent="0.3"/>
    <row r="651" s="9" customFormat="1" x14ac:dyDescent="0.3"/>
    <row r="652" s="9" customFormat="1" x14ac:dyDescent="0.3"/>
    <row r="653" s="9" customFormat="1" x14ac:dyDescent="0.3"/>
    <row r="654" s="9" customFormat="1" x14ac:dyDescent="0.3"/>
    <row r="655" s="9" customFormat="1" x14ac:dyDescent="0.3"/>
    <row r="656" s="9" customFormat="1" x14ac:dyDescent="0.3"/>
    <row r="657" s="9" customFormat="1" x14ac:dyDescent="0.3"/>
    <row r="658" s="9" customFormat="1" x14ac:dyDescent="0.3"/>
    <row r="659" s="9" customFormat="1" x14ac:dyDescent="0.3"/>
    <row r="660" s="9" customFormat="1" x14ac:dyDescent="0.3"/>
    <row r="661" s="9" customFormat="1" x14ac:dyDescent="0.3"/>
    <row r="662" s="9" customFormat="1" x14ac:dyDescent="0.3"/>
    <row r="663" s="9" customFormat="1" x14ac:dyDescent="0.3"/>
    <row r="664" s="9" customFormat="1" x14ac:dyDescent="0.3"/>
    <row r="665" s="9" customFormat="1" x14ac:dyDescent="0.3"/>
    <row r="666" s="9" customFormat="1" x14ac:dyDescent="0.3"/>
    <row r="667" s="9" customFormat="1" x14ac:dyDescent="0.3"/>
    <row r="668" s="9" customFormat="1" x14ac:dyDescent="0.3"/>
    <row r="669" s="9" customFormat="1" x14ac:dyDescent="0.3"/>
    <row r="670" s="9" customFormat="1" x14ac:dyDescent="0.3"/>
    <row r="671" s="9" customFormat="1" x14ac:dyDescent="0.3"/>
    <row r="672" s="9" customFormat="1" x14ac:dyDescent="0.3"/>
    <row r="673" s="9" customFormat="1" x14ac:dyDescent="0.3"/>
    <row r="674" s="9" customFormat="1" x14ac:dyDescent="0.3"/>
    <row r="675" s="9" customFormat="1" x14ac:dyDescent="0.3"/>
    <row r="676" s="9" customFormat="1" x14ac:dyDescent="0.3"/>
    <row r="677" s="9" customFormat="1" x14ac:dyDescent="0.3"/>
    <row r="678" s="9" customFormat="1" x14ac:dyDescent="0.3"/>
    <row r="679" s="9" customFormat="1" x14ac:dyDescent="0.3"/>
    <row r="680" s="9" customFormat="1" x14ac:dyDescent="0.3"/>
    <row r="681" s="9" customFormat="1" x14ac:dyDescent="0.3"/>
    <row r="682" s="9" customFormat="1" x14ac:dyDescent="0.3"/>
    <row r="683" s="9" customFormat="1" x14ac:dyDescent="0.3"/>
    <row r="684" s="9" customFormat="1" x14ac:dyDescent="0.3"/>
    <row r="685" s="9" customFormat="1" x14ac:dyDescent="0.3"/>
    <row r="686" s="9" customFormat="1" x14ac:dyDescent="0.3"/>
    <row r="687" s="9" customFormat="1" x14ac:dyDescent="0.3"/>
    <row r="688" s="9" customFormat="1" x14ac:dyDescent="0.3"/>
    <row r="689" s="9" customFormat="1" x14ac:dyDescent="0.3"/>
    <row r="690" s="9" customFormat="1" x14ac:dyDescent="0.3"/>
    <row r="691" s="9" customFormat="1" x14ac:dyDescent="0.3"/>
    <row r="692" s="9" customFormat="1" x14ac:dyDescent="0.3"/>
    <row r="693" s="9" customFormat="1" x14ac:dyDescent="0.3"/>
    <row r="694" s="9" customFormat="1" x14ac:dyDescent="0.3"/>
    <row r="695" s="9" customFormat="1" x14ac:dyDescent="0.3"/>
    <row r="696" s="9" customFormat="1" x14ac:dyDescent="0.3"/>
    <row r="697" s="9" customFormat="1" x14ac:dyDescent="0.3"/>
    <row r="698" s="9" customFormat="1" x14ac:dyDescent="0.3"/>
    <row r="699" s="9" customFormat="1" x14ac:dyDescent="0.3"/>
    <row r="700" s="9" customFormat="1" x14ac:dyDescent="0.3"/>
    <row r="701" s="9" customFormat="1" x14ac:dyDescent="0.3"/>
    <row r="702" s="9" customFormat="1" x14ac:dyDescent="0.3"/>
    <row r="703" s="9" customFormat="1" x14ac:dyDescent="0.3"/>
    <row r="704" s="9" customFormat="1" x14ac:dyDescent="0.3"/>
    <row r="705" s="9" customFormat="1" x14ac:dyDescent="0.3"/>
    <row r="706" s="9" customFormat="1" x14ac:dyDescent="0.3"/>
    <row r="707" s="9" customFormat="1" x14ac:dyDescent="0.3"/>
    <row r="708" s="9" customFormat="1" x14ac:dyDescent="0.3"/>
    <row r="709" s="9" customFormat="1" x14ac:dyDescent="0.3"/>
    <row r="710" s="9" customFormat="1" x14ac:dyDescent="0.3"/>
    <row r="711" s="9" customFormat="1" x14ac:dyDescent="0.3"/>
    <row r="712" s="9" customFormat="1" x14ac:dyDescent="0.3"/>
    <row r="713" s="9" customFormat="1" x14ac:dyDescent="0.3"/>
    <row r="714" s="9" customFormat="1" x14ac:dyDescent="0.3"/>
    <row r="715" s="9" customFormat="1" x14ac:dyDescent="0.3"/>
    <row r="716" s="9" customFormat="1" x14ac:dyDescent="0.3"/>
    <row r="717" s="9" customFormat="1" x14ac:dyDescent="0.3"/>
    <row r="718" s="9" customFormat="1" x14ac:dyDescent="0.3"/>
    <row r="719" s="9" customFormat="1" x14ac:dyDescent="0.3"/>
    <row r="720" s="9" customFormat="1" x14ac:dyDescent="0.3"/>
    <row r="721" s="9" customFormat="1" x14ac:dyDescent="0.3"/>
    <row r="722" s="9" customFormat="1" x14ac:dyDescent="0.3"/>
    <row r="723" s="9" customFormat="1" x14ac:dyDescent="0.3"/>
    <row r="724" s="9" customFormat="1" x14ac:dyDescent="0.3"/>
    <row r="725" s="9" customFormat="1" x14ac:dyDescent="0.3"/>
    <row r="726" s="9" customFormat="1" x14ac:dyDescent="0.3"/>
    <row r="727" s="9" customFormat="1" x14ac:dyDescent="0.3"/>
    <row r="728" s="9" customFormat="1" x14ac:dyDescent="0.3"/>
    <row r="729" s="9" customFormat="1" x14ac:dyDescent="0.3"/>
    <row r="730" s="9" customFormat="1" x14ac:dyDescent="0.3"/>
    <row r="731" s="9" customFormat="1" x14ac:dyDescent="0.3"/>
    <row r="732" s="9" customFormat="1" x14ac:dyDescent="0.3"/>
    <row r="733" s="9" customFormat="1" x14ac:dyDescent="0.3"/>
    <row r="734" s="9" customFormat="1" x14ac:dyDescent="0.3"/>
    <row r="735" s="9" customFormat="1" x14ac:dyDescent="0.3"/>
    <row r="736" s="9" customFormat="1" x14ac:dyDescent="0.3"/>
    <row r="737" s="9" customFormat="1" x14ac:dyDescent="0.3"/>
    <row r="738" s="9" customFormat="1" x14ac:dyDescent="0.3"/>
    <row r="739" s="9" customFormat="1" x14ac:dyDescent="0.3"/>
    <row r="740" s="9" customFormat="1" x14ac:dyDescent="0.3"/>
    <row r="741" s="9" customFormat="1" x14ac:dyDescent="0.3"/>
    <row r="742" s="9" customFormat="1" x14ac:dyDescent="0.3"/>
    <row r="743" s="9" customFormat="1" x14ac:dyDescent="0.3"/>
    <row r="744" s="9" customFormat="1" x14ac:dyDescent="0.3"/>
    <row r="745" s="9" customFormat="1" x14ac:dyDescent="0.3"/>
    <row r="746" s="9" customFormat="1" x14ac:dyDescent="0.3"/>
    <row r="747" s="9" customFormat="1" x14ac:dyDescent="0.3"/>
    <row r="748" s="9" customFormat="1" x14ac:dyDescent="0.3"/>
    <row r="749" s="9" customFormat="1" x14ac:dyDescent="0.3"/>
    <row r="750" s="9" customFormat="1" x14ac:dyDescent="0.3"/>
    <row r="751" s="9" customFormat="1" x14ac:dyDescent="0.3"/>
    <row r="752" s="9" customFormat="1" x14ac:dyDescent="0.3"/>
    <row r="753" s="9" customFormat="1" x14ac:dyDescent="0.3"/>
    <row r="754" s="9" customFormat="1" x14ac:dyDescent="0.3"/>
  </sheetData>
  <mergeCells count="2">
    <mergeCell ref="B1:E1"/>
    <mergeCell ref="G1:J1"/>
  </mergeCells>
  <phoneticPr fontId="2" type="noConversion"/>
  <pageMargins left="1" right="1" top="1" bottom="1" header="0.5" footer="0.5"/>
  <pageSetup paperSize="9"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971C6-C802-4D66-AC9C-BBE179CDBE3C}">
  <dimension ref="A1:AE280"/>
  <sheetViews>
    <sheetView topLeftCell="A65" zoomScale="70" zoomScaleNormal="70" workbookViewId="0">
      <selection activeCell="B93" sqref="B93:AE93"/>
    </sheetView>
  </sheetViews>
  <sheetFormatPr defaultRowHeight="13.8" x14ac:dyDescent="0.3"/>
  <cols>
    <col min="1" max="1" width="13.77734375" style="9" customWidth="1"/>
    <col min="2" max="3" width="7.33203125" style="9" bestFit="1" customWidth="1"/>
    <col min="4" max="4" width="6.5546875" style="9" bestFit="1" customWidth="1"/>
    <col min="5" max="6" width="7.33203125" style="9" bestFit="1" customWidth="1"/>
    <col min="7" max="7" width="6.44140625" style="9" bestFit="1" customWidth="1"/>
    <col min="8" max="8" width="6.6640625" style="9" bestFit="1" customWidth="1"/>
    <col min="9" max="9" width="7.109375" style="9" customWidth="1"/>
    <col min="10" max="11" width="5.88671875" style="9" bestFit="1" customWidth="1"/>
    <col min="12" max="14" width="6.88671875" style="9" bestFit="1" customWidth="1"/>
    <col min="15" max="16" width="6.77734375" style="9" bestFit="1" customWidth="1"/>
    <col min="17" max="17" width="6.88671875" style="9" bestFit="1" customWidth="1"/>
    <col min="18" max="18" width="6.77734375" style="9" bestFit="1" customWidth="1"/>
    <col min="19" max="19" width="6.6640625" style="9" bestFit="1" customWidth="1"/>
    <col min="20" max="20" width="6.5546875" style="9" bestFit="1" customWidth="1"/>
    <col min="21" max="21" width="6.77734375" style="9" bestFit="1" customWidth="1"/>
    <col min="22" max="22" width="7.5546875" style="9" bestFit="1" customWidth="1"/>
    <col min="23" max="25" width="7" style="9" bestFit="1" customWidth="1"/>
    <col min="26" max="26" width="6.88671875" style="9" bestFit="1" customWidth="1"/>
    <col min="27" max="27" width="6.88671875" style="9" customWidth="1"/>
    <col min="28" max="30" width="6.88671875" style="9" bestFit="1" customWidth="1"/>
    <col min="31" max="31" width="7" style="9" bestFit="1" customWidth="1"/>
    <col min="32" max="16384" width="8.88671875" style="9"/>
  </cols>
  <sheetData>
    <row r="1" spans="1:31" ht="14.4" customHeight="1" thickBot="1" x14ac:dyDescent="0.35">
      <c r="A1" s="163" t="s">
        <v>114</v>
      </c>
      <c r="B1" s="160" t="s">
        <v>106</v>
      </c>
      <c r="C1" s="161"/>
      <c r="D1" s="161"/>
      <c r="E1" s="161"/>
      <c r="F1" s="161"/>
      <c r="G1" s="161"/>
      <c r="H1" s="161"/>
      <c r="I1" s="161"/>
      <c r="J1" s="161"/>
      <c r="K1" s="162"/>
      <c r="L1" s="160" t="s">
        <v>107</v>
      </c>
      <c r="M1" s="161"/>
      <c r="N1" s="161"/>
      <c r="O1" s="161"/>
      <c r="P1" s="161"/>
      <c r="Q1" s="161"/>
      <c r="R1" s="161"/>
      <c r="S1" s="161"/>
      <c r="T1" s="161"/>
      <c r="U1" s="162"/>
      <c r="V1" s="160" t="s">
        <v>108</v>
      </c>
      <c r="W1" s="161"/>
      <c r="X1" s="161"/>
      <c r="Y1" s="161"/>
      <c r="Z1" s="161"/>
      <c r="AA1" s="161"/>
      <c r="AB1" s="161"/>
      <c r="AC1" s="161"/>
      <c r="AD1" s="161"/>
      <c r="AE1" s="162"/>
    </row>
    <row r="2" spans="1:31" ht="15" customHeight="1" thickBot="1" x14ac:dyDescent="0.35">
      <c r="A2" s="164"/>
      <c r="B2" s="90">
        <v>8.3000000000000007</v>
      </c>
      <c r="C2" s="90">
        <v>9.3000000000000007</v>
      </c>
      <c r="D2" s="90">
        <v>10.3</v>
      </c>
      <c r="E2" s="90">
        <v>11.3</v>
      </c>
      <c r="F2" s="90">
        <v>12.3</v>
      </c>
      <c r="G2" s="90">
        <v>13.3</v>
      </c>
      <c r="H2" s="90">
        <v>14.3</v>
      </c>
      <c r="I2" s="90">
        <v>15.3</v>
      </c>
      <c r="J2" s="90">
        <v>16.3</v>
      </c>
      <c r="K2" s="98">
        <v>17.3</v>
      </c>
      <c r="L2" s="90">
        <v>8.3000000000000007</v>
      </c>
      <c r="M2" s="90">
        <v>9.3000000000000007</v>
      </c>
      <c r="N2" s="90">
        <v>10.3</v>
      </c>
      <c r="O2" s="90">
        <v>11.3</v>
      </c>
      <c r="P2" s="90">
        <v>12.3</v>
      </c>
      <c r="Q2" s="90">
        <v>13.3</v>
      </c>
      <c r="R2" s="90">
        <v>14.3</v>
      </c>
      <c r="S2" s="90">
        <v>15.3</v>
      </c>
      <c r="T2" s="90">
        <v>16.3</v>
      </c>
      <c r="U2" s="98">
        <v>17.3</v>
      </c>
      <c r="V2" s="98">
        <v>7.3</v>
      </c>
      <c r="W2" s="90">
        <v>8.3000000000000007</v>
      </c>
      <c r="X2" s="90">
        <v>9.3000000000000007</v>
      </c>
      <c r="Y2" s="90">
        <v>10.3</v>
      </c>
      <c r="Z2" s="90">
        <v>11.3</v>
      </c>
      <c r="AA2" s="90">
        <v>12.3</v>
      </c>
      <c r="AB2" s="90">
        <v>13.3</v>
      </c>
      <c r="AC2" s="90">
        <v>14.3</v>
      </c>
      <c r="AD2" s="90">
        <v>15.3</v>
      </c>
      <c r="AE2" s="90">
        <v>16.3</v>
      </c>
    </row>
    <row r="3" spans="1:31" ht="15" customHeight="1" thickBot="1" x14ac:dyDescent="0.35">
      <c r="A3" s="91" t="s">
        <v>3</v>
      </c>
      <c r="B3" s="82">
        <v>32.60951</v>
      </c>
      <c r="C3" s="83">
        <v>71.413020000000003</v>
      </c>
      <c r="D3" s="83">
        <v>56.785179999999997</v>
      </c>
      <c r="E3" s="83">
        <v>53.419490000000003</v>
      </c>
      <c r="F3" s="83">
        <v>75.854529999999997</v>
      </c>
      <c r="G3" s="83">
        <v>47.537999999999997</v>
      </c>
      <c r="H3" s="83">
        <v>80.410020000000003</v>
      </c>
      <c r="I3" s="83">
        <v>40.415039999999998</v>
      </c>
      <c r="J3" s="83">
        <v>18.519829999999999</v>
      </c>
      <c r="K3" s="83">
        <v>0</v>
      </c>
      <c r="L3" s="83">
        <v>152.66999999999999</v>
      </c>
      <c r="M3" s="83">
        <v>157.00389999999999</v>
      </c>
      <c r="N3" s="83">
        <v>82.571029999999993</v>
      </c>
      <c r="O3" s="83">
        <v>118.12609999999999</v>
      </c>
      <c r="P3" s="83">
        <v>90.91489</v>
      </c>
      <c r="Q3" s="83">
        <v>24.35697</v>
      </c>
      <c r="R3" s="83">
        <v>75.121290000000002</v>
      </c>
      <c r="S3" s="83">
        <v>96.758949999999999</v>
      </c>
      <c r="T3" s="83">
        <v>29.562519999999999</v>
      </c>
      <c r="U3" s="83">
        <v>38.436320000000002</v>
      </c>
      <c r="V3" s="83">
        <v>483.3741</v>
      </c>
      <c r="W3" s="83">
        <v>550.80089999999996</v>
      </c>
      <c r="X3" s="83">
        <v>232.47669999999999</v>
      </c>
      <c r="Y3" s="83">
        <v>222.3656</v>
      </c>
      <c r="Z3" s="83">
        <v>116.7385</v>
      </c>
      <c r="AA3" s="83">
        <v>126.03570000000001</v>
      </c>
      <c r="AB3" s="83">
        <v>141.4315</v>
      </c>
      <c r="AC3" s="83">
        <v>99.065250000000006</v>
      </c>
      <c r="AD3" s="83">
        <v>140.11969999999999</v>
      </c>
      <c r="AE3" s="84">
        <v>107.60250000000001</v>
      </c>
    </row>
    <row r="4" spans="1:31" x14ac:dyDescent="0.3">
      <c r="A4" s="92" t="s">
        <v>1</v>
      </c>
      <c r="B4" s="101">
        <v>22.868040000000001</v>
      </c>
      <c r="C4" s="99">
        <v>107.3956</v>
      </c>
      <c r="D4" s="99">
        <v>118.67400000000001</v>
      </c>
      <c r="E4" s="99">
        <v>47.028750000000002</v>
      </c>
      <c r="F4" s="99">
        <v>76.124629999999996</v>
      </c>
      <c r="G4" s="99">
        <v>64.395089999999996</v>
      </c>
      <c r="H4" s="99">
        <v>44.546660000000003</v>
      </c>
      <c r="I4" s="99">
        <v>57.615430000000003</v>
      </c>
      <c r="J4" s="99">
        <v>16.4222</v>
      </c>
      <c r="K4" s="102">
        <v>0</v>
      </c>
      <c r="L4" s="101">
        <v>115.7002</v>
      </c>
      <c r="M4" s="99">
        <v>100.81140000000001</v>
      </c>
      <c r="N4" s="99">
        <v>142.505</v>
      </c>
      <c r="O4" s="99">
        <v>139.27080000000001</v>
      </c>
      <c r="P4" s="99">
        <v>76.753169999999997</v>
      </c>
      <c r="Q4" s="99">
        <v>78.242289999999997</v>
      </c>
      <c r="R4" s="99">
        <v>89.389949999999999</v>
      </c>
      <c r="S4" s="99">
        <v>72.380650000000003</v>
      </c>
      <c r="T4" s="99">
        <v>69.318719999999999</v>
      </c>
      <c r="U4" s="102">
        <v>69.668819999999997</v>
      </c>
      <c r="V4" s="101">
        <v>645.0847</v>
      </c>
      <c r="W4" s="99">
        <v>750.43700000000001</v>
      </c>
      <c r="X4" s="99">
        <v>501.4237</v>
      </c>
      <c r="Y4" s="99">
        <v>147.3904</v>
      </c>
      <c r="Z4" s="99">
        <v>172.73310000000001</v>
      </c>
      <c r="AA4" s="99">
        <v>175.2406</v>
      </c>
      <c r="AB4" s="99">
        <v>95.496750000000006</v>
      </c>
      <c r="AC4" s="99">
        <v>196.2157</v>
      </c>
      <c r="AD4" s="99">
        <v>155.90860000000001</v>
      </c>
      <c r="AE4" s="102">
        <v>104.1897</v>
      </c>
    </row>
    <row r="5" spans="1:31" x14ac:dyDescent="0.3">
      <c r="A5" s="93" t="s">
        <v>2</v>
      </c>
      <c r="B5" s="85">
        <v>23.48433</v>
      </c>
      <c r="C5" s="81">
        <v>73.929860000000005</v>
      </c>
      <c r="D5" s="81">
        <v>55.090949999999999</v>
      </c>
      <c r="E5" s="81">
        <v>58.733289999999997</v>
      </c>
      <c r="F5" s="81">
        <v>84.794939999999997</v>
      </c>
      <c r="G5" s="81">
        <v>30.04907</v>
      </c>
      <c r="H5" s="81">
        <v>42.54701</v>
      </c>
      <c r="I5" s="81">
        <v>77.613420000000005</v>
      </c>
      <c r="J5" s="81">
        <v>18.73545</v>
      </c>
      <c r="K5" s="102">
        <v>0</v>
      </c>
      <c r="L5" s="85">
        <v>115.6041</v>
      </c>
      <c r="M5" s="81">
        <v>96.878069999999994</v>
      </c>
      <c r="N5" s="81">
        <v>82.389030000000005</v>
      </c>
      <c r="O5" s="81">
        <v>137.44839999999999</v>
      </c>
      <c r="P5" s="81">
        <v>79.793880000000001</v>
      </c>
      <c r="Q5" s="81">
        <v>36.185369999999999</v>
      </c>
      <c r="R5" s="81">
        <v>113.59229999999999</v>
      </c>
      <c r="S5" s="81">
        <v>97.53698</v>
      </c>
      <c r="T5" s="81">
        <v>26.52224</v>
      </c>
      <c r="U5" s="86">
        <v>71.535480000000007</v>
      </c>
      <c r="V5" s="85">
        <v>281.9898</v>
      </c>
      <c r="W5" s="81">
        <v>351.24709999999999</v>
      </c>
      <c r="X5" s="81">
        <v>127.944</v>
      </c>
      <c r="Y5" s="81">
        <v>138.5839</v>
      </c>
      <c r="Z5" s="81">
        <v>175.3039</v>
      </c>
      <c r="AA5" s="81">
        <v>151.53639999999999</v>
      </c>
      <c r="AB5" s="81">
        <v>76.521720000000002</v>
      </c>
      <c r="AC5" s="81">
        <v>102.22490000000001</v>
      </c>
      <c r="AD5" s="81">
        <v>148.14359999999999</v>
      </c>
      <c r="AE5" s="86">
        <v>98.034800000000004</v>
      </c>
    </row>
    <row r="6" spans="1:31" x14ac:dyDescent="0.3">
      <c r="A6" s="93" t="s">
        <v>4</v>
      </c>
      <c r="B6" s="85">
        <v>14.28562</v>
      </c>
      <c r="C6" s="81">
        <v>33.583210000000001</v>
      </c>
      <c r="D6" s="81">
        <v>58.786580000000001</v>
      </c>
      <c r="E6" s="81">
        <v>46.960839999999997</v>
      </c>
      <c r="F6" s="81">
        <v>83.564400000000006</v>
      </c>
      <c r="G6" s="81">
        <v>36.840240000000001</v>
      </c>
      <c r="H6" s="81">
        <v>42.798870000000001</v>
      </c>
      <c r="I6" s="81">
        <v>60.676000000000002</v>
      </c>
      <c r="J6" s="81">
        <v>17.727820000000001</v>
      </c>
      <c r="K6" s="102">
        <v>0</v>
      </c>
      <c r="L6" s="85">
        <v>62.271450000000002</v>
      </c>
      <c r="M6" s="81">
        <v>153.97110000000001</v>
      </c>
      <c r="N6" s="81">
        <v>125.2384</v>
      </c>
      <c r="O6" s="81">
        <v>90.516329999999996</v>
      </c>
      <c r="P6" s="81">
        <v>101.2032</v>
      </c>
      <c r="Q6" s="81">
        <v>44.285699999999999</v>
      </c>
      <c r="R6" s="81">
        <v>100.6585</v>
      </c>
      <c r="S6" s="81">
        <v>106.2885</v>
      </c>
      <c r="T6" s="81">
        <v>38.243580000000001</v>
      </c>
      <c r="U6" s="86">
        <v>46.139580000000002</v>
      </c>
      <c r="V6" s="85">
        <v>566.33150000000001</v>
      </c>
      <c r="W6" s="81">
        <v>227.88390000000001</v>
      </c>
      <c r="X6" s="81">
        <v>76.920749999999998</v>
      </c>
      <c r="Y6" s="81">
        <v>166.3715</v>
      </c>
      <c r="Z6" s="81">
        <v>120.5076</v>
      </c>
      <c r="AA6" s="81">
        <v>118.24930000000001</v>
      </c>
      <c r="AB6" s="81">
        <v>85.18965</v>
      </c>
      <c r="AC6" s="81">
        <v>61.153219999999997</v>
      </c>
      <c r="AD6" s="81">
        <v>119.84780000000001</v>
      </c>
      <c r="AE6" s="86">
        <v>54.250869999999999</v>
      </c>
    </row>
    <row r="7" spans="1:31" x14ac:dyDescent="0.3">
      <c r="A7" s="93" t="s">
        <v>5</v>
      </c>
      <c r="B7" s="85">
        <v>14.16254</v>
      </c>
      <c r="C7" s="81">
        <v>31.53097</v>
      </c>
      <c r="D7" s="81">
        <v>32.661560000000001</v>
      </c>
      <c r="E7" s="81">
        <v>36.951509999999999</v>
      </c>
      <c r="F7" s="81">
        <v>41.663319999999999</v>
      </c>
      <c r="G7" s="81">
        <v>44.348610000000001</v>
      </c>
      <c r="H7" s="81">
        <v>71.880809999999997</v>
      </c>
      <c r="I7" s="81">
        <v>28.105219999999999</v>
      </c>
      <c r="J7" s="81">
        <v>12.64312</v>
      </c>
      <c r="K7" s="102">
        <v>0</v>
      </c>
      <c r="L7" s="85">
        <v>177.42529999999999</v>
      </c>
      <c r="M7" s="81">
        <v>125.0723</v>
      </c>
      <c r="N7" s="81">
        <v>85.697559999999996</v>
      </c>
      <c r="O7" s="81">
        <v>68.240110000000001</v>
      </c>
      <c r="P7" s="81">
        <v>69.723410000000001</v>
      </c>
      <c r="Q7" s="81">
        <v>76.222369999999998</v>
      </c>
      <c r="R7" s="81">
        <v>102.63590000000001</v>
      </c>
      <c r="S7" s="81">
        <v>79.799109999999999</v>
      </c>
      <c r="T7" s="81">
        <v>45.880450000000003</v>
      </c>
      <c r="U7" s="86">
        <v>77.47945</v>
      </c>
      <c r="V7" s="85">
        <v>284.0437</v>
      </c>
      <c r="W7" s="81">
        <v>272.17140000000001</v>
      </c>
      <c r="X7" s="81">
        <v>178.25909999999999</v>
      </c>
      <c r="Y7" s="81">
        <v>87.566209999999998</v>
      </c>
      <c r="Z7" s="81">
        <v>108.8685</v>
      </c>
      <c r="AA7" s="81">
        <v>43.046520000000001</v>
      </c>
      <c r="AB7" s="81">
        <v>61.46313</v>
      </c>
      <c r="AC7" s="81">
        <v>72.53304</v>
      </c>
      <c r="AD7" s="81">
        <v>54.425460000000001</v>
      </c>
      <c r="AE7" s="86">
        <v>64.057609999999997</v>
      </c>
    </row>
    <row r="8" spans="1:31" ht="14.4" thickBot="1" x14ac:dyDescent="0.35">
      <c r="A8" s="94" t="s">
        <v>6</v>
      </c>
      <c r="B8" s="85">
        <v>13.14615</v>
      </c>
      <c r="C8" s="81">
        <v>27.70872</v>
      </c>
      <c r="D8" s="81">
        <v>25.54241</v>
      </c>
      <c r="E8" s="81">
        <v>65.437970000000007</v>
      </c>
      <c r="F8" s="81">
        <v>46.510390000000001</v>
      </c>
      <c r="G8" s="81">
        <v>58.213909999999998</v>
      </c>
      <c r="H8" s="81">
        <v>39.206600000000002</v>
      </c>
      <c r="I8" s="81">
        <v>35.299329999999998</v>
      </c>
      <c r="J8" s="81">
        <v>12.696540000000001</v>
      </c>
      <c r="K8" s="102">
        <v>0</v>
      </c>
      <c r="L8" s="85">
        <v>37.258119999999998</v>
      </c>
      <c r="M8" s="81">
        <v>73.213229999999996</v>
      </c>
      <c r="N8" s="81">
        <v>52.221089999999997</v>
      </c>
      <c r="O8" s="81">
        <v>67.350849999999994</v>
      </c>
      <c r="P8" s="81">
        <v>55.820010000000003</v>
      </c>
      <c r="Q8" s="81">
        <v>81.945700000000002</v>
      </c>
      <c r="R8" s="81">
        <v>82.157660000000007</v>
      </c>
      <c r="S8" s="81">
        <v>42.608469999999997</v>
      </c>
      <c r="T8" s="81">
        <v>23.17464</v>
      </c>
      <c r="U8" s="86">
        <v>42.50121</v>
      </c>
      <c r="V8" s="85">
        <v>156.83080000000001</v>
      </c>
      <c r="W8" s="81">
        <v>198.9504</v>
      </c>
      <c r="X8" s="81">
        <v>190.0438</v>
      </c>
      <c r="Y8" s="81">
        <v>93.866050000000001</v>
      </c>
      <c r="Z8" s="81">
        <v>75.592669999999998</v>
      </c>
      <c r="AA8" s="81">
        <v>60.339210000000001</v>
      </c>
      <c r="AB8" s="81">
        <v>62.455959999999997</v>
      </c>
      <c r="AC8" s="81">
        <v>56.348320000000001</v>
      </c>
      <c r="AD8" s="81">
        <v>60.00741</v>
      </c>
      <c r="AE8" s="86">
        <v>169.9385</v>
      </c>
    </row>
    <row r="9" spans="1:31" x14ac:dyDescent="0.3">
      <c r="A9" s="95" t="s">
        <v>7</v>
      </c>
      <c r="B9" s="85">
        <v>16.527979999999999</v>
      </c>
      <c r="C9" s="81">
        <v>25.414459999999998</v>
      </c>
      <c r="D9" s="81">
        <v>55.25311</v>
      </c>
      <c r="E9" s="81">
        <v>60.36992</v>
      </c>
      <c r="F9" s="81">
        <v>29.831250000000001</v>
      </c>
      <c r="G9" s="81">
        <v>80.296660000000003</v>
      </c>
      <c r="H9" s="81">
        <v>35.083509999999997</v>
      </c>
      <c r="I9" s="81">
        <v>48.171469999999999</v>
      </c>
      <c r="J9" s="81">
        <v>8.1619030000000006</v>
      </c>
      <c r="K9" s="102">
        <v>0</v>
      </c>
      <c r="L9" s="85">
        <v>43.399360000000001</v>
      </c>
      <c r="M9" s="81">
        <v>62.520159999999997</v>
      </c>
      <c r="N9" s="81">
        <v>10.37513</v>
      </c>
      <c r="O9" s="81">
        <v>36.727490000000003</v>
      </c>
      <c r="P9" s="81">
        <v>102.182</v>
      </c>
      <c r="Q9" s="81">
        <v>102.88209999999999</v>
      </c>
      <c r="R9" s="81">
        <v>62.447139999999997</v>
      </c>
      <c r="S9" s="81">
        <v>50.01605</v>
      </c>
      <c r="T9" s="81">
        <v>34.70879</v>
      </c>
      <c r="U9" s="86">
        <v>24.48799</v>
      </c>
      <c r="V9" s="85">
        <v>136.0172</v>
      </c>
      <c r="W9" s="81">
        <v>103.18600000000001</v>
      </c>
      <c r="X9" s="81">
        <v>59.54513</v>
      </c>
      <c r="Y9" s="81">
        <v>89.654949999999999</v>
      </c>
      <c r="Z9" s="81">
        <v>49.741540000000001</v>
      </c>
      <c r="AA9" s="81">
        <v>83.995459999999994</v>
      </c>
      <c r="AB9" s="81">
        <v>30.944400000000002</v>
      </c>
      <c r="AC9" s="81">
        <v>103.16840000000001</v>
      </c>
      <c r="AD9" s="81">
        <v>66.472589999999997</v>
      </c>
      <c r="AE9" s="86">
        <v>84.472679999999997</v>
      </c>
    </row>
    <row r="10" spans="1:31" x14ac:dyDescent="0.3">
      <c r="A10" s="93" t="s">
        <v>8</v>
      </c>
      <c r="B10" s="85">
        <v>7.8861330000000001</v>
      </c>
      <c r="C10" s="81">
        <v>30.7028</v>
      </c>
      <c r="D10" s="81">
        <v>28.22963</v>
      </c>
      <c r="E10" s="81">
        <v>18.971959999999999</v>
      </c>
      <c r="F10" s="81">
        <v>40.150109999999998</v>
      </c>
      <c r="G10" s="81">
        <v>39.231059999999999</v>
      </c>
      <c r="H10" s="81">
        <v>36.642020000000002</v>
      </c>
      <c r="I10" s="81">
        <v>51.610149999999997</v>
      </c>
      <c r="J10" s="81">
        <v>3.9154049999999998</v>
      </c>
      <c r="K10" s="102">
        <v>0</v>
      </c>
      <c r="L10" s="85">
        <v>39.946399999999997</v>
      </c>
      <c r="M10" s="81">
        <v>42.854399999999998</v>
      </c>
      <c r="N10" s="81">
        <v>59.060989999999997</v>
      </c>
      <c r="O10" s="81">
        <v>32.523139999999998</v>
      </c>
      <c r="P10" s="81">
        <v>54.81259</v>
      </c>
      <c r="Q10" s="81">
        <v>74.630719999999997</v>
      </c>
      <c r="R10" s="81">
        <v>41.758209999999998</v>
      </c>
      <c r="S10" s="81">
        <v>38.908729999999998</v>
      </c>
      <c r="T10" s="81">
        <v>66.523210000000006</v>
      </c>
      <c r="U10" s="86">
        <v>20.441469999999999</v>
      </c>
      <c r="V10" s="85">
        <v>178.4607</v>
      </c>
      <c r="W10" s="81">
        <v>77.658349999999999</v>
      </c>
      <c r="X10" s="81">
        <v>77.448459999999997</v>
      </c>
      <c r="Y10" s="81">
        <v>80.523799999999994</v>
      </c>
      <c r="Z10" s="81">
        <v>43.022539999999999</v>
      </c>
      <c r="AA10" s="81">
        <v>94.022419999999997</v>
      </c>
      <c r="AB10" s="81">
        <v>27.119250000000001</v>
      </c>
      <c r="AC10" s="81">
        <v>77.579530000000005</v>
      </c>
      <c r="AD10" s="81">
        <v>53.138759999999998</v>
      </c>
      <c r="AE10" s="86">
        <v>98.071349999999995</v>
      </c>
    </row>
    <row r="11" spans="1:31" x14ac:dyDescent="0.3">
      <c r="A11" s="93" t="s">
        <v>9</v>
      </c>
      <c r="B11" s="85">
        <v>6.7467860000000002</v>
      </c>
      <c r="C11" s="81">
        <v>34.549129999999998</v>
      </c>
      <c r="D11" s="81">
        <v>60.798960000000001</v>
      </c>
      <c r="E11" s="81">
        <v>40.780679999999997</v>
      </c>
      <c r="F11" s="81">
        <v>36.45937</v>
      </c>
      <c r="G11" s="81">
        <v>30.398330000000001</v>
      </c>
      <c r="H11" s="81">
        <v>28.020029999999998</v>
      </c>
      <c r="I11" s="81">
        <v>24.657109999999999</v>
      </c>
      <c r="J11" s="81">
        <v>5.4250579999999999</v>
      </c>
      <c r="K11" s="102">
        <v>0</v>
      </c>
      <c r="L11" s="85">
        <v>33.132730000000002</v>
      </c>
      <c r="M11" s="81">
        <v>31.225390000000001</v>
      </c>
      <c r="N11" s="81">
        <v>6.7305950000000001</v>
      </c>
      <c r="O11" s="81">
        <v>46.5809</v>
      </c>
      <c r="P11" s="81">
        <v>51.908209999999997</v>
      </c>
      <c r="Q11" s="81">
        <v>24.802679999999999</v>
      </c>
      <c r="R11" s="81">
        <v>34.537230000000001</v>
      </c>
      <c r="S11" s="81">
        <v>30.705729999999999</v>
      </c>
      <c r="T11" s="81">
        <v>52.234059999999999</v>
      </c>
      <c r="U11" s="86">
        <v>30.653040000000001</v>
      </c>
      <c r="V11" s="85">
        <v>152.63669999999999</v>
      </c>
      <c r="W11" s="81">
        <v>75.318160000000006</v>
      </c>
      <c r="X11" s="81">
        <v>88.383920000000003</v>
      </c>
      <c r="Y11" s="81">
        <v>84.041409999999999</v>
      </c>
      <c r="Z11" s="81">
        <v>27.990220000000001</v>
      </c>
      <c r="AA11" s="81">
        <v>109.3382</v>
      </c>
      <c r="AB11" s="81">
        <v>46.814410000000002</v>
      </c>
      <c r="AC11" s="81">
        <v>29.915579999999999</v>
      </c>
      <c r="AD11" s="81">
        <v>65.046350000000004</v>
      </c>
      <c r="AE11" s="86">
        <v>59.381770000000003</v>
      </c>
    </row>
    <row r="12" spans="1:31" x14ac:dyDescent="0.3">
      <c r="A12" s="93" t="s">
        <v>10</v>
      </c>
      <c r="B12" s="85">
        <v>7.3951019999999996</v>
      </c>
      <c r="C12" s="81">
        <v>15.62191</v>
      </c>
      <c r="D12" s="81">
        <v>21.537700000000001</v>
      </c>
      <c r="E12" s="81">
        <v>23.111519999999999</v>
      </c>
      <c r="F12" s="81">
        <v>38.080779999999997</v>
      </c>
      <c r="G12" s="81">
        <v>48.987160000000003</v>
      </c>
      <c r="H12" s="81">
        <v>45.555030000000002</v>
      </c>
      <c r="I12" s="81">
        <v>34.623550000000002</v>
      </c>
      <c r="J12" s="81">
        <v>8.449821</v>
      </c>
      <c r="K12" s="102">
        <v>0</v>
      </c>
      <c r="L12" s="85">
        <v>46.745629999999998</v>
      </c>
      <c r="M12" s="81">
        <v>23.558990000000001</v>
      </c>
      <c r="N12" s="81">
        <v>13.42587</v>
      </c>
      <c r="O12" s="81">
        <v>39.828890000000001</v>
      </c>
      <c r="P12" s="81">
        <v>34.629219999999997</v>
      </c>
      <c r="Q12" s="81">
        <v>64.788020000000003</v>
      </c>
      <c r="R12" s="81">
        <v>59.834479999999999</v>
      </c>
      <c r="S12" s="81">
        <v>16.13223</v>
      </c>
      <c r="T12" s="81">
        <v>50.910420000000002</v>
      </c>
      <c r="U12" s="86">
        <v>37.086750000000002</v>
      </c>
      <c r="V12" s="85">
        <v>134.29750000000001</v>
      </c>
      <c r="W12" s="81">
        <v>88.211489999999998</v>
      </c>
      <c r="X12" s="81">
        <v>136.1523</v>
      </c>
      <c r="Y12" s="81">
        <v>55.200229999999998</v>
      </c>
      <c r="Z12" s="81">
        <v>69.745679999999993</v>
      </c>
      <c r="AA12" s="81">
        <v>99.715829999999997</v>
      </c>
      <c r="AB12" s="81">
        <v>93.175619999999995</v>
      </c>
      <c r="AC12" s="81">
        <v>14.87214</v>
      </c>
      <c r="AD12" s="81">
        <v>75.407480000000007</v>
      </c>
      <c r="AE12" s="86">
        <v>28.068660000000001</v>
      </c>
    </row>
    <row r="13" spans="1:31" ht="14.4" thickBot="1" x14ac:dyDescent="0.35">
      <c r="A13" s="96" t="s">
        <v>11</v>
      </c>
      <c r="B13" s="85">
        <v>22.442830000000001</v>
      </c>
      <c r="C13" s="81">
        <v>41.765079999999998</v>
      </c>
      <c r="D13" s="81">
        <v>113.08799999999999</v>
      </c>
      <c r="E13" s="81">
        <v>74.421940000000006</v>
      </c>
      <c r="F13" s="81">
        <v>66.003270000000001</v>
      </c>
      <c r="G13" s="81">
        <v>37.25367</v>
      </c>
      <c r="H13" s="81">
        <v>136.9211</v>
      </c>
      <c r="I13" s="81">
        <v>50.170349999999999</v>
      </c>
      <c r="J13" s="81">
        <v>17.253979999999999</v>
      </c>
      <c r="K13" s="102">
        <v>0</v>
      </c>
      <c r="L13" s="85">
        <v>111.76139999999999</v>
      </c>
      <c r="M13" s="81">
        <v>210.00229999999999</v>
      </c>
      <c r="N13" s="81">
        <v>152.5847</v>
      </c>
      <c r="O13" s="81">
        <v>74.340519999999998</v>
      </c>
      <c r="P13" s="81">
        <v>126.38590000000001</v>
      </c>
      <c r="Q13" s="81">
        <v>104.366</v>
      </c>
      <c r="R13" s="81">
        <v>65.811580000000006</v>
      </c>
      <c r="S13" s="81">
        <v>118.8974</v>
      </c>
      <c r="T13" s="81">
        <v>92.065989999999999</v>
      </c>
      <c r="U13" s="86">
        <v>56.947699999999998</v>
      </c>
      <c r="V13" s="85">
        <v>528.94949999999994</v>
      </c>
      <c r="W13" s="81">
        <v>392.00700000000001</v>
      </c>
      <c r="X13" s="81">
        <v>283.24860000000001</v>
      </c>
      <c r="Y13" s="81">
        <v>194.60130000000001</v>
      </c>
      <c r="Z13" s="81">
        <v>210.58680000000001</v>
      </c>
      <c r="AA13" s="81">
        <v>170.66810000000001</v>
      </c>
      <c r="AB13" s="81">
        <v>176.31120000000001</v>
      </c>
      <c r="AC13" s="81">
        <v>118.3323</v>
      </c>
      <c r="AD13" s="81">
        <v>101.5069</v>
      </c>
      <c r="AE13" s="86">
        <v>181.34469999999999</v>
      </c>
    </row>
    <row r="14" spans="1:31" ht="14.4" thickTop="1" x14ac:dyDescent="0.3">
      <c r="A14" s="95" t="s">
        <v>12</v>
      </c>
      <c r="B14" s="85">
        <v>28.955549999999999</v>
      </c>
      <c r="C14" s="81">
        <v>43.742339999999999</v>
      </c>
      <c r="D14" s="81">
        <v>94.837479999999999</v>
      </c>
      <c r="E14" s="81">
        <v>62.109830000000002</v>
      </c>
      <c r="F14" s="81">
        <v>68.856539999999995</v>
      </c>
      <c r="G14" s="81">
        <v>94.276570000000007</v>
      </c>
      <c r="H14" s="81">
        <v>89.687269999999998</v>
      </c>
      <c r="I14" s="81">
        <v>50.43206</v>
      </c>
      <c r="J14" s="81">
        <v>21.122920000000001</v>
      </c>
      <c r="K14" s="102">
        <v>0</v>
      </c>
      <c r="L14" s="85">
        <v>119.87990000000001</v>
      </c>
      <c r="M14" s="81">
        <v>182.1198</v>
      </c>
      <c r="N14" s="81">
        <v>135.274</v>
      </c>
      <c r="O14" s="81">
        <v>109.2551</v>
      </c>
      <c r="P14" s="81">
        <v>77.197500000000005</v>
      </c>
      <c r="Q14" s="81">
        <v>97.678650000000005</v>
      </c>
      <c r="R14" s="81">
        <v>107.3683</v>
      </c>
      <c r="S14" s="81">
        <v>85.145899999999997</v>
      </c>
      <c r="T14" s="81">
        <v>90.459239999999994</v>
      </c>
      <c r="U14" s="86">
        <v>65.56062</v>
      </c>
      <c r="V14" s="85">
        <v>477.01580000000001</v>
      </c>
      <c r="W14" s="81">
        <v>392.08960000000002</v>
      </c>
      <c r="X14" s="81">
        <v>229.14080000000001</v>
      </c>
      <c r="Y14" s="81">
        <v>196.02969999999999</v>
      </c>
      <c r="Z14" s="81">
        <v>176.5239</v>
      </c>
      <c r="AA14" s="81">
        <v>239.7792</v>
      </c>
      <c r="AB14" s="81">
        <v>132.69710000000001</v>
      </c>
      <c r="AC14" s="81">
        <v>153.0942</v>
      </c>
      <c r="AD14" s="81">
        <v>96.905529999999999</v>
      </c>
      <c r="AE14" s="86">
        <v>101.4071</v>
      </c>
    </row>
    <row r="15" spans="1:31" x14ac:dyDescent="0.3">
      <c r="A15" s="93" t="s">
        <v>13</v>
      </c>
      <c r="B15" s="85">
        <v>24.877890000000001</v>
      </c>
      <c r="C15" s="81">
        <v>61.673450000000003</v>
      </c>
      <c r="D15" s="81">
        <v>74.862979999999993</v>
      </c>
      <c r="E15" s="81">
        <v>116.2637</v>
      </c>
      <c r="F15" s="81">
        <v>65.741190000000003</v>
      </c>
      <c r="G15" s="81">
        <v>157.23349999999999</v>
      </c>
      <c r="H15" s="81">
        <v>27.693580000000001</v>
      </c>
      <c r="I15" s="81">
        <v>55.652079999999998</v>
      </c>
      <c r="J15" s="81">
        <v>23.82883</v>
      </c>
      <c r="K15" s="102">
        <v>0</v>
      </c>
      <c r="L15" s="85">
        <v>163.36240000000001</v>
      </c>
      <c r="M15" s="81">
        <v>104.1279</v>
      </c>
      <c r="N15" s="81">
        <v>133.37790000000001</v>
      </c>
      <c r="O15" s="81">
        <v>145.10509999999999</v>
      </c>
      <c r="P15" s="81">
        <v>77.112369999999999</v>
      </c>
      <c r="Q15" s="81">
        <v>93.116910000000004</v>
      </c>
      <c r="R15" s="81">
        <v>56.038240000000002</v>
      </c>
      <c r="S15" s="81">
        <v>64.701930000000004</v>
      </c>
      <c r="T15" s="81">
        <v>68.05265</v>
      </c>
      <c r="U15" s="86">
        <v>69.328019999999995</v>
      </c>
      <c r="V15" s="85">
        <v>356.97570000000002</v>
      </c>
      <c r="W15" s="81">
        <v>292.8999</v>
      </c>
      <c r="X15" s="81">
        <v>315.22269999999997</v>
      </c>
      <c r="Y15" s="81">
        <v>155.8725</v>
      </c>
      <c r="Z15" s="81">
        <v>141.80189999999999</v>
      </c>
      <c r="AA15" s="81">
        <v>156.2021</v>
      </c>
      <c r="AB15" s="81">
        <v>97.114369999999994</v>
      </c>
      <c r="AC15" s="81">
        <v>137.79409999999999</v>
      </c>
      <c r="AD15" s="81">
        <v>96.658969999999997</v>
      </c>
      <c r="AE15" s="86">
        <v>123.9335</v>
      </c>
    </row>
    <row r="16" spans="1:31" x14ac:dyDescent="0.3">
      <c r="A16" s="93" t="s">
        <v>14</v>
      </c>
      <c r="B16" s="85">
        <v>20.94126</v>
      </c>
      <c r="C16" s="81">
        <v>47.386609999999997</v>
      </c>
      <c r="D16" s="81">
        <v>37.12482</v>
      </c>
      <c r="E16" s="81">
        <v>58.119459999999997</v>
      </c>
      <c r="F16" s="81">
        <v>75.819919999999996</v>
      </c>
      <c r="G16" s="81">
        <v>42.182969999999997</v>
      </c>
      <c r="H16" s="81">
        <v>30.554369999999999</v>
      </c>
      <c r="I16" s="81">
        <v>57.65155</v>
      </c>
      <c r="J16" s="81">
        <v>15.632379999999999</v>
      </c>
      <c r="K16" s="102">
        <v>0</v>
      </c>
      <c r="L16" s="85">
        <v>156.2876</v>
      </c>
      <c r="M16" s="81">
        <v>69.289519999999996</v>
      </c>
      <c r="N16" s="81">
        <v>128.3211</v>
      </c>
      <c r="O16" s="81">
        <v>186.19</v>
      </c>
      <c r="P16" s="81">
        <v>88.005489999999995</v>
      </c>
      <c r="Q16" s="81">
        <v>84.05753</v>
      </c>
      <c r="R16" s="81">
        <v>125.05</v>
      </c>
      <c r="S16" s="81">
        <v>45.371040000000001</v>
      </c>
      <c r="T16" s="81">
        <v>84.329250000000002</v>
      </c>
      <c r="U16" s="86">
        <v>71.183959999999999</v>
      </c>
      <c r="V16" s="85">
        <v>256.23669999999998</v>
      </c>
      <c r="W16" s="81">
        <v>246.2276</v>
      </c>
      <c r="X16" s="81">
        <v>207.56200000000001</v>
      </c>
      <c r="Y16" s="81">
        <v>126.78149999999999</v>
      </c>
      <c r="Z16" s="81">
        <v>215.7098</v>
      </c>
      <c r="AA16" s="81">
        <v>142.64959999999999</v>
      </c>
      <c r="AB16" s="81">
        <v>125.65130000000001</v>
      </c>
      <c r="AC16" s="81">
        <v>109.69459999999999</v>
      </c>
      <c r="AD16" s="81">
        <v>30.723839999999999</v>
      </c>
      <c r="AE16" s="86">
        <v>85.480509999999995</v>
      </c>
    </row>
    <row r="17" spans="1:31" x14ac:dyDescent="0.3">
      <c r="A17" s="93" t="s">
        <v>15</v>
      </c>
      <c r="B17" s="85">
        <v>22.54946</v>
      </c>
      <c r="C17" s="81">
        <v>26.119199999999999</v>
      </c>
      <c r="D17" s="81">
        <v>33.292520000000003</v>
      </c>
      <c r="E17" s="81">
        <v>30.827390000000001</v>
      </c>
      <c r="F17" s="81">
        <v>59.134529999999998</v>
      </c>
      <c r="G17" s="81">
        <v>52.543610000000001</v>
      </c>
      <c r="H17" s="81">
        <v>64.918450000000007</v>
      </c>
      <c r="I17" s="81">
        <v>33.491770000000002</v>
      </c>
      <c r="J17" s="81">
        <v>12.21503</v>
      </c>
      <c r="K17" s="102">
        <v>0</v>
      </c>
      <c r="L17" s="85">
        <v>80.724010000000007</v>
      </c>
      <c r="M17" s="81">
        <v>100.2567</v>
      </c>
      <c r="N17" s="81">
        <v>100.0025</v>
      </c>
      <c r="O17" s="81">
        <v>96.569410000000005</v>
      </c>
      <c r="P17" s="81">
        <v>44.739620000000002</v>
      </c>
      <c r="Q17" s="81">
        <v>70.335269999999994</v>
      </c>
      <c r="R17" s="81">
        <v>62.650799999999997</v>
      </c>
      <c r="S17" s="81">
        <v>80.789230000000003</v>
      </c>
      <c r="T17" s="81">
        <v>102.99379999999999</v>
      </c>
      <c r="U17" s="86">
        <v>37.766500000000001</v>
      </c>
      <c r="V17" s="85">
        <v>189.24860000000001</v>
      </c>
      <c r="W17" s="81">
        <v>293.31229999999999</v>
      </c>
      <c r="X17" s="81">
        <v>191.9145</v>
      </c>
      <c r="Y17" s="81">
        <v>145.32060000000001</v>
      </c>
      <c r="Z17" s="81">
        <v>151.15049999999999</v>
      </c>
      <c r="AA17" s="81">
        <v>107.7114</v>
      </c>
      <c r="AB17" s="81">
        <v>100.8372</v>
      </c>
      <c r="AC17" s="81">
        <v>97.22072</v>
      </c>
      <c r="AD17" s="81">
        <v>90.179640000000006</v>
      </c>
      <c r="AE17" s="86">
        <v>75.551119999999997</v>
      </c>
    </row>
    <row r="18" spans="1:31" ht="14.4" thickBot="1" x14ac:dyDescent="0.35">
      <c r="A18" s="94" t="s">
        <v>16</v>
      </c>
      <c r="B18" s="85">
        <v>7.1596060000000001</v>
      </c>
      <c r="C18" s="81">
        <v>37.290480000000002</v>
      </c>
      <c r="D18" s="81">
        <v>48.42051</v>
      </c>
      <c r="E18" s="81">
        <v>36.668680000000002</v>
      </c>
      <c r="F18" s="81">
        <v>65.224429999999998</v>
      </c>
      <c r="G18" s="81">
        <v>46.468139999999998</v>
      </c>
      <c r="H18" s="81">
        <v>31.51088</v>
      </c>
      <c r="I18" s="81">
        <v>22.253119999999999</v>
      </c>
      <c r="J18" s="81">
        <v>11.541919999999999</v>
      </c>
      <c r="K18" s="102">
        <v>0</v>
      </c>
      <c r="L18" s="85">
        <v>109.46980000000001</v>
      </c>
      <c r="M18" s="81">
        <v>65.827479999999994</v>
      </c>
      <c r="N18" s="81">
        <v>121.4325</v>
      </c>
      <c r="O18" s="81">
        <v>120.16370000000001</v>
      </c>
      <c r="P18" s="81">
        <v>66.560760000000002</v>
      </c>
      <c r="Q18" s="81">
        <v>73.966480000000004</v>
      </c>
      <c r="R18" s="81">
        <v>92.380330000000001</v>
      </c>
      <c r="S18" s="81">
        <v>37.180900000000001</v>
      </c>
      <c r="T18" s="81">
        <v>20.214089999999999</v>
      </c>
      <c r="U18" s="86">
        <v>56.831380000000003</v>
      </c>
      <c r="V18" s="85">
        <v>155.3612</v>
      </c>
      <c r="W18" s="81">
        <v>165.33799999999999</v>
      </c>
      <c r="X18" s="81">
        <v>163.17570000000001</v>
      </c>
      <c r="Y18" s="81">
        <v>136.02699999999999</v>
      </c>
      <c r="Z18" s="81">
        <v>79.555049999999994</v>
      </c>
      <c r="AA18" s="81">
        <v>121.3844</v>
      </c>
      <c r="AB18" s="81">
        <v>94.037899999999993</v>
      </c>
      <c r="AC18" s="81">
        <v>108.64619999999999</v>
      </c>
      <c r="AD18" s="81">
        <v>59.737319999999997</v>
      </c>
      <c r="AE18" s="86">
        <v>68.007170000000002</v>
      </c>
    </row>
    <row r="19" spans="1:31" x14ac:dyDescent="0.3">
      <c r="A19" s="95" t="s">
        <v>17</v>
      </c>
      <c r="B19" s="85">
        <v>16.038260000000001</v>
      </c>
      <c r="C19" s="81">
        <v>26.31643</v>
      </c>
      <c r="D19" s="81">
        <v>15.80259</v>
      </c>
      <c r="E19" s="81">
        <v>15.927300000000001</v>
      </c>
      <c r="F19" s="81">
        <v>30.20636</v>
      </c>
      <c r="G19" s="81">
        <v>44.161540000000002</v>
      </c>
      <c r="H19" s="81">
        <v>30.7715</v>
      </c>
      <c r="I19" s="81">
        <v>40.77816</v>
      </c>
      <c r="J19" s="81">
        <v>5.6480610000000002</v>
      </c>
      <c r="K19" s="102">
        <v>0</v>
      </c>
      <c r="L19" s="85">
        <v>64.621399999999994</v>
      </c>
      <c r="M19" s="81">
        <v>48.93779</v>
      </c>
      <c r="N19" s="81">
        <v>109.4742</v>
      </c>
      <c r="O19" s="81">
        <v>80.025599999999997</v>
      </c>
      <c r="P19" s="81">
        <v>51.972110000000001</v>
      </c>
      <c r="Q19" s="81">
        <v>75.387969999999996</v>
      </c>
      <c r="R19" s="81">
        <v>63.301639999999999</v>
      </c>
      <c r="S19" s="81">
        <v>45.875059999999998</v>
      </c>
      <c r="T19" s="81">
        <v>58.813609999999997</v>
      </c>
      <c r="U19" s="86">
        <v>16.952539999999999</v>
      </c>
      <c r="V19" s="85">
        <v>226.84639999999999</v>
      </c>
      <c r="W19" s="81">
        <v>292.32119999999998</v>
      </c>
      <c r="X19" s="81">
        <v>107.009</v>
      </c>
      <c r="Y19" s="81">
        <v>103.279</v>
      </c>
      <c r="Z19" s="81">
        <v>80.052530000000004</v>
      </c>
      <c r="AA19" s="81">
        <v>115.2119</v>
      </c>
      <c r="AB19" s="81">
        <v>31.171620000000001</v>
      </c>
      <c r="AC19" s="81">
        <v>30.192129999999999</v>
      </c>
      <c r="AD19" s="81">
        <v>41.820300000000003</v>
      </c>
      <c r="AE19" s="86">
        <v>36.92868</v>
      </c>
    </row>
    <row r="20" spans="1:31" x14ac:dyDescent="0.3">
      <c r="A20" s="93" t="s">
        <v>18</v>
      </c>
      <c r="B20" s="85">
        <v>12.91086</v>
      </c>
      <c r="C20" s="81">
        <v>45.941119999999998</v>
      </c>
      <c r="D20" s="81">
        <v>44.535420000000002</v>
      </c>
      <c r="E20" s="81">
        <v>22.83859</v>
      </c>
      <c r="F20" s="81">
        <v>40.028849999999998</v>
      </c>
      <c r="G20" s="81">
        <v>61.29204</v>
      </c>
      <c r="H20" s="81">
        <v>25.56945</v>
      </c>
      <c r="I20" s="81">
        <v>30.26999</v>
      </c>
      <c r="J20" s="81">
        <v>5.4516900000000001</v>
      </c>
      <c r="K20" s="102">
        <v>0</v>
      </c>
      <c r="L20" s="85">
        <v>104.1104</v>
      </c>
      <c r="M20" s="81">
        <v>52.342529999999996</v>
      </c>
      <c r="N20" s="81">
        <v>50.12717</v>
      </c>
      <c r="O20" s="81">
        <v>43.0944</v>
      </c>
      <c r="P20" s="81">
        <v>59.151820000000001</v>
      </c>
      <c r="Q20" s="81">
        <v>54.477080000000001</v>
      </c>
      <c r="R20" s="81">
        <v>44.541040000000002</v>
      </c>
      <c r="S20" s="81">
        <v>42.053229999999999</v>
      </c>
      <c r="T20" s="81">
        <v>63.31559</v>
      </c>
      <c r="U20" s="86">
        <v>30.696650000000002</v>
      </c>
      <c r="V20" s="85">
        <v>79.916939999999997</v>
      </c>
      <c r="W20" s="81">
        <v>97.288719999999998</v>
      </c>
      <c r="X20" s="81">
        <v>68.801249999999996</v>
      </c>
      <c r="Y20" s="81">
        <v>72.157499999999999</v>
      </c>
      <c r="Z20" s="81">
        <v>86.393519999999995</v>
      </c>
      <c r="AA20" s="81">
        <v>55.231929999999998</v>
      </c>
      <c r="AB20" s="81">
        <v>30.52291</v>
      </c>
      <c r="AC20" s="81">
        <v>84.812939999999998</v>
      </c>
      <c r="AD20" s="81">
        <v>18.335830000000001</v>
      </c>
      <c r="AE20" s="86">
        <v>46.182949999999998</v>
      </c>
    </row>
    <row r="21" spans="1:31" x14ac:dyDescent="0.3">
      <c r="A21" s="93" t="s">
        <v>19</v>
      </c>
      <c r="B21" s="85">
        <v>10.35036</v>
      </c>
      <c r="C21" s="81">
        <v>35.031329999999997</v>
      </c>
      <c r="D21" s="81">
        <v>41.717610000000001</v>
      </c>
      <c r="E21" s="81">
        <v>7.1363849999999998</v>
      </c>
      <c r="F21" s="81">
        <v>74.834019999999995</v>
      </c>
      <c r="G21" s="81">
        <v>33.204169999999998</v>
      </c>
      <c r="H21" s="81">
        <v>38.590389999999999</v>
      </c>
      <c r="I21" s="81">
        <v>25.733630000000002</v>
      </c>
      <c r="J21" s="81">
        <v>9.3203239999999994</v>
      </c>
      <c r="K21" s="102">
        <v>0</v>
      </c>
      <c r="L21" s="85">
        <v>66.715940000000003</v>
      </c>
      <c r="M21" s="81">
        <v>28.63918</v>
      </c>
      <c r="N21" s="81">
        <v>56.884659999999997</v>
      </c>
      <c r="O21" s="81">
        <v>89.224599999999995</v>
      </c>
      <c r="P21" s="81">
        <v>75.711460000000002</v>
      </c>
      <c r="Q21" s="81">
        <v>17.676120000000001</v>
      </c>
      <c r="R21" s="81">
        <v>43.609099999999998</v>
      </c>
      <c r="S21" s="81">
        <v>28.37116</v>
      </c>
      <c r="T21" s="81">
        <v>42.036589999999997</v>
      </c>
      <c r="U21" s="86">
        <v>25.551829999999999</v>
      </c>
      <c r="V21" s="85">
        <v>169.3373</v>
      </c>
      <c r="W21" s="81">
        <v>95.984690000000001</v>
      </c>
      <c r="X21" s="81">
        <v>107.7461</v>
      </c>
      <c r="Y21" s="81">
        <v>67.290589999999995</v>
      </c>
      <c r="Z21" s="81">
        <v>65.474050000000005</v>
      </c>
      <c r="AA21" s="81">
        <v>46.694369999999999</v>
      </c>
      <c r="AB21" s="81">
        <v>105.4299</v>
      </c>
      <c r="AC21" s="81">
        <v>46.150620000000004</v>
      </c>
      <c r="AD21" s="81">
        <v>74.128219999999999</v>
      </c>
      <c r="AE21" s="86">
        <v>49.48753</v>
      </c>
    </row>
    <row r="22" spans="1:31" x14ac:dyDescent="0.3">
      <c r="A22" s="93" t="s">
        <v>20</v>
      </c>
      <c r="B22" s="85">
        <v>7.3925739999999998</v>
      </c>
      <c r="C22" s="81">
        <v>10.015090000000001</v>
      </c>
      <c r="D22" s="81">
        <v>52.333799999999997</v>
      </c>
      <c r="E22" s="81">
        <v>39.657299999999999</v>
      </c>
      <c r="F22" s="81">
        <v>29.12002</v>
      </c>
      <c r="G22" s="81">
        <v>24.200310000000002</v>
      </c>
      <c r="H22" s="81">
        <v>12.58295</v>
      </c>
      <c r="I22" s="81">
        <v>37.531730000000003</v>
      </c>
      <c r="J22" s="81">
        <v>3.1197149999999998</v>
      </c>
      <c r="K22" s="102">
        <v>0</v>
      </c>
      <c r="L22" s="85">
        <v>62.653790000000001</v>
      </c>
      <c r="M22" s="81">
        <v>62.365360000000003</v>
      </c>
      <c r="N22" s="81">
        <v>43.484659999999998</v>
      </c>
      <c r="O22" s="81">
        <v>61.58878</v>
      </c>
      <c r="P22" s="81">
        <v>46.892499999999998</v>
      </c>
      <c r="Q22" s="81">
        <v>39.756959999999999</v>
      </c>
      <c r="R22" s="81">
        <v>48.670400000000001</v>
      </c>
      <c r="S22" s="81">
        <v>43.586739999999999</v>
      </c>
      <c r="T22" s="81">
        <v>43.177720000000001</v>
      </c>
      <c r="U22" s="86">
        <v>23.48715</v>
      </c>
      <c r="V22" s="85">
        <v>225.88149999999999</v>
      </c>
      <c r="W22" s="81">
        <v>15.71219</v>
      </c>
      <c r="X22" s="81">
        <v>122.82510000000001</v>
      </c>
      <c r="Y22" s="81">
        <v>38.542340000000003</v>
      </c>
      <c r="Z22" s="81">
        <v>45.012779999999999</v>
      </c>
      <c r="AA22" s="81">
        <v>79.994919999999993</v>
      </c>
      <c r="AB22" s="81">
        <v>66.879199999999997</v>
      </c>
      <c r="AC22" s="81">
        <v>53.956949999999999</v>
      </c>
      <c r="AD22" s="81">
        <v>66.994510000000005</v>
      </c>
      <c r="AE22" s="86">
        <v>44.482750000000003</v>
      </c>
    </row>
    <row r="23" spans="1:31" ht="14.4" thickBot="1" x14ac:dyDescent="0.35">
      <c r="A23" s="96" t="s">
        <v>21</v>
      </c>
      <c r="B23" s="85">
        <v>30.158850000000001</v>
      </c>
      <c r="C23" s="81">
        <v>83.332669999999993</v>
      </c>
      <c r="D23" s="81">
        <v>116.9162</v>
      </c>
      <c r="E23" s="81">
        <v>76.8279</v>
      </c>
      <c r="F23" s="81">
        <v>79.209850000000003</v>
      </c>
      <c r="G23" s="81">
        <v>60.261539999999997</v>
      </c>
      <c r="H23" s="81">
        <v>76.932040000000001</v>
      </c>
      <c r="I23" s="81">
        <v>38.925280000000001</v>
      </c>
      <c r="J23" s="81">
        <v>17.56756</v>
      </c>
      <c r="K23" s="102">
        <v>0</v>
      </c>
      <c r="L23" s="85">
        <v>106.49120000000001</v>
      </c>
      <c r="M23" s="81">
        <v>170.85050000000001</v>
      </c>
      <c r="N23" s="81">
        <v>121.73009999999999</v>
      </c>
      <c r="O23" s="81">
        <v>139.55539999999999</v>
      </c>
      <c r="P23" s="81">
        <v>112.9828</v>
      </c>
      <c r="Q23" s="81">
        <v>120.81270000000001</v>
      </c>
      <c r="R23" s="81">
        <v>75.811610000000002</v>
      </c>
      <c r="S23" s="81">
        <v>68.188149999999993</v>
      </c>
      <c r="T23" s="81">
        <v>94.065460000000002</v>
      </c>
      <c r="U23" s="86">
        <v>37.768630000000002</v>
      </c>
      <c r="V23" s="85">
        <v>752.51009999999997</v>
      </c>
      <c r="W23" s="81">
        <v>478.9984</v>
      </c>
      <c r="X23" s="81">
        <v>348.6866</v>
      </c>
      <c r="Y23" s="81">
        <v>235.79239999999999</v>
      </c>
      <c r="Z23" s="81">
        <v>208.5164</v>
      </c>
      <c r="AA23" s="81">
        <v>121.7193</v>
      </c>
      <c r="AB23" s="81">
        <v>137.96860000000001</v>
      </c>
      <c r="AC23" s="81">
        <v>144.60040000000001</v>
      </c>
      <c r="AD23" s="81">
        <v>108.4284</v>
      </c>
      <c r="AE23" s="86">
        <v>103.212</v>
      </c>
    </row>
    <row r="24" spans="1:31" ht="14.4" thickTop="1" x14ac:dyDescent="0.3">
      <c r="A24" s="95" t="s">
        <v>22</v>
      </c>
      <c r="B24" s="85">
        <v>26.264130000000002</v>
      </c>
      <c r="C24" s="81">
        <v>80.750360000000001</v>
      </c>
      <c r="D24" s="81">
        <v>69.71978</v>
      </c>
      <c r="E24" s="81">
        <v>58.714649999999999</v>
      </c>
      <c r="F24" s="81">
        <v>132.17320000000001</v>
      </c>
      <c r="G24" s="81">
        <v>59.66724</v>
      </c>
      <c r="H24" s="81">
        <v>47.007210000000001</v>
      </c>
      <c r="I24" s="81">
        <v>36.932180000000002</v>
      </c>
      <c r="J24" s="81">
        <v>8.7012210000000003</v>
      </c>
      <c r="K24" s="102">
        <v>0</v>
      </c>
      <c r="L24" s="85">
        <v>130.0719</v>
      </c>
      <c r="M24" s="81">
        <v>181.94890000000001</v>
      </c>
      <c r="N24" s="81">
        <v>106.21420000000001</v>
      </c>
      <c r="O24" s="81">
        <v>107.0669</v>
      </c>
      <c r="P24" s="81">
        <v>66.857200000000006</v>
      </c>
      <c r="Q24" s="81">
        <v>55.397440000000003</v>
      </c>
      <c r="R24" s="81">
        <v>128.45259999999999</v>
      </c>
      <c r="S24" s="81">
        <v>100.9667</v>
      </c>
      <c r="T24" s="81">
        <v>108.86060000000001</v>
      </c>
      <c r="U24" s="86">
        <v>50.912869999999998</v>
      </c>
      <c r="V24" s="85">
        <v>419.44170000000003</v>
      </c>
      <c r="W24" s="81">
        <v>361.52659999999997</v>
      </c>
      <c r="X24" s="81">
        <v>188.6883</v>
      </c>
      <c r="Y24" s="81">
        <v>205.11330000000001</v>
      </c>
      <c r="Z24" s="81">
        <v>119.5025</v>
      </c>
      <c r="AA24" s="81">
        <v>193.8501</v>
      </c>
      <c r="AB24" s="81">
        <v>103.12949999999999</v>
      </c>
      <c r="AC24" s="81">
        <v>116.26</v>
      </c>
      <c r="AD24" s="81">
        <v>119.31019999999999</v>
      </c>
      <c r="AE24" s="86">
        <v>73.40746</v>
      </c>
    </row>
    <row r="25" spans="1:31" x14ac:dyDescent="0.3">
      <c r="A25" s="93" t="s">
        <v>23</v>
      </c>
      <c r="B25" s="85">
        <v>11.68182</v>
      </c>
      <c r="C25" s="81">
        <v>49.650860000000002</v>
      </c>
      <c r="D25" s="81">
        <v>83.280349999999999</v>
      </c>
      <c r="E25" s="81">
        <v>60.770389999999999</v>
      </c>
      <c r="F25" s="81">
        <v>88.878579999999999</v>
      </c>
      <c r="G25" s="81">
        <v>68.053960000000004</v>
      </c>
      <c r="H25" s="81">
        <v>81.604839999999996</v>
      </c>
      <c r="I25" s="81">
        <v>53.73565</v>
      </c>
      <c r="J25" s="81">
        <v>10.281470000000001</v>
      </c>
      <c r="K25" s="102">
        <v>0</v>
      </c>
      <c r="L25" s="85">
        <v>109.111</v>
      </c>
      <c r="M25" s="81">
        <v>110.72920000000001</v>
      </c>
      <c r="N25" s="81">
        <v>126.24550000000001</v>
      </c>
      <c r="O25" s="81">
        <v>89.142200000000003</v>
      </c>
      <c r="P25" s="81">
        <v>73.327669999999998</v>
      </c>
      <c r="Q25" s="81">
        <v>79.950800000000001</v>
      </c>
      <c r="R25" s="81">
        <v>135.18600000000001</v>
      </c>
      <c r="S25" s="81">
        <v>132.9615</v>
      </c>
      <c r="T25" s="81">
        <v>62.163780000000003</v>
      </c>
      <c r="U25" s="86">
        <v>79.261120000000005</v>
      </c>
      <c r="V25" s="85">
        <v>413.42430000000002</v>
      </c>
      <c r="W25" s="81">
        <v>396.42770000000002</v>
      </c>
      <c r="X25" s="81">
        <v>189.4522</v>
      </c>
      <c r="Y25" s="81">
        <v>179.84200000000001</v>
      </c>
      <c r="Z25" s="81">
        <v>174.73079999999999</v>
      </c>
      <c r="AA25" s="81">
        <v>91.911450000000002</v>
      </c>
      <c r="AB25" s="81">
        <v>87.489850000000004</v>
      </c>
      <c r="AC25" s="81">
        <v>196.45009999999999</v>
      </c>
      <c r="AD25" s="81">
        <v>77.800730000000001</v>
      </c>
      <c r="AE25" s="86">
        <v>124.9627</v>
      </c>
    </row>
    <row r="26" spans="1:31" x14ac:dyDescent="0.3">
      <c r="A26" s="93" t="s">
        <v>24</v>
      </c>
      <c r="B26" s="85">
        <v>16.155139999999999</v>
      </c>
      <c r="C26" s="81">
        <v>37.529989999999998</v>
      </c>
      <c r="D26" s="81">
        <v>28.776759999999999</v>
      </c>
      <c r="E26" s="81">
        <v>31.501989999999999</v>
      </c>
      <c r="F26" s="81">
        <v>58.7669</v>
      </c>
      <c r="G26" s="81">
        <v>56.783859999999997</v>
      </c>
      <c r="H26" s="81">
        <v>50.03107</v>
      </c>
      <c r="I26" s="81">
        <v>29.753689999999999</v>
      </c>
      <c r="J26" s="81">
        <v>14.864660000000001</v>
      </c>
      <c r="K26" s="102">
        <v>0</v>
      </c>
      <c r="L26" s="85">
        <v>79.492130000000003</v>
      </c>
      <c r="M26" s="81">
        <v>55.707169999999998</v>
      </c>
      <c r="N26" s="81">
        <v>129.6643</v>
      </c>
      <c r="O26" s="81">
        <v>63.033670000000001</v>
      </c>
      <c r="P26" s="81">
        <v>61.419379999999997</v>
      </c>
      <c r="Q26" s="81">
        <v>127.6176</v>
      </c>
      <c r="R26" s="81">
        <v>85.723179999999999</v>
      </c>
      <c r="S26" s="81">
        <v>71.728409999999997</v>
      </c>
      <c r="T26" s="81">
        <v>96.84093</v>
      </c>
      <c r="U26" s="86">
        <v>54.668199999999999</v>
      </c>
      <c r="V26" s="85">
        <v>372.35849999999999</v>
      </c>
      <c r="W26" s="81">
        <v>149.3965</v>
      </c>
      <c r="X26" s="81">
        <v>112.7162</v>
      </c>
      <c r="Y26" s="81">
        <v>114.62779999999999</v>
      </c>
      <c r="Z26" s="81">
        <v>108.98820000000001</v>
      </c>
      <c r="AA26" s="81">
        <v>96.015730000000005</v>
      </c>
      <c r="AB26" s="81">
        <v>160.4691</v>
      </c>
      <c r="AC26" s="81">
        <v>135.28489999999999</v>
      </c>
      <c r="AD26" s="81">
        <v>100.5361</v>
      </c>
      <c r="AE26" s="86">
        <v>85.115740000000002</v>
      </c>
    </row>
    <row r="27" spans="1:31" x14ac:dyDescent="0.3">
      <c r="A27" s="93" t="s">
        <v>25</v>
      </c>
      <c r="B27" s="85">
        <v>5.4870669999999997</v>
      </c>
      <c r="C27" s="81">
        <v>25.461459999999999</v>
      </c>
      <c r="D27" s="81">
        <v>32.057290000000002</v>
      </c>
      <c r="E27" s="81">
        <v>60.810540000000003</v>
      </c>
      <c r="F27" s="81">
        <v>76.411959999999993</v>
      </c>
      <c r="G27" s="81">
        <v>86.017840000000007</v>
      </c>
      <c r="H27" s="81">
        <v>57.896419999999999</v>
      </c>
      <c r="I27" s="81">
        <v>31.956610000000001</v>
      </c>
      <c r="J27" s="81">
        <v>3.8585189999999998</v>
      </c>
      <c r="K27" s="102">
        <v>0</v>
      </c>
      <c r="L27" s="85">
        <v>58.700409999999998</v>
      </c>
      <c r="M27" s="81">
        <v>73.208079999999995</v>
      </c>
      <c r="N27" s="81">
        <v>75.120530000000002</v>
      </c>
      <c r="O27" s="81">
        <v>60.3459</v>
      </c>
      <c r="P27" s="81">
        <v>91.857919999999993</v>
      </c>
      <c r="Q27" s="81">
        <v>66.527929999999998</v>
      </c>
      <c r="R27" s="81">
        <v>78.211690000000004</v>
      </c>
      <c r="S27" s="81">
        <v>75.963949999999997</v>
      </c>
      <c r="T27" s="81">
        <v>34.439799999999998</v>
      </c>
      <c r="U27" s="86">
        <v>29.589670000000002</v>
      </c>
      <c r="V27" s="85">
        <v>208.0001</v>
      </c>
      <c r="W27" s="81">
        <v>195.8783</v>
      </c>
      <c r="X27" s="81">
        <v>77.261989999999997</v>
      </c>
      <c r="Y27" s="81">
        <v>93.101519999999994</v>
      </c>
      <c r="Z27" s="81">
        <v>107.892</v>
      </c>
      <c r="AA27" s="81">
        <v>63.90408</v>
      </c>
      <c r="AB27" s="81">
        <v>105.9188</v>
      </c>
      <c r="AC27" s="81">
        <v>98.671210000000002</v>
      </c>
      <c r="AD27" s="81">
        <v>117.3446</v>
      </c>
      <c r="AE27" s="86">
        <v>80.573009999999996</v>
      </c>
    </row>
    <row r="28" spans="1:31" ht="14.4" thickBot="1" x14ac:dyDescent="0.35">
      <c r="A28" s="94" t="s">
        <v>26</v>
      </c>
      <c r="B28" s="85">
        <v>10.2742</v>
      </c>
      <c r="C28" s="81">
        <v>33.820630000000001</v>
      </c>
      <c r="D28" s="81">
        <v>24.887029999999999</v>
      </c>
      <c r="E28" s="81">
        <v>33.372489999999999</v>
      </c>
      <c r="F28" s="81">
        <v>41.463700000000003</v>
      </c>
      <c r="G28" s="81">
        <v>29.410399999999999</v>
      </c>
      <c r="H28" s="81">
        <v>47.29562</v>
      </c>
      <c r="I28" s="81">
        <v>22.518809999999998</v>
      </c>
      <c r="J28" s="81">
        <v>5.8191300000000004</v>
      </c>
      <c r="K28" s="102">
        <v>0</v>
      </c>
      <c r="L28" s="85">
        <v>52.474739999999997</v>
      </c>
      <c r="M28" s="81">
        <v>73.803849999999997</v>
      </c>
      <c r="N28" s="81">
        <v>77.338939999999994</v>
      </c>
      <c r="O28" s="81">
        <v>37.773699999999998</v>
      </c>
      <c r="P28" s="81">
        <v>34.494579999999999</v>
      </c>
      <c r="Q28" s="81">
        <v>43.67436</v>
      </c>
      <c r="R28" s="81">
        <v>47.189349999999997</v>
      </c>
      <c r="S28" s="81">
        <v>65.36233</v>
      </c>
      <c r="T28" s="81">
        <v>47.836100000000002</v>
      </c>
      <c r="U28" s="86">
        <v>39.63411</v>
      </c>
      <c r="V28" s="85">
        <v>205.13669999999999</v>
      </c>
      <c r="W28" s="81">
        <v>103.0055</v>
      </c>
      <c r="X28" s="81">
        <v>81.231139999999996</v>
      </c>
      <c r="Y28" s="81">
        <v>67.141459999999995</v>
      </c>
      <c r="Z28" s="81">
        <v>49.451810000000002</v>
      </c>
      <c r="AA28" s="81">
        <v>59.973480000000002</v>
      </c>
      <c r="AB28" s="81">
        <v>76.090900000000005</v>
      </c>
      <c r="AC28" s="81">
        <v>67.292950000000005</v>
      </c>
      <c r="AD28" s="81">
        <v>110.35080000000001</v>
      </c>
      <c r="AE28" s="86">
        <v>74.681610000000006</v>
      </c>
    </row>
    <row r="29" spans="1:31" x14ac:dyDescent="0.3">
      <c r="A29" s="95" t="s">
        <v>27</v>
      </c>
      <c r="B29" s="85">
        <v>9.0953959999999991</v>
      </c>
      <c r="C29" s="81">
        <v>21.797139999999999</v>
      </c>
      <c r="D29" s="81">
        <v>20.77787</v>
      </c>
      <c r="E29" s="81">
        <v>22.95336</v>
      </c>
      <c r="F29" s="81">
        <v>40.257579999999997</v>
      </c>
      <c r="G29" s="81">
        <v>31.945180000000001</v>
      </c>
      <c r="H29" s="81">
        <v>38.644779999999997</v>
      </c>
      <c r="I29" s="81">
        <v>39.06174</v>
      </c>
      <c r="J29" s="81">
        <v>5.3570019999999996</v>
      </c>
      <c r="K29" s="102">
        <v>0</v>
      </c>
      <c r="L29" s="85">
        <v>81.013890000000004</v>
      </c>
      <c r="M29" s="81">
        <v>71.644869999999997</v>
      </c>
      <c r="N29" s="81">
        <v>55.393689999999999</v>
      </c>
      <c r="O29" s="81">
        <v>35.192120000000003</v>
      </c>
      <c r="P29" s="81">
        <v>55.517740000000003</v>
      </c>
      <c r="Q29" s="81">
        <v>31.877739999999999</v>
      </c>
      <c r="R29" s="81">
        <v>49.806429999999999</v>
      </c>
      <c r="S29" s="81">
        <v>40.86647</v>
      </c>
      <c r="T29" s="81">
        <v>98.855230000000006</v>
      </c>
      <c r="U29" s="86">
        <v>35.832450000000001</v>
      </c>
      <c r="V29" s="85">
        <v>160.1908</v>
      </c>
      <c r="W29" s="81">
        <v>93.549170000000004</v>
      </c>
      <c r="X29" s="81">
        <v>106.6634</v>
      </c>
      <c r="Y29" s="81">
        <v>88.840010000000007</v>
      </c>
      <c r="Z29" s="81">
        <v>58.260779999999997</v>
      </c>
      <c r="AA29" s="81">
        <v>65.046880000000002</v>
      </c>
      <c r="AB29" s="81">
        <v>76.100660000000005</v>
      </c>
      <c r="AC29" s="81">
        <v>42.784410000000001</v>
      </c>
      <c r="AD29" s="81">
        <v>69.948139999999995</v>
      </c>
      <c r="AE29" s="86">
        <v>50.464179999999999</v>
      </c>
    </row>
    <row r="30" spans="1:31" x14ac:dyDescent="0.3">
      <c r="A30" s="93" t="s">
        <v>28</v>
      </c>
      <c r="B30" s="85">
        <v>15.82963</v>
      </c>
      <c r="C30" s="81">
        <v>28.845179999999999</v>
      </c>
      <c r="D30" s="81">
        <v>42.795459999999999</v>
      </c>
      <c r="E30" s="81">
        <v>33.744010000000003</v>
      </c>
      <c r="F30" s="81">
        <v>17.302720000000001</v>
      </c>
      <c r="G30" s="81">
        <v>33.795299999999997</v>
      </c>
      <c r="H30" s="81">
        <v>35.720930000000003</v>
      </c>
      <c r="I30" s="81">
        <v>62.4221</v>
      </c>
      <c r="J30" s="81">
        <v>4.4739310000000003</v>
      </c>
      <c r="K30" s="102">
        <v>0</v>
      </c>
      <c r="L30" s="85">
        <v>54.560589999999998</v>
      </c>
      <c r="M30" s="81">
        <v>52.075800000000001</v>
      </c>
      <c r="N30" s="81">
        <v>30.119499999999999</v>
      </c>
      <c r="O30" s="81">
        <v>85.727620000000002</v>
      </c>
      <c r="P30" s="81">
        <v>27.93085</v>
      </c>
      <c r="Q30" s="81">
        <v>47.287739999999999</v>
      </c>
      <c r="R30" s="81">
        <v>76.207989999999995</v>
      </c>
      <c r="S30" s="81">
        <v>28.174610000000001</v>
      </c>
      <c r="T30" s="81">
        <v>72.250050000000002</v>
      </c>
      <c r="U30" s="86">
        <v>37.749229999999997</v>
      </c>
      <c r="V30" s="85">
        <v>122.3908</v>
      </c>
      <c r="W30" s="81">
        <v>121.52249999999999</v>
      </c>
      <c r="X30" s="81">
        <v>71.483220000000003</v>
      </c>
      <c r="Y30" s="81">
        <v>80.859440000000006</v>
      </c>
      <c r="Z30" s="81">
        <v>94.034989999999993</v>
      </c>
      <c r="AA30" s="81">
        <v>28.72627</v>
      </c>
      <c r="AB30" s="81">
        <v>67.835390000000004</v>
      </c>
      <c r="AC30" s="81">
        <v>87.538960000000003</v>
      </c>
      <c r="AD30" s="81">
        <v>32.67624</v>
      </c>
      <c r="AE30" s="86">
        <v>35.37914</v>
      </c>
    </row>
    <row r="31" spans="1:31" x14ac:dyDescent="0.3">
      <c r="A31" s="93" t="s">
        <v>29</v>
      </c>
      <c r="B31" s="85">
        <v>10.258380000000001</v>
      </c>
      <c r="C31" s="81">
        <v>47.772829999999999</v>
      </c>
      <c r="D31" s="81">
        <v>21.779050000000002</v>
      </c>
      <c r="E31" s="81">
        <v>11.405889999999999</v>
      </c>
      <c r="F31" s="81">
        <v>16.804760000000002</v>
      </c>
      <c r="G31" s="81">
        <v>63.512079999999997</v>
      </c>
      <c r="H31" s="81">
        <v>26.414100000000001</v>
      </c>
      <c r="I31" s="81">
        <v>21.459330000000001</v>
      </c>
      <c r="J31" s="81">
        <v>10.69577</v>
      </c>
      <c r="K31" s="102">
        <v>0</v>
      </c>
      <c r="L31" s="85">
        <v>45.104889999999997</v>
      </c>
      <c r="M31" s="81">
        <v>36.19265</v>
      </c>
      <c r="N31" s="81">
        <v>25.014099999999999</v>
      </c>
      <c r="O31" s="81">
        <v>113.095</v>
      </c>
      <c r="P31" s="81">
        <v>59.232550000000003</v>
      </c>
      <c r="Q31" s="81">
        <v>64.034689999999998</v>
      </c>
      <c r="R31" s="81">
        <v>52.663060000000002</v>
      </c>
      <c r="S31" s="81">
        <v>66.401250000000005</v>
      </c>
      <c r="T31" s="81">
        <v>48.831780000000002</v>
      </c>
      <c r="U31" s="86">
        <v>13.859959999999999</v>
      </c>
      <c r="V31" s="85">
        <v>68.590649999999997</v>
      </c>
      <c r="W31" s="81">
        <v>72.444980000000001</v>
      </c>
      <c r="X31" s="81">
        <v>43.595779999999998</v>
      </c>
      <c r="Y31" s="81">
        <v>71.458950000000002</v>
      </c>
      <c r="Z31" s="81">
        <v>103.9019</v>
      </c>
      <c r="AA31" s="81">
        <v>64.527190000000004</v>
      </c>
      <c r="AB31" s="81">
        <v>69.581549999999993</v>
      </c>
      <c r="AC31" s="81">
        <v>30.605830000000001</v>
      </c>
      <c r="AD31" s="81">
        <v>37.850610000000003</v>
      </c>
      <c r="AE31" s="86">
        <v>71.472229999999996</v>
      </c>
    </row>
    <row r="32" spans="1:31" x14ac:dyDescent="0.3">
      <c r="A32" s="93" t="s">
        <v>30</v>
      </c>
      <c r="B32" s="85">
        <v>9.7880269999999996</v>
      </c>
      <c r="C32" s="81">
        <v>42.950569999999999</v>
      </c>
      <c r="D32" s="81">
        <v>50.499749999999999</v>
      </c>
      <c r="E32" s="81">
        <v>21.63767</v>
      </c>
      <c r="F32" s="81">
        <v>24.403279999999999</v>
      </c>
      <c r="G32" s="81">
        <v>32.158610000000003</v>
      </c>
      <c r="H32" s="81">
        <v>45.504899999999999</v>
      </c>
      <c r="I32" s="81">
        <v>22.842960000000001</v>
      </c>
      <c r="J32" s="81">
        <v>2.3869319999999998</v>
      </c>
      <c r="K32" s="102">
        <v>0</v>
      </c>
      <c r="L32" s="85">
        <v>64.515119999999996</v>
      </c>
      <c r="M32" s="81">
        <v>71.278270000000006</v>
      </c>
      <c r="N32" s="81">
        <v>54.331119999999999</v>
      </c>
      <c r="O32" s="81">
        <v>80.109520000000003</v>
      </c>
      <c r="P32" s="81">
        <v>82.389610000000005</v>
      </c>
      <c r="Q32" s="81">
        <v>24.332129999999999</v>
      </c>
      <c r="R32" s="81">
        <v>56.53154</v>
      </c>
      <c r="S32" s="81">
        <v>16.325520000000001</v>
      </c>
      <c r="T32" s="81">
        <v>21.00365</v>
      </c>
      <c r="U32" s="86">
        <v>14.06794</v>
      </c>
      <c r="V32" s="85">
        <v>113.6857</v>
      </c>
      <c r="W32" s="81">
        <v>90.162220000000005</v>
      </c>
      <c r="X32" s="81">
        <v>46.735570000000003</v>
      </c>
      <c r="Y32" s="81">
        <v>102.8914</v>
      </c>
      <c r="Z32" s="81">
        <v>73.80538</v>
      </c>
      <c r="AA32" s="81">
        <v>37.244869999999999</v>
      </c>
      <c r="AB32" s="81">
        <v>33.346400000000003</v>
      </c>
      <c r="AC32" s="81">
        <v>62.314700000000002</v>
      </c>
      <c r="AD32" s="81">
        <v>46.952359999999999</v>
      </c>
      <c r="AE32" s="86">
        <v>55.756639999999997</v>
      </c>
    </row>
    <row r="33" spans="1:31" ht="14.4" thickBot="1" x14ac:dyDescent="0.35">
      <c r="A33" s="96" t="s">
        <v>31</v>
      </c>
      <c r="B33" s="85">
        <v>17.533580000000001</v>
      </c>
      <c r="C33" s="81">
        <v>13.56991</v>
      </c>
      <c r="D33" s="81">
        <v>36.819859999999998</v>
      </c>
      <c r="E33" s="81">
        <v>92.854249999999993</v>
      </c>
      <c r="F33" s="81">
        <v>30.41892</v>
      </c>
      <c r="G33" s="81">
        <v>48.276699999999998</v>
      </c>
      <c r="H33" s="81">
        <v>31.26895</v>
      </c>
      <c r="I33" s="81">
        <v>11.60439</v>
      </c>
      <c r="J33" s="81">
        <v>7.8511769999999999</v>
      </c>
      <c r="K33" s="102">
        <v>0</v>
      </c>
      <c r="L33" s="85">
        <v>180.83750000000001</v>
      </c>
      <c r="M33" s="81">
        <v>118.389</v>
      </c>
      <c r="N33" s="81">
        <v>57.807090000000002</v>
      </c>
      <c r="O33" s="81">
        <v>83.781779999999998</v>
      </c>
      <c r="P33" s="81">
        <v>122.7403</v>
      </c>
      <c r="Q33" s="81">
        <v>35.055439999999997</v>
      </c>
      <c r="R33" s="81">
        <v>68.30077</v>
      </c>
      <c r="S33" s="81">
        <v>78.205569999999994</v>
      </c>
      <c r="T33" s="81">
        <v>44.299030000000002</v>
      </c>
      <c r="U33" s="86">
        <v>58.073340000000002</v>
      </c>
      <c r="V33" s="85">
        <v>553.63580000000002</v>
      </c>
      <c r="W33" s="81">
        <v>369.58690000000001</v>
      </c>
      <c r="X33" s="81">
        <v>153.56880000000001</v>
      </c>
      <c r="Y33" s="81">
        <v>104.1635</v>
      </c>
      <c r="Z33" s="81">
        <v>153.22370000000001</v>
      </c>
      <c r="AA33" s="81">
        <v>142.8006</v>
      </c>
      <c r="AB33" s="81">
        <v>60.790300000000002</v>
      </c>
      <c r="AC33" s="81">
        <v>62.260150000000003</v>
      </c>
      <c r="AD33" s="81">
        <v>38.812179999999998</v>
      </c>
      <c r="AE33" s="86">
        <v>93.247339999999994</v>
      </c>
    </row>
    <row r="34" spans="1:31" ht="14.4" thickTop="1" x14ac:dyDescent="0.3">
      <c r="A34" s="93" t="s">
        <v>32</v>
      </c>
      <c r="B34" s="85">
        <v>13.74845</v>
      </c>
      <c r="C34" s="81">
        <v>35.014879999999998</v>
      </c>
      <c r="D34" s="81">
        <v>13.250439999999999</v>
      </c>
      <c r="E34" s="81">
        <v>64.281499999999994</v>
      </c>
      <c r="F34" s="81">
        <v>59.415579999999999</v>
      </c>
      <c r="G34" s="81">
        <v>31.429780000000001</v>
      </c>
      <c r="H34" s="81">
        <v>65.152079999999998</v>
      </c>
      <c r="I34" s="81">
        <v>60.281080000000003</v>
      </c>
      <c r="J34" s="81">
        <v>7.4797539999999998</v>
      </c>
      <c r="K34" s="102">
        <v>0</v>
      </c>
      <c r="L34" s="85">
        <v>142.392</v>
      </c>
      <c r="M34" s="81">
        <v>75.549480000000003</v>
      </c>
      <c r="N34" s="81">
        <v>80.079679999999996</v>
      </c>
      <c r="O34" s="81">
        <v>87.053849999999997</v>
      </c>
      <c r="P34" s="81">
        <v>66.913730000000001</v>
      </c>
      <c r="Q34" s="81">
        <v>56.231160000000003</v>
      </c>
      <c r="R34" s="81">
        <v>96.939130000000006</v>
      </c>
      <c r="S34" s="81">
        <v>24.197649999999999</v>
      </c>
      <c r="T34" s="81">
        <v>68.401929999999993</v>
      </c>
      <c r="U34" s="86">
        <v>34.29298</v>
      </c>
      <c r="V34" s="85">
        <v>516.29579999999999</v>
      </c>
      <c r="W34" s="81">
        <v>264.35559999999998</v>
      </c>
      <c r="X34" s="81">
        <v>250.64830000000001</v>
      </c>
      <c r="Y34" s="81">
        <v>152.53550000000001</v>
      </c>
      <c r="Z34" s="81">
        <v>105.96420000000001</v>
      </c>
      <c r="AA34" s="81">
        <v>111.1253</v>
      </c>
      <c r="AB34" s="81">
        <v>103.49930000000001</v>
      </c>
      <c r="AC34" s="81">
        <v>84.112110000000001</v>
      </c>
      <c r="AD34" s="81">
        <v>53.949550000000002</v>
      </c>
      <c r="AE34" s="86">
        <v>41.072690000000001</v>
      </c>
    </row>
    <row r="35" spans="1:31" x14ac:dyDescent="0.3">
      <c r="A35" s="93" t="s">
        <v>33</v>
      </c>
      <c r="B35" s="85">
        <v>9.1058299999999992</v>
      </c>
      <c r="C35" s="81">
        <v>40.0351</v>
      </c>
      <c r="D35" s="81">
        <v>24.84442</v>
      </c>
      <c r="E35" s="81">
        <v>38.575589999999998</v>
      </c>
      <c r="F35" s="81">
        <v>47.305929999999996</v>
      </c>
      <c r="G35" s="81">
        <v>38.263620000000003</v>
      </c>
      <c r="H35" s="81">
        <v>54.342939999999999</v>
      </c>
      <c r="I35" s="81">
        <v>23.619350000000001</v>
      </c>
      <c r="J35" s="81">
        <v>6.2673139999999998</v>
      </c>
      <c r="K35" s="102">
        <v>0</v>
      </c>
      <c r="L35" s="85">
        <v>71.476879999999994</v>
      </c>
      <c r="M35" s="81">
        <v>104.98609999999999</v>
      </c>
      <c r="N35" s="81">
        <v>50.484870000000001</v>
      </c>
      <c r="O35" s="81">
        <v>78.969589999999997</v>
      </c>
      <c r="P35" s="81">
        <v>28.766929999999999</v>
      </c>
      <c r="Q35" s="81">
        <v>79.812929999999994</v>
      </c>
      <c r="R35" s="81">
        <v>84.48827</v>
      </c>
      <c r="S35" s="81">
        <v>39.99024</v>
      </c>
      <c r="T35" s="81">
        <v>37.552210000000002</v>
      </c>
      <c r="U35" s="86">
        <v>17.255929999999999</v>
      </c>
      <c r="V35" s="85">
        <v>359.46539999999999</v>
      </c>
      <c r="W35" s="81">
        <v>254.01990000000001</v>
      </c>
      <c r="X35" s="81">
        <v>209.08770000000001</v>
      </c>
      <c r="Y35" s="81">
        <v>49.804409999999997</v>
      </c>
      <c r="Z35" s="81">
        <v>103.744</v>
      </c>
      <c r="AA35" s="81">
        <v>93.502300000000005</v>
      </c>
      <c r="AB35" s="81">
        <v>87.454830000000001</v>
      </c>
      <c r="AC35" s="81">
        <v>119.80110000000001</v>
      </c>
      <c r="AD35" s="81">
        <v>92.45044</v>
      </c>
      <c r="AE35" s="86">
        <v>59.713030000000003</v>
      </c>
    </row>
    <row r="36" spans="1:31" x14ac:dyDescent="0.3">
      <c r="A36" s="93" t="s">
        <v>34</v>
      </c>
      <c r="B36" s="85">
        <v>17.745750000000001</v>
      </c>
      <c r="C36" s="81">
        <v>33.125369999999997</v>
      </c>
      <c r="D36" s="81">
        <v>49.10754</v>
      </c>
      <c r="E36" s="81">
        <v>71.533779999999993</v>
      </c>
      <c r="F36" s="81">
        <v>38.217100000000002</v>
      </c>
      <c r="G36" s="81">
        <v>44.931179999999998</v>
      </c>
      <c r="H36" s="81">
        <v>22.545580000000001</v>
      </c>
      <c r="I36" s="81">
        <v>22.97165</v>
      </c>
      <c r="J36" s="81">
        <v>5.133686</v>
      </c>
      <c r="K36" s="102">
        <v>0</v>
      </c>
      <c r="L36" s="85">
        <v>126.14619999999999</v>
      </c>
      <c r="M36" s="81">
        <v>76.61833</v>
      </c>
      <c r="N36" s="81">
        <v>43.51052</v>
      </c>
      <c r="O36" s="81">
        <v>101.9706</v>
      </c>
      <c r="P36" s="81">
        <v>55.985430000000001</v>
      </c>
      <c r="Q36" s="81">
        <v>31.60408</v>
      </c>
      <c r="R36" s="81">
        <v>51.14002</v>
      </c>
      <c r="S36" s="81">
        <v>64.087180000000004</v>
      </c>
      <c r="T36" s="81">
        <v>111.14400000000001</v>
      </c>
      <c r="U36" s="86">
        <v>63.024030000000003</v>
      </c>
      <c r="V36" s="85">
        <v>510.86770000000001</v>
      </c>
      <c r="W36" s="81">
        <v>214.9263</v>
      </c>
      <c r="X36" s="81">
        <v>146.4485</v>
      </c>
      <c r="Y36" s="81">
        <v>79.190290000000005</v>
      </c>
      <c r="Z36" s="81">
        <v>63.582459999999998</v>
      </c>
      <c r="AA36" s="81">
        <v>115.9306</v>
      </c>
      <c r="AB36" s="81">
        <v>108.60039999999999</v>
      </c>
      <c r="AC36" s="81">
        <v>61.286670000000001</v>
      </c>
      <c r="AD36" s="81">
        <v>72.259060000000005</v>
      </c>
      <c r="AE36" s="86">
        <v>76.33596</v>
      </c>
    </row>
    <row r="37" spans="1:31" x14ac:dyDescent="0.3">
      <c r="A37" s="93" t="s">
        <v>35</v>
      </c>
      <c r="B37" s="85">
        <v>9.2327300000000001</v>
      </c>
      <c r="C37" s="81">
        <v>20.32104</v>
      </c>
      <c r="D37" s="81">
        <v>54.17568</v>
      </c>
      <c r="E37" s="81">
        <v>41.648499999999999</v>
      </c>
      <c r="F37" s="81">
        <v>32.547580000000004</v>
      </c>
      <c r="G37" s="81">
        <v>42.923450000000003</v>
      </c>
      <c r="H37" s="81">
        <v>33.314540000000001</v>
      </c>
      <c r="I37" s="81">
        <v>61.109749999999998</v>
      </c>
      <c r="J37" s="81">
        <v>11.21341</v>
      </c>
      <c r="K37" s="102">
        <v>0</v>
      </c>
      <c r="L37" s="85">
        <v>80.755709999999993</v>
      </c>
      <c r="M37" s="81">
        <v>51.211390000000002</v>
      </c>
      <c r="N37" s="81">
        <v>54.265540000000001</v>
      </c>
      <c r="O37" s="81">
        <v>79.646249999999995</v>
      </c>
      <c r="P37" s="81">
        <v>63.13514</v>
      </c>
      <c r="Q37" s="81">
        <v>86.608940000000004</v>
      </c>
      <c r="R37" s="81">
        <v>36.164459999999998</v>
      </c>
      <c r="S37" s="81">
        <v>61.480960000000003</v>
      </c>
      <c r="T37" s="81">
        <v>52.408450000000002</v>
      </c>
      <c r="U37" s="86">
        <v>29.506489999999999</v>
      </c>
      <c r="V37" s="85">
        <v>111.8734</v>
      </c>
      <c r="W37" s="81">
        <v>234.7396</v>
      </c>
      <c r="X37" s="81">
        <v>237.6944</v>
      </c>
      <c r="Y37" s="81">
        <v>97.354280000000003</v>
      </c>
      <c r="Z37" s="81">
        <v>41.327300000000001</v>
      </c>
      <c r="AA37" s="81">
        <v>76.189710000000005</v>
      </c>
      <c r="AB37" s="81">
        <v>76.008930000000007</v>
      </c>
      <c r="AC37" s="81">
        <v>86.822119999999998</v>
      </c>
      <c r="AD37" s="81">
        <v>71.625879999999995</v>
      </c>
      <c r="AE37" s="86">
        <v>75.03501</v>
      </c>
    </row>
    <row r="38" spans="1:31" x14ac:dyDescent="0.3">
      <c r="A38" s="93" t="s">
        <v>36</v>
      </c>
      <c r="B38" s="85">
        <v>11.707090000000001</v>
      </c>
      <c r="C38" s="81">
        <v>63.363970000000002</v>
      </c>
      <c r="D38" s="81">
        <v>35.826309999999999</v>
      </c>
      <c r="E38" s="81">
        <v>35.744860000000003</v>
      </c>
      <c r="F38" s="81">
        <v>60.940950000000001</v>
      </c>
      <c r="G38" s="81">
        <v>33.159039999999997</v>
      </c>
      <c r="H38" s="81">
        <v>38.721780000000003</v>
      </c>
      <c r="I38" s="81">
        <v>39.866950000000003</v>
      </c>
      <c r="J38" s="81">
        <v>11.80878</v>
      </c>
      <c r="K38" s="102">
        <v>0</v>
      </c>
      <c r="L38" s="85">
        <v>83.152720000000002</v>
      </c>
      <c r="M38" s="81">
        <v>40.163969999999999</v>
      </c>
      <c r="N38" s="81">
        <v>140.13319999999999</v>
      </c>
      <c r="O38" s="81">
        <v>87.887780000000006</v>
      </c>
      <c r="P38" s="81">
        <v>78.385149999999996</v>
      </c>
      <c r="Q38" s="81">
        <v>83.959239999999994</v>
      </c>
      <c r="R38" s="81">
        <v>39.079459999999997</v>
      </c>
      <c r="S38" s="81">
        <v>26.819240000000001</v>
      </c>
      <c r="T38" s="81">
        <v>63.831449999999997</v>
      </c>
      <c r="U38" s="86">
        <v>23.167149999999999</v>
      </c>
      <c r="V38" s="85">
        <v>156.36170000000001</v>
      </c>
      <c r="W38" s="81">
        <v>137.52420000000001</v>
      </c>
      <c r="X38" s="81">
        <v>87.9285</v>
      </c>
      <c r="Y38" s="81">
        <v>87.700159999999997</v>
      </c>
      <c r="Z38" s="81">
        <v>28.398900000000001</v>
      </c>
      <c r="AA38" s="81">
        <v>64.513940000000005</v>
      </c>
      <c r="AB38" s="81">
        <v>105.58969999999999</v>
      </c>
      <c r="AC38" s="81">
        <v>50.836069999999999</v>
      </c>
      <c r="AD38" s="81">
        <v>41.36007</v>
      </c>
      <c r="AE38" s="86">
        <v>36.749789999999997</v>
      </c>
    </row>
    <row r="39" spans="1:31" x14ac:dyDescent="0.3">
      <c r="A39" s="95" t="s">
        <v>37</v>
      </c>
      <c r="B39" s="85">
        <v>11.1142</v>
      </c>
      <c r="C39" s="81">
        <v>34.63391</v>
      </c>
      <c r="D39" s="81">
        <v>22.847349999999999</v>
      </c>
      <c r="E39" s="81">
        <v>33.936430000000001</v>
      </c>
      <c r="F39" s="81">
        <v>31.901319999999998</v>
      </c>
      <c r="G39" s="81">
        <v>44.45973</v>
      </c>
      <c r="H39" s="81">
        <v>29.68873</v>
      </c>
      <c r="I39" s="81">
        <v>15.65198</v>
      </c>
      <c r="J39" s="81">
        <v>10.092560000000001</v>
      </c>
      <c r="K39" s="102">
        <v>0</v>
      </c>
      <c r="L39" s="85">
        <v>60.728990000000003</v>
      </c>
      <c r="M39" s="81">
        <v>59.441040000000001</v>
      </c>
      <c r="N39" s="81">
        <v>42.184420000000003</v>
      </c>
      <c r="O39" s="81">
        <v>58.632809999999999</v>
      </c>
      <c r="P39" s="81">
        <v>43.69849</v>
      </c>
      <c r="Q39" s="81">
        <v>60.233910000000002</v>
      </c>
      <c r="R39" s="81">
        <v>58.565269999999998</v>
      </c>
      <c r="S39" s="81">
        <v>30.739519999999999</v>
      </c>
      <c r="T39" s="81">
        <v>52.104239999999997</v>
      </c>
      <c r="U39" s="86">
        <v>45.704619999999998</v>
      </c>
      <c r="V39" s="85">
        <v>62.805900000000001</v>
      </c>
      <c r="W39" s="81">
        <v>67.527060000000006</v>
      </c>
      <c r="X39" s="81">
        <v>208.5498</v>
      </c>
      <c r="Y39" s="81">
        <v>60.218640000000001</v>
      </c>
      <c r="Z39" s="81">
        <v>88.164050000000003</v>
      </c>
      <c r="AA39" s="81">
        <v>108.40519999999999</v>
      </c>
      <c r="AB39" s="81">
        <v>71.587519999999998</v>
      </c>
      <c r="AC39" s="81">
        <v>82.654929999999993</v>
      </c>
      <c r="AD39" s="81">
        <v>96.428560000000004</v>
      </c>
      <c r="AE39" s="86">
        <v>57.576390000000004</v>
      </c>
    </row>
    <row r="40" spans="1:31" x14ac:dyDescent="0.3">
      <c r="A40" s="93" t="s">
        <v>38</v>
      </c>
      <c r="B40" s="85">
        <v>20.52721</v>
      </c>
      <c r="C40" s="81">
        <v>28.547450000000001</v>
      </c>
      <c r="D40" s="81">
        <v>19.215689999999999</v>
      </c>
      <c r="E40" s="81">
        <v>47.026339999999998</v>
      </c>
      <c r="F40" s="81">
        <v>27.46303</v>
      </c>
      <c r="G40" s="81">
        <v>41.825229999999998</v>
      </c>
      <c r="H40" s="81">
        <v>16.93045</v>
      </c>
      <c r="I40" s="81">
        <v>25.086970000000001</v>
      </c>
      <c r="J40" s="81">
        <v>6.7268299999999996</v>
      </c>
      <c r="K40" s="102">
        <v>0</v>
      </c>
      <c r="L40" s="85">
        <v>107.968</v>
      </c>
      <c r="M40" s="81">
        <v>35.029690000000002</v>
      </c>
      <c r="N40" s="81">
        <v>58.394489999999998</v>
      </c>
      <c r="O40" s="81">
        <v>85.542609999999996</v>
      </c>
      <c r="P40" s="81">
        <v>55.91948</v>
      </c>
      <c r="Q40" s="81">
        <v>30.8215</v>
      </c>
      <c r="R40" s="81">
        <v>29.376740000000002</v>
      </c>
      <c r="S40" s="81">
        <v>66.940349999999995</v>
      </c>
      <c r="T40" s="81">
        <v>23.47888</v>
      </c>
      <c r="U40" s="86">
        <v>35.662660000000002</v>
      </c>
      <c r="V40" s="85">
        <v>134.95189999999999</v>
      </c>
      <c r="W40" s="81">
        <v>77.849369999999993</v>
      </c>
      <c r="X40" s="81">
        <v>124.15689999999999</v>
      </c>
      <c r="Y40" s="81">
        <v>48.409640000000003</v>
      </c>
      <c r="Z40" s="81">
        <v>81.278019999999998</v>
      </c>
      <c r="AA40" s="81">
        <v>76.755269999999996</v>
      </c>
      <c r="AB40" s="81">
        <v>101.87260000000001</v>
      </c>
      <c r="AC40" s="81">
        <v>90.914249999999996</v>
      </c>
      <c r="AD40" s="81">
        <v>46.179690000000001</v>
      </c>
      <c r="AE40" s="86">
        <v>37.275550000000003</v>
      </c>
    </row>
    <row r="41" spans="1:31" x14ac:dyDescent="0.3">
      <c r="A41" s="95" t="s">
        <v>39</v>
      </c>
      <c r="B41" s="85">
        <v>4.6745109999999999</v>
      </c>
      <c r="C41" s="81">
        <v>25.55425</v>
      </c>
      <c r="D41" s="81">
        <v>58.933219999999999</v>
      </c>
      <c r="E41" s="81">
        <v>34.105649999999997</v>
      </c>
      <c r="F41" s="81">
        <v>30.465350000000001</v>
      </c>
      <c r="G41" s="81">
        <v>42.639040000000001</v>
      </c>
      <c r="H41" s="81">
        <v>53.304450000000003</v>
      </c>
      <c r="I41" s="81">
        <v>19.658639999999998</v>
      </c>
      <c r="J41" s="81">
        <v>1.7198370000000001</v>
      </c>
      <c r="K41" s="102">
        <v>0</v>
      </c>
      <c r="L41" s="85">
        <v>50.147669999999998</v>
      </c>
      <c r="M41" s="81">
        <v>77.090850000000003</v>
      </c>
      <c r="N41" s="81">
        <v>27.474460000000001</v>
      </c>
      <c r="O41" s="81">
        <v>48.503619999999998</v>
      </c>
      <c r="P41" s="81">
        <v>75.787530000000004</v>
      </c>
      <c r="Q41" s="81">
        <v>52.005569999999999</v>
      </c>
      <c r="R41" s="81">
        <v>64.222399999999993</v>
      </c>
      <c r="S41" s="81">
        <v>49.597720000000002</v>
      </c>
      <c r="T41" s="81">
        <v>46.382260000000002</v>
      </c>
      <c r="U41" s="86">
        <v>29.12979</v>
      </c>
      <c r="V41" s="85">
        <v>101.8295</v>
      </c>
      <c r="W41" s="81">
        <v>64.082149999999999</v>
      </c>
      <c r="X41" s="81">
        <v>73.101259999999996</v>
      </c>
      <c r="Y41" s="81">
        <v>51.170699999999997</v>
      </c>
      <c r="Z41" s="81">
        <v>70.436920000000001</v>
      </c>
      <c r="AA41" s="81">
        <v>31.150790000000001</v>
      </c>
      <c r="AB41" s="81">
        <v>94.52</v>
      </c>
      <c r="AC41" s="81">
        <v>63.218240000000002</v>
      </c>
      <c r="AD41" s="81">
        <v>75.590950000000007</v>
      </c>
      <c r="AE41" s="86">
        <v>29.951599999999999</v>
      </c>
    </row>
    <row r="42" spans="1:31" x14ac:dyDescent="0.3">
      <c r="A42" s="93" t="s">
        <v>40</v>
      </c>
      <c r="B42" s="85">
        <v>12.22247</v>
      </c>
      <c r="C42" s="81">
        <v>39.151400000000002</v>
      </c>
      <c r="D42" s="81">
        <v>32.630740000000003</v>
      </c>
      <c r="E42" s="81">
        <v>68.065899999999999</v>
      </c>
      <c r="F42" s="81">
        <v>56.35154</v>
      </c>
      <c r="G42" s="81">
        <v>84.210790000000003</v>
      </c>
      <c r="H42" s="81">
        <v>39.692320000000002</v>
      </c>
      <c r="I42" s="81">
        <v>13.626049999999999</v>
      </c>
      <c r="J42" s="81">
        <v>4.5747590000000002</v>
      </c>
      <c r="K42" s="102">
        <v>0</v>
      </c>
      <c r="L42" s="85">
        <v>38.638199999999998</v>
      </c>
      <c r="M42" s="81">
        <v>67.379009999999994</v>
      </c>
      <c r="N42" s="81">
        <v>94.369649999999993</v>
      </c>
      <c r="O42" s="81">
        <v>41.988399999999999</v>
      </c>
      <c r="P42" s="81">
        <v>78.083650000000006</v>
      </c>
      <c r="Q42" s="81">
        <v>24.185500000000001</v>
      </c>
      <c r="R42" s="81">
        <v>17.162669999999999</v>
      </c>
      <c r="S42" s="81">
        <v>54.282730000000001</v>
      </c>
      <c r="T42" s="81">
        <v>23.437270000000002</v>
      </c>
      <c r="U42" s="86">
        <v>17.69764</v>
      </c>
      <c r="V42" s="85">
        <v>68.961299999999994</v>
      </c>
      <c r="W42" s="81">
        <v>119.4686</v>
      </c>
      <c r="X42" s="81">
        <v>68.72363</v>
      </c>
      <c r="Y42" s="81">
        <v>102.2452</v>
      </c>
      <c r="Z42" s="81">
        <v>62.181280000000001</v>
      </c>
      <c r="AA42" s="81">
        <v>58.991959999999999</v>
      </c>
      <c r="AB42" s="81">
        <v>44.048119999999997</v>
      </c>
      <c r="AC42" s="81">
        <v>80.561059999999998</v>
      </c>
      <c r="AD42" s="81">
        <v>60.445950000000003</v>
      </c>
      <c r="AE42" s="86">
        <v>23.349620000000002</v>
      </c>
    </row>
    <row r="43" spans="1:31" ht="14.4" thickBot="1" x14ac:dyDescent="0.35">
      <c r="A43" s="97" t="s">
        <v>41</v>
      </c>
      <c r="B43" s="85">
        <v>10.50304</v>
      </c>
      <c r="C43" s="81">
        <v>62.117959999999997</v>
      </c>
      <c r="D43" s="81">
        <v>114.03570000000001</v>
      </c>
      <c r="E43" s="81">
        <v>106.2683</v>
      </c>
      <c r="F43" s="81">
        <v>71.241810000000001</v>
      </c>
      <c r="G43" s="81">
        <v>76.828599999999994</v>
      </c>
      <c r="H43" s="81">
        <v>73.486270000000005</v>
      </c>
      <c r="I43" s="81">
        <v>45.706710000000001</v>
      </c>
      <c r="J43" s="81">
        <v>13.55049</v>
      </c>
      <c r="K43" s="102">
        <v>0</v>
      </c>
      <c r="L43" s="85">
        <v>181.85130000000001</v>
      </c>
      <c r="M43" s="81">
        <v>172.57159999999999</v>
      </c>
      <c r="N43" s="81">
        <v>151.17420000000001</v>
      </c>
      <c r="O43" s="81">
        <v>104.8129</v>
      </c>
      <c r="P43" s="81">
        <v>105.92570000000001</v>
      </c>
      <c r="Q43" s="81">
        <v>63.982770000000002</v>
      </c>
      <c r="R43" s="81">
        <v>124.2573</v>
      </c>
      <c r="S43" s="81">
        <v>80.898939999999996</v>
      </c>
      <c r="T43" s="81">
        <v>58.327280000000002</v>
      </c>
      <c r="U43" s="86">
        <v>55.382930000000002</v>
      </c>
      <c r="V43" s="85">
        <v>451.42340000000002</v>
      </c>
      <c r="W43" s="81">
        <v>248.30600000000001</v>
      </c>
      <c r="X43" s="81">
        <v>326.54989999999998</v>
      </c>
      <c r="Y43" s="81">
        <v>146.00989999999999</v>
      </c>
      <c r="Z43" s="81">
        <v>170.51300000000001</v>
      </c>
      <c r="AA43" s="81">
        <v>96.284930000000003</v>
      </c>
      <c r="AB43" s="81">
        <v>179.00829999999999</v>
      </c>
      <c r="AC43" s="81">
        <v>203.85489999999999</v>
      </c>
      <c r="AD43" s="81">
        <v>96.174059999999997</v>
      </c>
      <c r="AE43" s="86">
        <v>126.71639999999999</v>
      </c>
    </row>
    <row r="44" spans="1:31" ht="14.4" thickTop="1" x14ac:dyDescent="0.3">
      <c r="A44" s="95" t="s">
        <v>42</v>
      </c>
      <c r="B44" s="85">
        <v>31.227540000000001</v>
      </c>
      <c r="C44" s="81">
        <v>55.00752</v>
      </c>
      <c r="D44" s="81">
        <v>65.819689999999994</v>
      </c>
      <c r="E44" s="81">
        <v>92.668790000000001</v>
      </c>
      <c r="F44" s="81">
        <v>72.593919999999997</v>
      </c>
      <c r="G44" s="81">
        <v>114.8861</v>
      </c>
      <c r="H44" s="81">
        <v>71.017330000000001</v>
      </c>
      <c r="I44" s="81">
        <v>75.323130000000006</v>
      </c>
      <c r="J44" s="81">
        <v>13.69547</v>
      </c>
      <c r="K44" s="102">
        <v>0</v>
      </c>
      <c r="L44" s="85">
        <v>110.8814</v>
      </c>
      <c r="M44" s="81">
        <v>95.785300000000007</v>
      </c>
      <c r="N44" s="81">
        <v>149.9093</v>
      </c>
      <c r="O44" s="81">
        <v>75.515280000000004</v>
      </c>
      <c r="P44" s="81">
        <v>145.38910000000001</v>
      </c>
      <c r="Q44" s="81">
        <v>70.998519999999999</v>
      </c>
      <c r="R44" s="81">
        <v>116.49769999999999</v>
      </c>
      <c r="S44" s="81">
        <v>88.202569999999994</v>
      </c>
      <c r="T44" s="81">
        <v>86.561419999999998</v>
      </c>
      <c r="U44" s="86">
        <v>66.343999999999994</v>
      </c>
      <c r="V44" s="85">
        <v>553.87300000000005</v>
      </c>
      <c r="W44" s="81">
        <v>115.35809999999999</v>
      </c>
      <c r="X44" s="81">
        <v>158.33709999999999</v>
      </c>
      <c r="Y44" s="81">
        <v>130.08539999999999</v>
      </c>
      <c r="Z44" s="81">
        <v>101.6541</v>
      </c>
      <c r="AA44" s="81">
        <v>156.3604</v>
      </c>
      <c r="AB44" s="81">
        <v>131.2654</v>
      </c>
      <c r="AC44" s="81">
        <v>103.2252</v>
      </c>
      <c r="AD44" s="81">
        <v>85.617609999999999</v>
      </c>
      <c r="AE44" s="86">
        <v>84.11345</v>
      </c>
    </row>
    <row r="45" spans="1:31" x14ac:dyDescent="0.3">
      <c r="A45" s="93" t="s">
        <v>45</v>
      </c>
      <c r="B45" s="85">
        <v>9.3658610000000007</v>
      </c>
      <c r="C45" s="81">
        <v>59.60098</v>
      </c>
      <c r="D45" s="81">
        <v>73.272450000000006</v>
      </c>
      <c r="E45" s="81">
        <v>60.269939999999998</v>
      </c>
      <c r="F45" s="81">
        <v>74.090810000000005</v>
      </c>
      <c r="G45" s="81">
        <v>127.3404</v>
      </c>
      <c r="H45" s="81">
        <v>56.296100000000003</v>
      </c>
      <c r="I45" s="81">
        <v>64.864590000000007</v>
      </c>
      <c r="J45" s="81">
        <v>16.146319999999999</v>
      </c>
      <c r="K45" s="102">
        <v>0</v>
      </c>
      <c r="L45" s="85">
        <v>185.11080000000001</v>
      </c>
      <c r="M45" s="81">
        <v>137.84399999999999</v>
      </c>
      <c r="N45" s="81">
        <v>63.63982</v>
      </c>
      <c r="O45" s="81">
        <v>101.479</v>
      </c>
      <c r="P45" s="81">
        <v>134.52029999999999</v>
      </c>
      <c r="Q45" s="81">
        <v>59.77657</v>
      </c>
      <c r="R45" s="81">
        <v>115.8612</v>
      </c>
      <c r="S45" s="81">
        <v>63.235149999999997</v>
      </c>
      <c r="T45" s="81">
        <v>62.470619999999997</v>
      </c>
      <c r="U45" s="86">
        <v>55.609850000000002</v>
      </c>
      <c r="V45" s="85">
        <v>539.10609999999997</v>
      </c>
      <c r="W45" s="81">
        <v>264.678</v>
      </c>
      <c r="X45" s="81">
        <v>249.13759999999999</v>
      </c>
      <c r="Y45" s="81">
        <v>125.0774</v>
      </c>
      <c r="Z45" s="81">
        <v>144.80449999999999</v>
      </c>
      <c r="AA45" s="81">
        <v>157.67420000000001</v>
      </c>
      <c r="AB45" s="81">
        <v>98.263639999999995</v>
      </c>
      <c r="AC45" s="81">
        <v>119.51739999999999</v>
      </c>
      <c r="AD45" s="81">
        <v>51.488689999999998</v>
      </c>
      <c r="AE45" s="86">
        <v>97.775760000000005</v>
      </c>
    </row>
    <row r="46" spans="1:31" x14ac:dyDescent="0.3">
      <c r="A46" s="95" t="s">
        <v>46</v>
      </c>
      <c r="B46" s="85">
        <v>14.861689999999999</v>
      </c>
      <c r="C46" s="81">
        <v>48.151339999999998</v>
      </c>
      <c r="D46" s="81">
        <v>51.265830000000001</v>
      </c>
      <c r="E46" s="81">
        <v>109.48609999999999</v>
      </c>
      <c r="F46" s="81">
        <v>65.674549999999996</v>
      </c>
      <c r="G46" s="81">
        <v>69.793469999999999</v>
      </c>
      <c r="H46" s="81">
        <v>41.406410000000001</v>
      </c>
      <c r="I46" s="81">
        <v>44.668579999999999</v>
      </c>
      <c r="J46" s="81">
        <v>17.104839999999999</v>
      </c>
      <c r="K46" s="102">
        <v>0</v>
      </c>
      <c r="L46" s="85">
        <v>86.871219999999994</v>
      </c>
      <c r="M46" s="81">
        <v>47.730379999999997</v>
      </c>
      <c r="N46" s="81">
        <v>110.9915</v>
      </c>
      <c r="O46" s="81">
        <v>79.589320000000001</v>
      </c>
      <c r="P46" s="81">
        <v>96.477680000000007</v>
      </c>
      <c r="Q46" s="81">
        <v>85.348179999999999</v>
      </c>
      <c r="R46" s="81">
        <v>49.93291</v>
      </c>
      <c r="S46" s="81">
        <v>112.479</v>
      </c>
      <c r="T46" s="81">
        <v>93.362790000000004</v>
      </c>
      <c r="U46" s="86">
        <v>72.663169999999994</v>
      </c>
      <c r="V46" s="85">
        <v>558.34109999999998</v>
      </c>
      <c r="W46" s="81">
        <v>236.36269999999999</v>
      </c>
      <c r="X46" s="81">
        <v>315.90910000000002</v>
      </c>
      <c r="Y46" s="81">
        <v>122.5865</v>
      </c>
      <c r="Z46" s="81">
        <v>81.748109999999997</v>
      </c>
      <c r="AA46" s="81">
        <v>159.9597</v>
      </c>
      <c r="AB46" s="81">
        <v>121.9465</v>
      </c>
      <c r="AC46" s="81">
        <v>93.989069999999998</v>
      </c>
      <c r="AD46" s="81">
        <v>132.2294</v>
      </c>
      <c r="AE46" s="86">
        <v>71.516580000000005</v>
      </c>
    </row>
    <row r="47" spans="1:31" x14ac:dyDescent="0.3">
      <c r="A47" s="93" t="s">
        <v>47</v>
      </c>
      <c r="B47" s="85">
        <v>8.5203860000000002</v>
      </c>
      <c r="C47" s="81">
        <v>51.162779999999998</v>
      </c>
      <c r="D47" s="81">
        <v>35.500749999999996</v>
      </c>
      <c r="E47" s="81">
        <v>90.474879999999999</v>
      </c>
      <c r="F47" s="81">
        <v>56.651299999999999</v>
      </c>
      <c r="G47" s="81">
        <v>92.486779999999996</v>
      </c>
      <c r="H47" s="81">
        <v>46.78454</v>
      </c>
      <c r="I47" s="81">
        <v>46.460140000000003</v>
      </c>
      <c r="J47" s="81">
        <v>11.908569999999999</v>
      </c>
      <c r="K47" s="102">
        <v>0</v>
      </c>
      <c r="L47" s="85">
        <v>66.92474</v>
      </c>
      <c r="M47" s="81">
        <v>57.432830000000003</v>
      </c>
      <c r="N47" s="81">
        <v>68.805729999999997</v>
      </c>
      <c r="O47" s="81">
        <v>115.13509999999999</v>
      </c>
      <c r="P47" s="81">
        <v>88.115610000000004</v>
      </c>
      <c r="Q47" s="81">
        <v>50.633189999999999</v>
      </c>
      <c r="R47" s="81">
        <v>54.610889999999998</v>
      </c>
      <c r="S47" s="81">
        <v>78.825879999999998</v>
      </c>
      <c r="T47" s="81">
        <v>63.681930000000001</v>
      </c>
      <c r="U47" s="86">
        <v>54.155110000000001</v>
      </c>
      <c r="V47" s="85">
        <v>194.0206</v>
      </c>
      <c r="W47" s="81">
        <v>179.59360000000001</v>
      </c>
      <c r="X47" s="81">
        <v>126.21210000000001</v>
      </c>
      <c r="Y47" s="81">
        <v>59.984279999999998</v>
      </c>
      <c r="Z47" s="81">
        <v>84.629549999999995</v>
      </c>
      <c r="AA47" s="81">
        <v>102.04430000000001</v>
      </c>
      <c r="AB47" s="81">
        <v>84.714399999999998</v>
      </c>
      <c r="AC47" s="81">
        <v>71.003060000000005</v>
      </c>
      <c r="AD47" s="81">
        <v>92.368840000000006</v>
      </c>
      <c r="AE47" s="86">
        <v>121.2325</v>
      </c>
    </row>
    <row r="48" spans="1:31" ht="14.4" thickBot="1" x14ac:dyDescent="0.35">
      <c r="A48" s="94" t="s">
        <v>43</v>
      </c>
      <c r="B48" s="85">
        <v>12.67896</v>
      </c>
      <c r="C48" s="81">
        <v>36.111339999999998</v>
      </c>
      <c r="D48" s="81">
        <v>62.75412</v>
      </c>
      <c r="E48" s="81">
        <v>65.691789999999997</v>
      </c>
      <c r="F48" s="81">
        <v>43.021769999999997</v>
      </c>
      <c r="G48" s="81">
        <v>80.972059999999999</v>
      </c>
      <c r="H48" s="81">
        <v>90.268389999999997</v>
      </c>
      <c r="I48" s="81">
        <v>32.118079999999999</v>
      </c>
      <c r="J48" s="81">
        <v>7.4115080000000004</v>
      </c>
      <c r="K48" s="102">
        <v>0</v>
      </c>
      <c r="L48" s="85">
        <v>48.560169999999999</v>
      </c>
      <c r="M48" s="81">
        <v>37.633589999999998</v>
      </c>
      <c r="N48" s="81">
        <v>86.692760000000007</v>
      </c>
      <c r="O48" s="81">
        <v>89.231710000000007</v>
      </c>
      <c r="P48" s="81">
        <v>94.305179999999993</v>
      </c>
      <c r="Q48" s="81">
        <v>116.1931</v>
      </c>
      <c r="R48" s="81">
        <v>55.765729999999998</v>
      </c>
      <c r="S48" s="81">
        <v>53.431319999999999</v>
      </c>
      <c r="T48" s="81">
        <v>84.747720000000001</v>
      </c>
      <c r="U48" s="86">
        <v>30.97486</v>
      </c>
      <c r="V48" s="85">
        <v>188.7056</v>
      </c>
      <c r="W48" s="81">
        <v>187.898</v>
      </c>
      <c r="X48" s="81">
        <v>64.057010000000005</v>
      </c>
      <c r="Y48" s="81">
        <v>61.86992</v>
      </c>
      <c r="Z48" s="81">
        <v>132.9444</v>
      </c>
      <c r="AA48" s="81">
        <v>59.142180000000003</v>
      </c>
      <c r="AB48" s="81">
        <v>48.008980000000001</v>
      </c>
      <c r="AC48" s="81">
        <v>50.58661</v>
      </c>
      <c r="AD48" s="81">
        <v>119.2786</v>
      </c>
      <c r="AE48" s="86">
        <v>61.361849999999997</v>
      </c>
    </row>
    <row r="49" spans="1:31" x14ac:dyDescent="0.3">
      <c r="A49" s="95" t="s">
        <v>44</v>
      </c>
      <c r="B49" s="85">
        <v>12.595800000000001</v>
      </c>
      <c r="C49" s="81">
        <v>34.284790000000001</v>
      </c>
      <c r="D49" s="81">
        <v>43.267310000000002</v>
      </c>
      <c r="E49" s="81">
        <v>52.63608</v>
      </c>
      <c r="F49" s="81">
        <v>47.904110000000003</v>
      </c>
      <c r="G49" s="81">
        <v>55.218409999999999</v>
      </c>
      <c r="H49" s="81">
        <v>49.098129999999998</v>
      </c>
      <c r="I49" s="81">
        <v>28.99877</v>
      </c>
      <c r="J49" s="81">
        <v>5.7152089999999998</v>
      </c>
      <c r="K49" s="102">
        <v>0</v>
      </c>
      <c r="L49" s="85">
        <v>86.239519999999999</v>
      </c>
      <c r="M49" s="81">
        <v>66.222849999999994</v>
      </c>
      <c r="N49" s="81">
        <v>66.398929999999993</v>
      </c>
      <c r="O49" s="81">
        <v>66.553179999999998</v>
      </c>
      <c r="P49" s="81">
        <v>77.091899999999995</v>
      </c>
      <c r="Q49" s="81">
        <v>57.267429999999997</v>
      </c>
      <c r="R49" s="81">
        <v>41.495190000000001</v>
      </c>
      <c r="S49" s="81">
        <v>84.496660000000006</v>
      </c>
      <c r="T49" s="81">
        <v>63.045229999999997</v>
      </c>
      <c r="U49" s="86">
        <v>48.414769999999997</v>
      </c>
      <c r="V49" s="85">
        <v>129.04069999999999</v>
      </c>
      <c r="W49" s="81">
        <v>193.25880000000001</v>
      </c>
      <c r="X49" s="81">
        <v>58.732089999999999</v>
      </c>
      <c r="Y49" s="81">
        <v>85.172659999999993</v>
      </c>
      <c r="Z49" s="81">
        <v>66.751459999999994</v>
      </c>
      <c r="AA49" s="81">
        <v>129.47790000000001</v>
      </c>
      <c r="AB49" s="81">
        <v>72.539180000000002</v>
      </c>
      <c r="AC49" s="81">
        <v>106.3443</v>
      </c>
      <c r="AD49" s="81">
        <v>85.171490000000006</v>
      </c>
      <c r="AE49" s="86">
        <v>78.571389999999994</v>
      </c>
    </row>
    <row r="50" spans="1:31" x14ac:dyDescent="0.3">
      <c r="A50" s="93" t="s">
        <v>48</v>
      </c>
      <c r="B50" s="85">
        <v>17.566949999999999</v>
      </c>
      <c r="C50" s="81">
        <v>57.140140000000002</v>
      </c>
      <c r="D50" s="81">
        <v>34.43674</v>
      </c>
      <c r="E50" s="81">
        <v>34.350520000000003</v>
      </c>
      <c r="F50" s="81">
        <v>50.36063</v>
      </c>
      <c r="G50" s="81">
        <v>60.90802</v>
      </c>
      <c r="H50" s="81">
        <v>23.44567</v>
      </c>
      <c r="I50" s="81">
        <v>14.32592</v>
      </c>
      <c r="J50" s="81">
        <v>5.311769</v>
      </c>
      <c r="K50" s="102">
        <v>0</v>
      </c>
      <c r="L50" s="85">
        <v>34.621380000000002</v>
      </c>
      <c r="M50" s="81">
        <v>70.517439999999993</v>
      </c>
      <c r="N50" s="81">
        <v>47.101460000000003</v>
      </c>
      <c r="O50" s="81">
        <v>68.86224</v>
      </c>
      <c r="P50" s="81">
        <v>125.8541</v>
      </c>
      <c r="Q50" s="81">
        <v>52.571330000000003</v>
      </c>
      <c r="R50" s="81">
        <v>48.447920000000003</v>
      </c>
      <c r="S50" s="81">
        <v>95.188429999999997</v>
      </c>
      <c r="T50" s="81">
        <v>48.195140000000002</v>
      </c>
      <c r="U50" s="86">
        <v>31.266480000000001</v>
      </c>
      <c r="V50" s="85">
        <v>159.10919999999999</v>
      </c>
      <c r="W50" s="81">
        <v>77.778880000000001</v>
      </c>
      <c r="X50" s="81">
        <v>161.11330000000001</v>
      </c>
      <c r="Y50" s="81">
        <v>83.321849999999998</v>
      </c>
      <c r="Z50" s="81">
        <v>78.177210000000002</v>
      </c>
      <c r="AA50" s="81">
        <v>115.7854</v>
      </c>
      <c r="AB50" s="81">
        <v>73.04092</v>
      </c>
      <c r="AC50" s="81">
        <v>92.724620000000002</v>
      </c>
      <c r="AD50" s="81">
        <v>94.269170000000003</v>
      </c>
      <c r="AE50" s="86">
        <v>65.284419999999997</v>
      </c>
    </row>
    <row r="51" spans="1:31" x14ac:dyDescent="0.3">
      <c r="A51" s="95" t="s">
        <v>49</v>
      </c>
      <c r="B51" s="85">
        <v>13.857889999999999</v>
      </c>
      <c r="C51" s="81">
        <v>32.588920000000002</v>
      </c>
      <c r="D51" s="81">
        <v>54.49353</v>
      </c>
      <c r="E51" s="81">
        <v>41.950539999999997</v>
      </c>
      <c r="F51" s="81">
        <v>41.52261</v>
      </c>
      <c r="G51" s="81">
        <v>39.34704</v>
      </c>
      <c r="H51" s="81">
        <v>33.285299999999999</v>
      </c>
      <c r="I51" s="81">
        <v>22.419840000000001</v>
      </c>
      <c r="J51" s="81">
        <v>7.2016249999999999</v>
      </c>
      <c r="K51" s="102">
        <v>0</v>
      </c>
      <c r="L51" s="85">
        <v>44.32929</v>
      </c>
      <c r="M51" s="81">
        <v>81.874510000000001</v>
      </c>
      <c r="N51" s="81">
        <v>32.0246</v>
      </c>
      <c r="O51" s="81">
        <v>65.542770000000004</v>
      </c>
      <c r="P51" s="81">
        <v>74.478039999999993</v>
      </c>
      <c r="Q51" s="81">
        <v>35.26493</v>
      </c>
      <c r="R51" s="81">
        <v>69.391900000000007</v>
      </c>
      <c r="S51" s="81">
        <v>59.801380000000002</v>
      </c>
      <c r="T51" s="81">
        <v>48.012990000000002</v>
      </c>
      <c r="U51" s="86">
        <v>9.195805</v>
      </c>
      <c r="V51" s="85">
        <v>179.31780000000001</v>
      </c>
      <c r="W51" s="81">
        <v>110.32940000000001</v>
      </c>
      <c r="X51" s="81">
        <v>39.912799999999997</v>
      </c>
      <c r="Y51" s="81">
        <v>76.323120000000003</v>
      </c>
      <c r="Z51" s="81">
        <v>60.204250000000002</v>
      </c>
      <c r="AA51" s="81">
        <v>46.105809999999998</v>
      </c>
      <c r="AB51" s="81">
        <v>115.86969999999999</v>
      </c>
      <c r="AC51" s="81">
        <v>58.209249999999997</v>
      </c>
      <c r="AD51" s="81">
        <v>72.230130000000003</v>
      </c>
      <c r="AE51" s="86">
        <v>63.680990000000001</v>
      </c>
    </row>
    <row r="52" spans="1:31" x14ac:dyDescent="0.3">
      <c r="A52" s="93" t="s">
        <v>50</v>
      </c>
      <c r="B52" s="85">
        <v>6.6117590000000002</v>
      </c>
      <c r="C52" s="81">
        <v>40.712969999999999</v>
      </c>
      <c r="D52" s="81">
        <v>93.388279999999995</v>
      </c>
      <c r="E52" s="81">
        <v>40.206150000000001</v>
      </c>
      <c r="F52" s="81">
        <v>93.859380000000002</v>
      </c>
      <c r="G52" s="81">
        <v>10.08376</v>
      </c>
      <c r="H52" s="81">
        <v>63.683979999999998</v>
      </c>
      <c r="I52" s="81">
        <v>15.8155</v>
      </c>
      <c r="J52" s="81">
        <v>8.4006340000000002</v>
      </c>
      <c r="K52" s="102">
        <v>0</v>
      </c>
      <c r="L52" s="85">
        <v>15.625959999999999</v>
      </c>
      <c r="M52" s="81">
        <v>57.210270000000001</v>
      </c>
      <c r="N52" s="81">
        <v>66.607650000000007</v>
      </c>
      <c r="O52" s="81">
        <v>71.718429999999998</v>
      </c>
      <c r="P52" s="81">
        <v>83.716530000000006</v>
      </c>
      <c r="Q52" s="81">
        <v>95.692670000000007</v>
      </c>
      <c r="R52" s="81">
        <v>25.481750000000002</v>
      </c>
      <c r="S52" s="81">
        <v>38.960079999999998</v>
      </c>
      <c r="T52" s="81">
        <v>38.291550000000001</v>
      </c>
      <c r="U52" s="86">
        <v>10.3443</v>
      </c>
      <c r="V52" s="85">
        <v>236.0523</v>
      </c>
      <c r="W52" s="81">
        <v>123.02809999999999</v>
      </c>
      <c r="X52" s="81">
        <v>28.427129999999998</v>
      </c>
      <c r="Y52" s="81">
        <v>98.193039999999996</v>
      </c>
      <c r="Z52" s="81">
        <v>53.411929999999998</v>
      </c>
      <c r="AA52" s="81">
        <v>103.00149999999999</v>
      </c>
      <c r="AB52" s="81">
        <v>52.43526</v>
      </c>
      <c r="AC52" s="81">
        <v>167.47900000000001</v>
      </c>
      <c r="AD52" s="81">
        <v>54.690649999999998</v>
      </c>
      <c r="AE52" s="86">
        <v>89.08681</v>
      </c>
    </row>
    <row r="53" spans="1:31" ht="14.4" thickBot="1" x14ac:dyDescent="0.35">
      <c r="A53" s="96" t="s">
        <v>57</v>
      </c>
      <c r="B53" s="85">
        <v>20.882760000000001</v>
      </c>
      <c r="C53" s="81">
        <v>79.180530000000005</v>
      </c>
      <c r="D53" s="81">
        <v>71.903840000000002</v>
      </c>
      <c r="E53" s="81">
        <v>85.16216</v>
      </c>
      <c r="F53" s="81">
        <v>132.71109999999999</v>
      </c>
      <c r="G53" s="81">
        <v>80.568179999999998</v>
      </c>
      <c r="H53" s="81">
        <v>67.051349999999999</v>
      </c>
      <c r="I53" s="81">
        <v>87.525630000000007</v>
      </c>
      <c r="J53" s="81">
        <v>8.6480759999999997</v>
      </c>
      <c r="K53" s="102">
        <v>0</v>
      </c>
      <c r="L53" s="85">
        <v>277.48009999999999</v>
      </c>
      <c r="M53" s="81">
        <v>143.06049999999999</v>
      </c>
      <c r="N53" s="81">
        <v>129.39699999999999</v>
      </c>
      <c r="O53" s="81">
        <v>153.3365</v>
      </c>
      <c r="P53" s="81">
        <v>135.73990000000001</v>
      </c>
      <c r="Q53" s="81">
        <v>150.9496</v>
      </c>
      <c r="R53" s="81">
        <v>198.22450000000001</v>
      </c>
      <c r="S53" s="81">
        <v>189.21109999999999</v>
      </c>
      <c r="T53" s="81">
        <v>155.4357</v>
      </c>
      <c r="U53" s="86">
        <v>72.613479999999996</v>
      </c>
      <c r="V53" s="85">
        <v>499.33600000000001</v>
      </c>
      <c r="W53" s="81">
        <v>601.21810000000005</v>
      </c>
      <c r="X53" s="81">
        <v>263.91890000000001</v>
      </c>
      <c r="Y53" s="81">
        <v>181.01580000000001</v>
      </c>
      <c r="Z53" s="81">
        <v>234.11750000000001</v>
      </c>
      <c r="AA53" s="81">
        <v>214.45070000000001</v>
      </c>
      <c r="AB53" s="81">
        <v>205.14019999999999</v>
      </c>
      <c r="AC53" s="81">
        <v>184.48060000000001</v>
      </c>
      <c r="AD53" s="81">
        <v>215.0308</v>
      </c>
      <c r="AE53" s="86">
        <v>111.8386</v>
      </c>
    </row>
    <row r="54" spans="1:31" ht="14.4" thickTop="1" x14ac:dyDescent="0.3">
      <c r="A54" s="93" t="s">
        <v>58</v>
      </c>
      <c r="B54" s="85">
        <v>18.889050000000001</v>
      </c>
      <c r="C54" s="81">
        <v>65.517009999999999</v>
      </c>
      <c r="D54" s="81">
        <v>108.1504</v>
      </c>
      <c r="E54" s="81">
        <v>103.97580000000001</v>
      </c>
      <c r="F54" s="81">
        <v>107.6087</v>
      </c>
      <c r="G54" s="81">
        <v>91.923509999999993</v>
      </c>
      <c r="H54" s="81">
        <v>38.672220000000003</v>
      </c>
      <c r="I54" s="81">
        <v>56.76717</v>
      </c>
      <c r="J54" s="81">
        <v>14.70307</v>
      </c>
      <c r="K54" s="102">
        <v>0</v>
      </c>
      <c r="L54" s="85">
        <v>238.99610000000001</v>
      </c>
      <c r="M54" s="81">
        <v>147.49889999999999</v>
      </c>
      <c r="N54" s="81">
        <v>126.2162</v>
      </c>
      <c r="O54" s="81">
        <v>166.1499</v>
      </c>
      <c r="P54" s="81">
        <v>108.1383</v>
      </c>
      <c r="Q54" s="81">
        <v>110.7435</v>
      </c>
      <c r="R54" s="81">
        <v>97.621510000000001</v>
      </c>
      <c r="S54" s="81">
        <v>120.1305</v>
      </c>
      <c r="T54" s="81">
        <v>111.17359999999999</v>
      </c>
      <c r="U54" s="86">
        <v>117.2072</v>
      </c>
      <c r="V54" s="85">
        <v>675.95550000000003</v>
      </c>
      <c r="W54" s="81">
        <v>253.65350000000001</v>
      </c>
      <c r="X54" s="81">
        <v>221.1173</v>
      </c>
      <c r="Y54" s="81">
        <v>275.30450000000002</v>
      </c>
      <c r="Z54" s="81">
        <v>164.1936</v>
      </c>
      <c r="AA54" s="81">
        <v>256.00810000000001</v>
      </c>
      <c r="AB54" s="81">
        <v>177.6849</v>
      </c>
      <c r="AC54" s="81">
        <v>173.49420000000001</v>
      </c>
      <c r="AD54" s="81">
        <v>175.1223</v>
      </c>
      <c r="AE54" s="86">
        <v>102.1472</v>
      </c>
    </row>
    <row r="55" spans="1:31" x14ac:dyDescent="0.3">
      <c r="A55" s="93" t="s">
        <v>59</v>
      </c>
      <c r="B55" s="85">
        <v>18.662990000000001</v>
      </c>
      <c r="C55" s="81">
        <v>72.284729999999996</v>
      </c>
      <c r="D55" s="81">
        <v>42.160879999999999</v>
      </c>
      <c r="E55" s="81">
        <v>82.28295</v>
      </c>
      <c r="F55" s="81">
        <v>47.16301</v>
      </c>
      <c r="G55" s="81">
        <v>149.5505</v>
      </c>
      <c r="H55" s="81">
        <v>83.306380000000004</v>
      </c>
      <c r="I55" s="81">
        <v>47.292230000000004</v>
      </c>
      <c r="J55" s="81">
        <v>18.338249999999999</v>
      </c>
      <c r="K55" s="102">
        <v>0</v>
      </c>
      <c r="L55" s="85">
        <v>180.69370000000001</v>
      </c>
      <c r="M55" s="81">
        <v>88.908069999999995</v>
      </c>
      <c r="N55" s="81">
        <v>141.0164</v>
      </c>
      <c r="O55" s="81">
        <v>143.47980000000001</v>
      </c>
      <c r="P55" s="81">
        <v>152.84450000000001</v>
      </c>
      <c r="Q55" s="81">
        <v>53.889290000000003</v>
      </c>
      <c r="R55" s="81">
        <v>102.3201</v>
      </c>
      <c r="S55" s="81">
        <v>74.489810000000006</v>
      </c>
      <c r="T55" s="81">
        <v>46.5595</v>
      </c>
      <c r="U55" s="86">
        <v>72.292119999999997</v>
      </c>
      <c r="V55" s="85">
        <v>558.66499999999996</v>
      </c>
      <c r="W55" s="81">
        <v>285.55470000000003</v>
      </c>
      <c r="X55" s="81">
        <v>134.5521</v>
      </c>
      <c r="Y55" s="81">
        <v>171.3203</v>
      </c>
      <c r="Z55" s="81">
        <v>175.8596</v>
      </c>
      <c r="AA55" s="81">
        <v>289.07409999999999</v>
      </c>
      <c r="AB55" s="81">
        <v>224.31720000000001</v>
      </c>
      <c r="AC55" s="81">
        <v>107.82850000000001</v>
      </c>
      <c r="AD55" s="81">
        <v>112.6366</v>
      </c>
      <c r="AE55" s="86">
        <v>164.43199999999999</v>
      </c>
    </row>
    <row r="56" spans="1:31" x14ac:dyDescent="0.3">
      <c r="A56" s="93" t="s">
        <v>60</v>
      </c>
      <c r="B56" s="85">
        <v>10.11143</v>
      </c>
      <c r="C56" s="81">
        <v>24.49614</v>
      </c>
      <c r="D56" s="81">
        <v>65.266940000000005</v>
      </c>
      <c r="E56" s="81">
        <v>131.59129999999999</v>
      </c>
      <c r="F56" s="81">
        <v>82.855170000000001</v>
      </c>
      <c r="G56" s="81">
        <v>76.096689999999995</v>
      </c>
      <c r="H56" s="81">
        <v>44.8626</v>
      </c>
      <c r="I56" s="81">
        <v>69.241609999999994</v>
      </c>
      <c r="J56" s="81">
        <v>20.5943</v>
      </c>
      <c r="K56" s="102">
        <v>0</v>
      </c>
      <c r="L56" s="85">
        <v>166.31639999999999</v>
      </c>
      <c r="M56" s="81">
        <v>127.2105</v>
      </c>
      <c r="N56" s="81">
        <v>123.5094</v>
      </c>
      <c r="O56" s="81">
        <v>144.85310000000001</v>
      </c>
      <c r="P56" s="81">
        <v>71.103110000000001</v>
      </c>
      <c r="Q56" s="81">
        <v>77.387079999999997</v>
      </c>
      <c r="R56" s="81">
        <v>84.795109999999994</v>
      </c>
      <c r="S56" s="81">
        <v>92.541020000000003</v>
      </c>
      <c r="T56" s="81">
        <v>85.903689999999997</v>
      </c>
      <c r="U56" s="86">
        <v>65.314570000000003</v>
      </c>
      <c r="V56" s="85">
        <v>487.6</v>
      </c>
      <c r="W56" s="81">
        <v>205.09309999999999</v>
      </c>
      <c r="X56" s="81">
        <v>221.30940000000001</v>
      </c>
      <c r="Y56" s="81">
        <v>154.9435</v>
      </c>
      <c r="Z56" s="81">
        <v>152.58850000000001</v>
      </c>
      <c r="AA56" s="81">
        <v>185.65039999999999</v>
      </c>
      <c r="AB56" s="81">
        <v>287.96570000000003</v>
      </c>
      <c r="AC56" s="81">
        <v>116.7749</v>
      </c>
      <c r="AD56" s="81">
        <v>64.037660000000002</v>
      </c>
      <c r="AE56" s="86">
        <v>110.6534</v>
      </c>
    </row>
    <row r="57" spans="1:31" x14ac:dyDescent="0.3">
      <c r="A57" s="93" t="s">
        <v>61</v>
      </c>
      <c r="B57" s="85">
        <v>13.830349999999999</v>
      </c>
      <c r="C57" s="81">
        <v>33.005339999999997</v>
      </c>
      <c r="D57" s="81">
        <v>53.195270000000001</v>
      </c>
      <c r="E57" s="81">
        <v>90.306870000000004</v>
      </c>
      <c r="F57" s="81">
        <v>41.221910000000001</v>
      </c>
      <c r="G57" s="81">
        <v>27.135619999999999</v>
      </c>
      <c r="H57" s="81">
        <v>58.137689999999999</v>
      </c>
      <c r="I57" s="81">
        <v>66.814580000000007</v>
      </c>
      <c r="J57" s="81">
        <v>15.15958</v>
      </c>
      <c r="K57" s="102">
        <v>0</v>
      </c>
      <c r="L57" s="85">
        <v>84.706500000000005</v>
      </c>
      <c r="M57" s="81">
        <v>164.02889999999999</v>
      </c>
      <c r="N57" s="81">
        <v>184.4075</v>
      </c>
      <c r="O57" s="81">
        <v>136.02180000000001</v>
      </c>
      <c r="P57" s="81">
        <v>154.4479</v>
      </c>
      <c r="Q57" s="81">
        <v>34.848089999999999</v>
      </c>
      <c r="R57" s="81">
        <v>65.192610000000002</v>
      </c>
      <c r="S57" s="81">
        <v>72.482230000000001</v>
      </c>
      <c r="T57" s="81">
        <v>48.527700000000003</v>
      </c>
      <c r="U57" s="86">
        <v>54.617130000000003</v>
      </c>
      <c r="V57" s="85">
        <v>314.91109999999998</v>
      </c>
      <c r="W57" s="81">
        <v>228.38460000000001</v>
      </c>
      <c r="X57" s="81">
        <v>272.18599999999998</v>
      </c>
      <c r="Y57" s="81">
        <v>127.04349999999999</v>
      </c>
      <c r="Z57" s="81">
        <v>158.8417</v>
      </c>
      <c r="AA57" s="81">
        <v>138.56360000000001</v>
      </c>
      <c r="AB57" s="81">
        <v>81.195760000000007</v>
      </c>
      <c r="AC57" s="81">
        <v>112.49769999999999</v>
      </c>
      <c r="AD57" s="81">
        <v>70.035629999999998</v>
      </c>
      <c r="AE57" s="86">
        <v>44.282170000000001</v>
      </c>
    </row>
    <row r="58" spans="1:31" ht="14.4" thickBot="1" x14ac:dyDescent="0.35">
      <c r="A58" s="94" t="s">
        <v>62</v>
      </c>
      <c r="B58" s="85">
        <v>18.959099999999999</v>
      </c>
      <c r="C58" s="81">
        <v>24.38016</v>
      </c>
      <c r="D58" s="81">
        <v>56.267200000000003</v>
      </c>
      <c r="E58" s="81">
        <v>42.055239999999998</v>
      </c>
      <c r="F58" s="81">
        <v>36.101930000000003</v>
      </c>
      <c r="G58" s="81">
        <v>59.113370000000003</v>
      </c>
      <c r="H58" s="81">
        <v>49.853769999999997</v>
      </c>
      <c r="I58" s="81">
        <v>32.610489999999999</v>
      </c>
      <c r="J58" s="81">
        <v>13.74464</v>
      </c>
      <c r="K58" s="102">
        <v>0</v>
      </c>
      <c r="L58" s="85">
        <v>53.95496</v>
      </c>
      <c r="M58" s="81">
        <v>62.757689999999997</v>
      </c>
      <c r="N58" s="81">
        <v>70.232460000000003</v>
      </c>
      <c r="O58" s="81">
        <v>114.7109</v>
      </c>
      <c r="P58" s="81">
        <v>63.373480000000001</v>
      </c>
      <c r="Q58" s="81">
        <v>118.3736</v>
      </c>
      <c r="R58" s="81">
        <v>99.949910000000003</v>
      </c>
      <c r="S58" s="81">
        <v>59.143909999999998</v>
      </c>
      <c r="T58" s="81">
        <v>30.934889999999999</v>
      </c>
      <c r="U58" s="86">
        <v>30.013500000000001</v>
      </c>
      <c r="V58" s="85">
        <v>197.10159999999999</v>
      </c>
      <c r="W58" s="81">
        <v>86.16883</v>
      </c>
      <c r="X58" s="81">
        <v>216.3569</v>
      </c>
      <c r="Y58" s="81">
        <v>116.0371</v>
      </c>
      <c r="Z58" s="81">
        <v>95.676950000000005</v>
      </c>
      <c r="AA58" s="81">
        <v>190.0711</v>
      </c>
      <c r="AB58" s="81">
        <v>83.486109999999996</v>
      </c>
      <c r="AC58" s="81">
        <v>74.063149999999993</v>
      </c>
      <c r="AD58" s="81">
        <v>116.9961</v>
      </c>
      <c r="AE58" s="86">
        <v>91.457340000000002</v>
      </c>
    </row>
    <row r="59" spans="1:31" x14ac:dyDescent="0.3">
      <c r="A59" s="95" t="s">
        <v>63</v>
      </c>
      <c r="B59" s="85">
        <v>9.8505299999999991</v>
      </c>
      <c r="C59" s="81">
        <v>22.032399999999999</v>
      </c>
      <c r="D59" s="81">
        <v>60.863480000000003</v>
      </c>
      <c r="E59" s="81">
        <v>59.808399999999999</v>
      </c>
      <c r="F59" s="81">
        <v>95.906589999999994</v>
      </c>
      <c r="G59" s="81">
        <v>86.104399999999998</v>
      </c>
      <c r="H59" s="81">
        <v>59.19979</v>
      </c>
      <c r="I59" s="81">
        <v>37.351019999999998</v>
      </c>
      <c r="J59" s="81">
        <v>8.490278</v>
      </c>
      <c r="K59" s="102">
        <v>0</v>
      </c>
      <c r="L59" s="85">
        <v>66.839230000000001</v>
      </c>
      <c r="M59" s="81">
        <v>38.224469999999997</v>
      </c>
      <c r="N59" s="81">
        <v>55.020299999999999</v>
      </c>
      <c r="O59" s="81">
        <v>73.545029999999997</v>
      </c>
      <c r="P59" s="81">
        <v>50.712290000000003</v>
      </c>
      <c r="Q59" s="81">
        <v>115.78189999999999</v>
      </c>
      <c r="R59" s="81">
        <v>105.7175</v>
      </c>
      <c r="S59" s="81">
        <v>46.471229999999998</v>
      </c>
      <c r="T59" s="81">
        <v>51.358800000000002</v>
      </c>
      <c r="U59" s="86">
        <v>22.33259</v>
      </c>
      <c r="V59" s="85">
        <v>61.647399999999998</v>
      </c>
      <c r="W59" s="81">
        <v>170.07149999999999</v>
      </c>
      <c r="X59" s="81">
        <v>56.708410000000001</v>
      </c>
      <c r="Y59" s="81">
        <v>53.936970000000002</v>
      </c>
      <c r="Z59" s="81">
        <v>98.189710000000005</v>
      </c>
      <c r="AA59" s="81">
        <v>101.2872</v>
      </c>
      <c r="AB59" s="81">
        <v>53.42709</v>
      </c>
      <c r="AC59" s="81">
        <v>95.791250000000005</v>
      </c>
      <c r="AD59" s="81">
        <v>91.349819999999994</v>
      </c>
      <c r="AE59" s="86">
        <v>27.984850000000002</v>
      </c>
    </row>
    <row r="60" spans="1:31" x14ac:dyDescent="0.3">
      <c r="A60" s="93" t="s">
        <v>64</v>
      </c>
      <c r="B60" s="85">
        <v>8.5383720000000007</v>
      </c>
      <c r="C60" s="81">
        <v>68.606459999999998</v>
      </c>
      <c r="D60" s="81">
        <v>21.99915</v>
      </c>
      <c r="E60" s="81">
        <v>52.80106</v>
      </c>
      <c r="F60" s="81">
        <v>56.616700000000002</v>
      </c>
      <c r="G60" s="81">
        <v>62.982219999999998</v>
      </c>
      <c r="H60" s="81">
        <v>30.92944</v>
      </c>
      <c r="I60" s="81">
        <v>31.359680000000001</v>
      </c>
      <c r="J60" s="81">
        <v>11.807539999999999</v>
      </c>
      <c r="K60" s="102">
        <v>0</v>
      </c>
      <c r="L60" s="85">
        <v>50.103360000000002</v>
      </c>
      <c r="M60" s="81">
        <v>38.856549999999999</v>
      </c>
      <c r="N60" s="81">
        <v>60.502719999999997</v>
      </c>
      <c r="O60" s="81">
        <v>63.17353</v>
      </c>
      <c r="P60" s="81">
        <v>93.589039999999997</v>
      </c>
      <c r="Q60" s="81">
        <v>66.219220000000007</v>
      </c>
      <c r="R60" s="81">
        <v>73.792240000000007</v>
      </c>
      <c r="S60" s="81">
        <v>77.327730000000003</v>
      </c>
      <c r="T60" s="81">
        <v>75.822770000000006</v>
      </c>
      <c r="U60" s="86">
        <v>33.300600000000003</v>
      </c>
      <c r="V60" s="85">
        <v>98.751050000000006</v>
      </c>
      <c r="W60" s="81">
        <v>100.18129999999999</v>
      </c>
      <c r="X60" s="81">
        <v>60.81644</v>
      </c>
      <c r="Y60" s="81">
        <v>51.907600000000002</v>
      </c>
      <c r="Z60" s="81">
        <v>59.191240000000001</v>
      </c>
      <c r="AA60" s="81">
        <v>66.465980000000002</v>
      </c>
      <c r="AB60" s="81">
        <v>73.744820000000004</v>
      </c>
      <c r="AC60" s="81">
        <v>74.627420000000001</v>
      </c>
      <c r="AD60" s="81">
        <v>74.442160000000001</v>
      </c>
      <c r="AE60" s="86">
        <v>62.827539999999999</v>
      </c>
    </row>
    <row r="61" spans="1:31" x14ac:dyDescent="0.3">
      <c r="A61" s="93" t="s">
        <v>65</v>
      </c>
      <c r="B61" s="85">
        <v>15.24061</v>
      </c>
      <c r="C61" s="81">
        <v>33.382420000000003</v>
      </c>
      <c r="D61" s="81">
        <v>30.923279999999998</v>
      </c>
      <c r="E61" s="81">
        <v>28.069199999999999</v>
      </c>
      <c r="F61" s="81">
        <v>81.502859999999998</v>
      </c>
      <c r="G61" s="81">
        <v>42.84834</v>
      </c>
      <c r="H61" s="81">
        <v>5.2603850000000003</v>
      </c>
      <c r="I61" s="81">
        <v>19.00977</v>
      </c>
      <c r="J61" s="81">
        <v>6.3448599999999997</v>
      </c>
      <c r="K61" s="102">
        <v>0</v>
      </c>
      <c r="L61" s="85">
        <v>38.155029999999996</v>
      </c>
      <c r="M61" s="81">
        <v>28.462350000000001</v>
      </c>
      <c r="N61" s="81">
        <v>38.792900000000003</v>
      </c>
      <c r="O61" s="81">
        <v>31.740960000000001</v>
      </c>
      <c r="P61" s="81">
        <v>52.991259999999997</v>
      </c>
      <c r="Q61" s="81">
        <v>97.227599999999995</v>
      </c>
      <c r="R61" s="81">
        <v>66.116240000000005</v>
      </c>
      <c r="S61" s="81">
        <v>40.340069999999997</v>
      </c>
      <c r="T61" s="81">
        <v>41.795830000000002</v>
      </c>
      <c r="U61" s="86">
        <v>28.191929999999999</v>
      </c>
      <c r="V61" s="85">
        <v>105.71080000000001</v>
      </c>
      <c r="W61" s="81">
        <v>176.41059999999999</v>
      </c>
      <c r="X61" s="81">
        <v>61.593789999999998</v>
      </c>
      <c r="Y61" s="81">
        <v>58.37847</v>
      </c>
      <c r="Z61" s="81">
        <v>78.135760000000005</v>
      </c>
      <c r="AA61" s="81">
        <v>58.879109999999997</v>
      </c>
      <c r="AB61" s="81">
        <v>91.157920000000004</v>
      </c>
      <c r="AC61" s="81">
        <v>33.532389999999999</v>
      </c>
      <c r="AD61" s="81">
        <v>99.188800000000001</v>
      </c>
      <c r="AE61" s="86">
        <v>68.389790000000005</v>
      </c>
    </row>
    <row r="62" spans="1:31" x14ac:dyDescent="0.3">
      <c r="A62" s="93" t="s">
        <v>66</v>
      </c>
      <c r="B62" s="85">
        <v>5.0080660000000004</v>
      </c>
      <c r="C62" s="81">
        <v>18.850110000000001</v>
      </c>
      <c r="D62" s="81">
        <v>16.055009999999999</v>
      </c>
      <c r="E62" s="81">
        <v>87.758250000000004</v>
      </c>
      <c r="F62" s="81">
        <v>93.460489999999993</v>
      </c>
      <c r="G62" s="81">
        <v>47.995429999999999</v>
      </c>
      <c r="H62" s="81">
        <v>22.17296</v>
      </c>
      <c r="I62" s="81">
        <v>18.133870000000002</v>
      </c>
      <c r="J62" s="81">
        <v>6.4233460000000004</v>
      </c>
      <c r="K62" s="102">
        <v>0</v>
      </c>
      <c r="L62" s="85">
        <v>41.214919999999999</v>
      </c>
      <c r="M62" s="81">
        <v>71.145930000000007</v>
      </c>
      <c r="N62" s="81">
        <v>55.32591</v>
      </c>
      <c r="O62" s="81">
        <v>85.062759999999997</v>
      </c>
      <c r="P62" s="81">
        <v>39.791829999999997</v>
      </c>
      <c r="Q62" s="81">
        <v>74.825280000000006</v>
      </c>
      <c r="R62" s="81">
        <v>27.631399999999999</v>
      </c>
      <c r="S62" s="81">
        <v>46.586739999999999</v>
      </c>
      <c r="T62" s="81">
        <v>64.191220000000001</v>
      </c>
      <c r="U62" s="86">
        <v>22.722989999999999</v>
      </c>
      <c r="V62" s="85">
        <v>51.875549999999997</v>
      </c>
      <c r="W62" s="81">
        <v>230.1071</v>
      </c>
      <c r="X62" s="81">
        <v>81.348029999999994</v>
      </c>
      <c r="Y62" s="81">
        <v>29.75958</v>
      </c>
      <c r="Z62" s="81">
        <v>66.768109999999993</v>
      </c>
      <c r="AA62" s="81">
        <v>86.346379999999996</v>
      </c>
      <c r="AB62" s="81">
        <v>51.813679999999998</v>
      </c>
      <c r="AC62" s="81">
        <v>49.755870000000002</v>
      </c>
      <c r="AD62" s="81">
        <v>76.260310000000004</v>
      </c>
      <c r="AE62" s="86">
        <v>67.544979999999995</v>
      </c>
    </row>
    <row r="63" spans="1:31" ht="14.4" thickBot="1" x14ac:dyDescent="0.35">
      <c r="A63" s="96" t="s">
        <v>67</v>
      </c>
      <c r="B63" s="85">
        <v>25.507210000000001</v>
      </c>
      <c r="C63" s="81">
        <v>48.125830000000001</v>
      </c>
      <c r="D63" s="81">
        <v>50.510779999999997</v>
      </c>
      <c r="E63" s="81">
        <v>98.510670000000005</v>
      </c>
      <c r="F63" s="81">
        <v>111.24809999999999</v>
      </c>
      <c r="G63" s="81">
        <v>93.825230000000005</v>
      </c>
      <c r="H63" s="81">
        <v>98.857439999999997</v>
      </c>
      <c r="I63" s="81">
        <v>43.426279999999998</v>
      </c>
      <c r="J63" s="81">
        <v>18.51661</v>
      </c>
      <c r="K63" s="102">
        <v>0</v>
      </c>
      <c r="L63" s="85">
        <v>213.9923</v>
      </c>
      <c r="M63" s="81">
        <v>196.45910000000001</v>
      </c>
      <c r="N63" s="81">
        <v>142.9434</v>
      </c>
      <c r="O63" s="81">
        <v>116.27849999999999</v>
      </c>
      <c r="P63" s="81">
        <v>139.7338</v>
      </c>
      <c r="Q63" s="81">
        <v>91.381789999999995</v>
      </c>
      <c r="R63" s="81">
        <v>184.3289</v>
      </c>
      <c r="S63" s="81">
        <v>100.6456</v>
      </c>
      <c r="T63" s="81">
        <v>91.915790000000001</v>
      </c>
      <c r="U63" s="86">
        <v>67.220240000000004</v>
      </c>
      <c r="V63" s="85">
        <v>788.97029999999995</v>
      </c>
      <c r="W63" s="81">
        <v>670.66</v>
      </c>
      <c r="X63" s="81">
        <v>430.84949999999998</v>
      </c>
      <c r="Y63" s="81">
        <v>104.29689999999999</v>
      </c>
      <c r="Z63" s="81">
        <v>207.58519999999999</v>
      </c>
      <c r="AA63" s="81">
        <v>173.51419999999999</v>
      </c>
      <c r="AB63" s="81">
        <v>227.29759999999999</v>
      </c>
      <c r="AC63" s="81">
        <v>244.9573</v>
      </c>
      <c r="AD63" s="81">
        <v>192.72030000000001</v>
      </c>
      <c r="AE63" s="86">
        <v>124.7338</v>
      </c>
    </row>
    <row r="64" spans="1:31" ht="14.4" thickTop="1" x14ac:dyDescent="0.3">
      <c r="A64" s="95" t="s">
        <v>68</v>
      </c>
      <c r="B64" s="85">
        <v>30.725370000000002</v>
      </c>
      <c r="C64" s="81">
        <v>36.324440000000003</v>
      </c>
      <c r="D64" s="81">
        <v>142.53700000000001</v>
      </c>
      <c r="E64" s="81">
        <v>87.783069999999995</v>
      </c>
      <c r="F64" s="81">
        <v>72.093959999999996</v>
      </c>
      <c r="G64" s="81">
        <v>56.192239999999998</v>
      </c>
      <c r="H64" s="81">
        <v>67.940839999999994</v>
      </c>
      <c r="I64" s="81">
        <v>60.442509999999999</v>
      </c>
      <c r="J64" s="81">
        <v>31.56251</v>
      </c>
      <c r="K64" s="102">
        <v>0</v>
      </c>
      <c r="L64" s="85">
        <v>157.7585</v>
      </c>
      <c r="M64" s="81">
        <v>163.08959999999999</v>
      </c>
      <c r="N64" s="81">
        <v>211.60040000000001</v>
      </c>
      <c r="O64" s="81">
        <v>212.9819</v>
      </c>
      <c r="P64" s="81">
        <v>161.35730000000001</v>
      </c>
      <c r="Q64" s="81">
        <v>279.05720000000002</v>
      </c>
      <c r="R64" s="81">
        <v>51.969389999999997</v>
      </c>
      <c r="S64" s="81">
        <v>138.1765</v>
      </c>
      <c r="T64" s="81">
        <v>115.9417</v>
      </c>
      <c r="U64" s="86">
        <v>75.772630000000007</v>
      </c>
      <c r="V64" s="85">
        <v>503.49849999999998</v>
      </c>
      <c r="W64" s="81">
        <v>697.26390000000004</v>
      </c>
      <c r="X64" s="81">
        <v>337.58940000000001</v>
      </c>
      <c r="Y64" s="81">
        <v>322.26260000000002</v>
      </c>
      <c r="Z64" s="81">
        <v>292.02980000000002</v>
      </c>
      <c r="AA64" s="81">
        <v>336.4828</v>
      </c>
      <c r="AB64" s="81">
        <v>288.66989999999998</v>
      </c>
      <c r="AC64" s="81">
        <v>180.32210000000001</v>
      </c>
      <c r="AD64" s="81">
        <v>214.07310000000001</v>
      </c>
      <c r="AE64" s="86">
        <v>238.6003</v>
      </c>
    </row>
    <row r="65" spans="1:31" x14ac:dyDescent="0.3">
      <c r="A65" s="93" t="s">
        <v>69</v>
      </c>
      <c r="B65" s="85">
        <v>25.946570000000001</v>
      </c>
      <c r="C65" s="81">
        <v>62.11309</v>
      </c>
      <c r="D65" s="81">
        <v>158.84129999999999</v>
      </c>
      <c r="E65" s="81">
        <v>112.17789999999999</v>
      </c>
      <c r="F65" s="81">
        <v>70.619150000000005</v>
      </c>
      <c r="G65" s="81">
        <v>88.570509999999999</v>
      </c>
      <c r="H65" s="81">
        <v>105.0536</v>
      </c>
      <c r="I65" s="81">
        <v>93.500860000000003</v>
      </c>
      <c r="J65" s="81">
        <v>17.296900000000001</v>
      </c>
      <c r="K65" s="102">
        <v>0</v>
      </c>
      <c r="L65" s="85">
        <v>239.244</v>
      </c>
      <c r="M65" s="81">
        <v>148.17930000000001</v>
      </c>
      <c r="N65" s="81">
        <v>223.2088</v>
      </c>
      <c r="O65" s="81">
        <v>144.4623</v>
      </c>
      <c r="P65" s="81">
        <v>89.175550000000001</v>
      </c>
      <c r="Q65" s="81">
        <v>156.40799999999999</v>
      </c>
      <c r="R65" s="81">
        <v>120.70269999999999</v>
      </c>
      <c r="S65" s="81">
        <v>88.022949999999994</v>
      </c>
      <c r="T65" s="81">
        <v>123.39660000000001</v>
      </c>
      <c r="U65" s="86">
        <v>89.386189999999999</v>
      </c>
      <c r="V65" s="85">
        <v>353.40879999999999</v>
      </c>
      <c r="W65" s="81">
        <v>377.47070000000002</v>
      </c>
      <c r="X65" s="81">
        <v>302.8032</v>
      </c>
      <c r="Y65" s="81">
        <v>345.4042</v>
      </c>
      <c r="Z65" s="81">
        <v>264.52659999999997</v>
      </c>
      <c r="AA65" s="81">
        <v>327.27499999999998</v>
      </c>
      <c r="AB65" s="81">
        <v>195.01650000000001</v>
      </c>
      <c r="AC65" s="81">
        <v>173.8278</v>
      </c>
      <c r="AD65" s="81">
        <v>142.73240000000001</v>
      </c>
      <c r="AE65" s="86">
        <v>118.9657</v>
      </c>
    </row>
    <row r="66" spans="1:31" x14ac:dyDescent="0.3">
      <c r="A66" s="93" t="s">
        <v>70</v>
      </c>
      <c r="B66" s="85">
        <v>25.046099999999999</v>
      </c>
      <c r="C66" s="81">
        <v>86.949659999999994</v>
      </c>
      <c r="D66" s="81">
        <v>59.585099999999997</v>
      </c>
      <c r="E66" s="81">
        <v>87.315470000000005</v>
      </c>
      <c r="F66" s="81">
        <v>111.5211</v>
      </c>
      <c r="G66" s="81">
        <v>112.5074</v>
      </c>
      <c r="H66" s="81">
        <v>58.925870000000003</v>
      </c>
      <c r="I66" s="81">
        <v>65.481480000000005</v>
      </c>
      <c r="J66" s="81">
        <v>22.1493</v>
      </c>
      <c r="K66" s="102">
        <v>0</v>
      </c>
      <c r="L66" s="85">
        <v>247.13290000000001</v>
      </c>
      <c r="M66" s="81">
        <v>121.82769999999999</v>
      </c>
      <c r="N66" s="81">
        <v>104.53149999999999</v>
      </c>
      <c r="O66" s="81">
        <v>110.9992</v>
      </c>
      <c r="P66" s="81">
        <v>151.21719999999999</v>
      </c>
      <c r="Q66" s="81">
        <v>157.69370000000001</v>
      </c>
      <c r="R66" s="81">
        <v>85.742140000000006</v>
      </c>
      <c r="S66" s="81">
        <v>78.989459999999994</v>
      </c>
      <c r="T66" s="81">
        <v>81.16086</v>
      </c>
      <c r="U66" s="86">
        <v>75.62227</v>
      </c>
      <c r="V66" s="85">
        <v>564.33500000000004</v>
      </c>
      <c r="W66" s="81">
        <v>409.38979999999998</v>
      </c>
      <c r="X66" s="81">
        <v>281.04739999999998</v>
      </c>
      <c r="Y66" s="81">
        <v>227.35560000000001</v>
      </c>
      <c r="Z66" s="81">
        <v>139.0334</v>
      </c>
      <c r="AA66" s="81">
        <v>139.77000000000001</v>
      </c>
      <c r="AB66" s="81">
        <v>183.25739999999999</v>
      </c>
      <c r="AC66" s="81">
        <v>159.01419999999999</v>
      </c>
      <c r="AD66" s="81">
        <v>207.3133</v>
      </c>
      <c r="AE66" s="86">
        <v>126.3884</v>
      </c>
    </row>
    <row r="67" spans="1:31" x14ac:dyDescent="0.3">
      <c r="A67" s="93" t="s">
        <v>71</v>
      </c>
      <c r="B67" s="85">
        <v>25.900320000000001</v>
      </c>
      <c r="C67" s="81">
        <v>61.572420000000001</v>
      </c>
      <c r="D67" s="81">
        <v>71.378290000000007</v>
      </c>
      <c r="E67" s="81">
        <v>91.697360000000003</v>
      </c>
      <c r="F67" s="81">
        <v>80.781480000000002</v>
      </c>
      <c r="G67" s="81">
        <v>123.4837</v>
      </c>
      <c r="H67" s="81">
        <v>64.677009999999996</v>
      </c>
      <c r="I67" s="81">
        <v>32.594610000000003</v>
      </c>
      <c r="J67" s="81">
        <v>15.505610000000001</v>
      </c>
      <c r="K67" s="102">
        <v>0</v>
      </c>
      <c r="L67" s="85">
        <v>204.35059999999999</v>
      </c>
      <c r="M67" s="81">
        <v>135.55779999999999</v>
      </c>
      <c r="N67" s="81">
        <v>146.25530000000001</v>
      </c>
      <c r="O67" s="81">
        <v>66.247960000000006</v>
      </c>
      <c r="P67" s="81">
        <v>131.81110000000001</v>
      </c>
      <c r="Q67" s="81">
        <v>111.8629</v>
      </c>
      <c r="R67" s="81">
        <v>110.56570000000001</v>
      </c>
      <c r="S67" s="81">
        <v>65.456209999999999</v>
      </c>
      <c r="T67" s="81">
        <v>88.131489999999999</v>
      </c>
      <c r="U67" s="86">
        <v>86.48254</v>
      </c>
      <c r="V67" s="85">
        <v>183.46789999999999</v>
      </c>
      <c r="W67" s="81">
        <v>246.8545</v>
      </c>
      <c r="X67" s="81">
        <v>238.8185</v>
      </c>
      <c r="Y67" s="81">
        <v>130.2851</v>
      </c>
      <c r="Z67" s="81">
        <v>168.19990000000001</v>
      </c>
      <c r="AA67" s="81">
        <v>146.47200000000001</v>
      </c>
      <c r="AB67" s="81">
        <v>185.7397</v>
      </c>
      <c r="AC67" s="81">
        <v>178.4999</v>
      </c>
      <c r="AD67" s="81">
        <v>129.6224</v>
      </c>
      <c r="AE67" s="86">
        <v>109.0831</v>
      </c>
    </row>
    <row r="68" spans="1:31" ht="14.4" thickBot="1" x14ac:dyDescent="0.35">
      <c r="A68" s="94" t="s">
        <v>72</v>
      </c>
      <c r="B68" s="85">
        <v>14.60699</v>
      </c>
      <c r="C68" s="81">
        <v>50.054250000000003</v>
      </c>
      <c r="D68" s="81">
        <v>31.849979999999999</v>
      </c>
      <c r="E68" s="81">
        <v>42.194099999999999</v>
      </c>
      <c r="F68" s="81">
        <v>55.670430000000003</v>
      </c>
      <c r="G68" s="81">
        <v>58.369610000000002</v>
      </c>
      <c r="H68" s="81">
        <v>32.165460000000003</v>
      </c>
      <c r="I68" s="81">
        <v>42.23704</v>
      </c>
      <c r="J68" s="81">
        <v>14.550369999999999</v>
      </c>
      <c r="K68" s="102">
        <v>0</v>
      </c>
      <c r="L68" s="85">
        <v>65.930660000000003</v>
      </c>
      <c r="M68" s="81">
        <v>58.48095</v>
      </c>
      <c r="N68" s="81">
        <v>90.525509999999997</v>
      </c>
      <c r="O68" s="81">
        <v>99.118020000000001</v>
      </c>
      <c r="P68" s="81">
        <v>80.076830000000001</v>
      </c>
      <c r="Q68" s="81">
        <v>137.87209999999999</v>
      </c>
      <c r="R68" s="81">
        <v>96.085750000000004</v>
      </c>
      <c r="S68" s="81">
        <v>46.357930000000003</v>
      </c>
      <c r="T68" s="81">
        <v>68.134349999999998</v>
      </c>
      <c r="U68" s="86">
        <v>45.289459999999998</v>
      </c>
      <c r="V68" s="85">
        <v>226.00989999999999</v>
      </c>
      <c r="W68" s="81">
        <v>149.12450000000001</v>
      </c>
      <c r="X68" s="81">
        <v>86.241119999999995</v>
      </c>
      <c r="Y68" s="81">
        <v>110.2724</v>
      </c>
      <c r="Z68" s="81">
        <v>82.151939999999996</v>
      </c>
      <c r="AA68" s="81">
        <v>170.2706</v>
      </c>
      <c r="AB68" s="81">
        <v>95.645099999999999</v>
      </c>
      <c r="AC68" s="81">
        <v>151.8321</v>
      </c>
      <c r="AD68" s="81">
        <v>92.572909999999993</v>
      </c>
      <c r="AE68" s="86">
        <v>54.669280000000001</v>
      </c>
    </row>
    <row r="69" spans="1:31" x14ac:dyDescent="0.3">
      <c r="A69" s="95" t="s">
        <v>73</v>
      </c>
      <c r="B69" s="85">
        <v>16.088950000000001</v>
      </c>
      <c r="C69" s="81">
        <v>44.132620000000003</v>
      </c>
      <c r="D69" s="81">
        <v>29.548929999999999</v>
      </c>
      <c r="E69" s="81">
        <v>27.453880000000002</v>
      </c>
      <c r="F69" s="81">
        <v>74.508880000000005</v>
      </c>
      <c r="G69" s="81">
        <v>32.079940000000001</v>
      </c>
      <c r="H69" s="81">
        <v>8.3243340000000003</v>
      </c>
      <c r="I69" s="81">
        <v>43.753929999999997</v>
      </c>
      <c r="J69" s="81">
        <v>10.12368</v>
      </c>
      <c r="K69" s="102">
        <v>0</v>
      </c>
      <c r="L69" s="85">
        <v>91.262730000000005</v>
      </c>
      <c r="M69" s="81">
        <v>86.160970000000006</v>
      </c>
      <c r="N69" s="81">
        <v>61.953890000000001</v>
      </c>
      <c r="O69" s="81">
        <v>89.563209999999998</v>
      </c>
      <c r="P69" s="81">
        <v>100.53449999999999</v>
      </c>
      <c r="Q69" s="81">
        <v>106.9472</v>
      </c>
      <c r="R69" s="81">
        <v>58.617939999999997</v>
      </c>
      <c r="S69" s="81">
        <v>63.410870000000003</v>
      </c>
      <c r="T69" s="81">
        <v>82.202010000000001</v>
      </c>
      <c r="U69" s="86">
        <v>28.801400000000001</v>
      </c>
      <c r="V69" s="85">
        <v>402.45409999999998</v>
      </c>
      <c r="W69" s="81">
        <v>140.0847</v>
      </c>
      <c r="X69" s="81">
        <v>87.429550000000006</v>
      </c>
      <c r="Y69" s="81">
        <v>182.28880000000001</v>
      </c>
      <c r="Z69" s="81">
        <v>129.84440000000001</v>
      </c>
      <c r="AA69" s="81">
        <v>99.000929999999997</v>
      </c>
      <c r="AB69" s="81">
        <v>116.2731</v>
      </c>
      <c r="AC69" s="81">
        <v>74.223590000000002</v>
      </c>
      <c r="AD69" s="81">
        <v>57.462220000000002</v>
      </c>
      <c r="AE69" s="86">
        <v>96.203509999999994</v>
      </c>
    </row>
    <row r="70" spans="1:31" x14ac:dyDescent="0.3">
      <c r="A70" s="93" t="s">
        <v>74</v>
      </c>
      <c r="B70" s="85">
        <v>16.134599999999999</v>
      </c>
      <c r="C70" s="81">
        <v>28.57837</v>
      </c>
      <c r="D70" s="81">
        <v>33.597050000000003</v>
      </c>
      <c r="E70" s="81">
        <v>36.145299999999999</v>
      </c>
      <c r="F70" s="81">
        <v>68.162679999999995</v>
      </c>
      <c r="G70" s="81">
        <v>52.615650000000002</v>
      </c>
      <c r="H70" s="81">
        <v>28.524809999999999</v>
      </c>
      <c r="I70" s="81">
        <v>32.019150000000003</v>
      </c>
      <c r="J70" s="81">
        <v>11.04965</v>
      </c>
      <c r="K70" s="102">
        <v>0</v>
      </c>
      <c r="L70" s="85">
        <v>119.5269</v>
      </c>
      <c r="M70" s="81">
        <v>54.599820000000001</v>
      </c>
      <c r="N70" s="81">
        <v>26.353719999999999</v>
      </c>
      <c r="O70" s="81">
        <v>107.86660000000001</v>
      </c>
      <c r="P70" s="81">
        <v>58.262099999999997</v>
      </c>
      <c r="Q70" s="81">
        <v>117.7676</v>
      </c>
      <c r="R70" s="81">
        <v>105.20099999999999</v>
      </c>
      <c r="S70" s="81">
        <v>20.18591</v>
      </c>
      <c r="T70" s="81">
        <v>48.20364</v>
      </c>
      <c r="U70" s="86">
        <v>33.850679999999997</v>
      </c>
      <c r="V70" s="85">
        <v>128.899</v>
      </c>
      <c r="W70" s="81">
        <v>108.015</v>
      </c>
      <c r="X70" s="81">
        <v>119.41079999999999</v>
      </c>
      <c r="Y70" s="81">
        <v>126.11799999999999</v>
      </c>
      <c r="Z70" s="81">
        <v>16.670839999999998</v>
      </c>
      <c r="AA70" s="81">
        <v>65.438239999999993</v>
      </c>
      <c r="AB70" s="81">
        <v>97.943309999999997</v>
      </c>
      <c r="AC70" s="81">
        <v>83.988979999999998</v>
      </c>
      <c r="AD70" s="81">
        <v>70.776780000000002</v>
      </c>
      <c r="AE70" s="86">
        <v>90.393600000000006</v>
      </c>
    </row>
    <row r="71" spans="1:31" x14ac:dyDescent="0.3">
      <c r="A71" s="93" t="s">
        <v>75</v>
      </c>
      <c r="B71" s="85">
        <v>6.2915369999999999</v>
      </c>
      <c r="C71" s="81">
        <v>32.120989999999999</v>
      </c>
      <c r="D71" s="81">
        <v>11.032719999999999</v>
      </c>
      <c r="E71" s="81">
        <v>9.7429100000000002</v>
      </c>
      <c r="F71" s="81">
        <v>56.856589999999997</v>
      </c>
      <c r="G71" s="81">
        <v>26.95815</v>
      </c>
      <c r="H71" s="81">
        <v>26.45777</v>
      </c>
      <c r="I71" s="81">
        <v>25.852209999999999</v>
      </c>
      <c r="J71" s="81">
        <v>12.062720000000001</v>
      </c>
      <c r="K71" s="102">
        <v>0</v>
      </c>
      <c r="L71" s="85">
        <v>53.817889999999998</v>
      </c>
      <c r="M71" s="81">
        <v>79.687809999999999</v>
      </c>
      <c r="N71" s="81">
        <v>46.630780000000001</v>
      </c>
      <c r="O71" s="81">
        <v>86.060069999999996</v>
      </c>
      <c r="P71" s="81">
        <v>28.221260000000001</v>
      </c>
      <c r="Q71" s="81">
        <v>47.841929999999998</v>
      </c>
      <c r="R71" s="81">
        <v>31.00414</v>
      </c>
      <c r="S71" s="81">
        <v>51.599589999999999</v>
      </c>
      <c r="T71" s="81">
        <v>60.630330000000001</v>
      </c>
      <c r="U71" s="86">
        <v>13.542579999999999</v>
      </c>
      <c r="V71" s="85">
        <v>235.78909999999999</v>
      </c>
      <c r="W71" s="81">
        <v>71.221469999999997</v>
      </c>
      <c r="X71" s="81">
        <v>142.8886</v>
      </c>
      <c r="Y71" s="81">
        <v>72.902469999999994</v>
      </c>
      <c r="Z71" s="81">
        <v>69.4482</v>
      </c>
      <c r="AA71" s="81">
        <v>65.819410000000005</v>
      </c>
      <c r="AB71" s="81">
        <v>55.612859999999998</v>
      </c>
      <c r="AC71" s="81">
        <v>107.3382</v>
      </c>
      <c r="AD71" s="81">
        <v>91.755170000000007</v>
      </c>
      <c r="AE71" s="86">
        <v>96.122640000000004</v>
      </c>
    </row>
    <row r="72" spans="1:31" x14ac:dyDescent="0.3">
      <c r="A72" s="93" t="s">
        <v>76</v>
      </c>
      <c r="B72" s="85">
        <v>9.0764960000000006</v>
      </c>
      <c r="C72" s="81">
        <v>40.095170000000003</v>
      </c>
      <c r="D72" s="81">
        <v>16.986339999999998</v>
      </c>
      <c r="E72" s="81">
        <v>33.467610000000001</v>
      </c>
      <c r="F72" s="81">
        <v>60.95299</v>
      </c>
      <c r="G72" s="81">
        <v>35.679510000000001</v>
      </c>
      <c r="H72" s="81">
        <v>36.633429999999997</v>
      </c>
      <c r="I72" s="81">
        <v>30.450559999999999</v>
      </c>
      <c r="J72" s="81">
        <v>5.4902110000000004</v>
      </c>
      <c r="K72" s="102">
        <v>0</v>
      </c>
      <c r="L72" s="85">
        <v>38.422870000000003</v>
      </c>
      <c r="M72" s="81">
        <v>65.677359999999993</v>
      </c>
      <c r="N72" s="81">
        <v>131.16929999999999</v>
      </c>
      <c r="O72" s="81">
        <v>105.8492</v>
      </c>
      <c r="P72" s="81">
        <v>40.970889999999997</v>
      </c>
      <c r="Q72" s="81">
        <v>72.136660000000006</v>
      </c>
      <c r="R72" s="81">
        <v>46.024320000000003</v>
      </c>
      <c r="S72" s="81">
        <v>43.57038</v>
      </c>
      <c r="T72" s="81">
        <v>35.254570000000001</v>
      </c>
      <c r="U72" s="86">
        <v>18.042369999999998</v>
      </c>
      <c r="V72" s="85">
        <v>117.2501</v>
      </c>
      <c r="W72" s="81">
        <v>49.184370000000001</v>
      </c>
      <c r="X72" s="81">
        <v>61.201030000000003</v>
      </c>
      <c r="Y72" s="81">
        <v>92.994339999999994</v>
      </c>
      <c r="Z72" s="81">
        <v>89.696939999999998</v>
      </c>
      <c r="AA72" s="81">
        <v>81.975260000000006</v>
      </c>
      <c r="AB72" s="81">
        <v>77.596149999999994</v>
      </c>
      <c r="AC72" s="81">
        <v>61.622439999999997</v>
      </c>
      <c r="AD72" s="81">
        <v>57.206589999999998</v>
      </c>
      <c r="AE72" s="86">
        <v>33.740789999999997</v>
      </c>
    </row>
    <row r="73" spans="1:31" ht="14.4" thickBot="1" x14ac:dyDescent="0.35">
      <c r="A73" s="96" t="s">
        <v>77</v>
      </c>
      <c r="B73" s="85">
        <v>49.96602</v>
      </c>
      <c r="C73" s="81">
        <v>116.45699999999999</v>
      </c>
      <c r="D73" s="81">
        <v>171.24379999999999</v>
      </c>
      <c r="E73" s="81">
        <v>118.9177</v>
      </c>
      <c r="F73" s="81">
        <v>157.28460000000001</v>
      </c>
      <c r="G73" s="81">
        <v>192.09569999999999</v>
      </c>
      <c r="H73" s="81">
        <v>149.3673</v>
      </c>
      <c r="I73" s="81">
        <v>103.0544</v>
      </c>
      <c r="J73" s="81">
        <v>38.436599999999999</v>
      </c>
      <c r="K73" s="102">
        <v>0</v>
      </c>
      <c r="L73" s="85">
        <v>270.41699999999997</v>
      </c>
      <c r="M73" s="81">
        <v>218.04320000000001</v>
      </c>
      <c r="N73" s="81">
        <v>335.74349999999998</v>
      </c>
      <c r="O73" s="81">
        <v>268.87830000000002</v>
      </c>
      <c r="P73" s="81">
        <v>222.148</v>
      </c>
      <c r="Q73" s="81">
        <v>200.66470000000001</v>
      </c>
      <c r="R73" s="81">
        <v>261.18150000000003</v>
      </c>
      <c r="S73" s="81">
        <v>181.44970000000001</v>
      </c>
      <c r="T73" s="81">
        <v>101.99160000000001</v>
      </c>
      <c r="U73" s="86">
        <v>169.89099999999999</v>
      </c>
      <c r="V73" s="85">
        <v>915.71389999999997</v>
      </c>
      <c r="W73" s="81">
        <v>516.65089999999998</v>
      </c>
      <c r="X73" s="81">
        <v>589.55359999999996</v>
      </c>
      <c r="Y73" s="81">
        <v>364.80799999999999</v>
      </c>
      <c r="Z73" s="81">
        <v>483.113</v>
      </c>
      <c r="AA73" s="81">
        <v>375.53359999999998</v>
      </c>
      <c r="AB73" s="81">
        <v>345.05579999999998</v>
      </c>
      <c r="AC73" s="81">
        <v>387.16890000000001</v>
      </c>
      <c r="AD73" s="81">
        <v>273.3605</v>
      </c>
      <c r="AE73" s="86">
        <v>259.6628</v>
      </c>
    </row>
    <row r="74" spans="1:31" ht="14.4" thickTop="1" x14ac:dyDescent="0.3">
      <c r="A74" s="95" t="s">
        <v>78</v>
      </c>
      <c r="B74" s="85">
        <v>49.129959999999997</v>
      </c>
      <c r="C74" s="81">
        <v>137.4855</v>
      </c>
      <c r="D74" s="81">
        <v>159.17699999999999</v>
      </c>
      <c r="E74" s="81">
        <v>163.35429999999999</v>
      </c>
      <c r="F74" s="81">
        <v>87.358279999999993</v>
      </c>
      <c r="G74" s="81">
        <v>102.90309999999999</v>
      </c>
      <c r="H74" s="81">
        <v>146.66</v>
      </c>
      <c r="I74" s="81">
        <v>114.3253</v>
      </c>
      <c r="J74" s="81">
        <v>45.68139</v>
      </c>
      <c r="K74" s="102">
        <v>0</v>
      </c>
      <c r="L74" s="85">
        <v>309.4178</v>
      </c>
      <c r="M74" s="81">
        <v>245.2336</v>
      </c>
      <c r="N74" s="81">
        <v>211.49359999999999</v>
      </c>
      <c r="O74" s="81">
        <v>263.4751</v>
      </c>
      <c r="P74" s="81">
        <v>186.83600000000001</v>
      </c>
      <c r="Q74" s="81">
        <v>184.37219999999999</v>
      </c>
      <c r="R74" s="81">
        <v>216.9768</v>
      </c>
      <c r="S74" s="81">
        <v>162.21270000000001</v>
      </c>
      <c r="T74" s="81">
        <v>137.58510000000001</v>
      </c>
      <c r="U74" s="86">
        <v>135.8236</v>
      </c>
      <c r="V74" s="85">
        <v>568.71590000000003</v>
      </c>
      <c r="W74" s="81">
        <v>672.75279999999998</v>
      </c>
      <c r="X74" s="81">
        <v>636.58280000000002</v>
      </c>
      <c r="Y74" s="81">
        <v>351.85770000000002</v>
      </c>
      <c r="Z74" s="81">
        <v>205.37989999999999</v>
      </c>
      <c r="AA74" s="81">
        <v>228.8347</v>
      </c>
      <c r="AB74" s="81">
        <v>197.78909999999999</v>
      </c>
      <c r="AC74" s="81">
        <v>240.1446</v>
      </c>
      <c r="AD74" s="81">
        <v>233.2809</v>
      </c>
      <c r="AE74" s="86">
        <v>219.87039999999999</v>
      </c>
    </row>
    <row r="75" spans="1:31" x14ac:dyDescent="0.3">
      <c r="A75" s="93" t="s">
        <v>79</v>
      </c>
      <c r="B75" s="85">
        <v>43.713340000000002</v>
      </c>
      <c r="C75" s="81">
        <v>105.3306</v>
      </c>
      <c r="D75" s="81">
        <v>120.5467</v>
      </c>
      <c r="E75" s="81">
        <v>155.0273</v>
      </c>
      <c r="F75" s="81">
        <v>109.7906</v>
      </c>
      <c r="G75" s="81">
        <v>124.73180000000001</v>
      </c>
      <c r="H75" s="81">
        <v>97.446529999999996</v>
      </c>
      <c r="I75" s="81">
        <v>85.096410000000006</v>
      </c>
      <c r="J75" s="81">
        <v>27.670739999999999</v>
      </c>
      <c r="K75" s="102">
        <v>0</v>
      </c>
      <c r="L75" s="85">
        <v>158.84129999999999</v>
      </c>
      <c r="M75" s="81">
        <v>246.34219999999999</v>
      </c>
      <c r="N75" s="81">
        <v>194.25729999999999</v>
      </c>
      <c r="O75" s="81">
        <v>171.77979999999999</v>
      </c>
      <c r="P75" s="81">
        <v>205.72649999999999</v>
      </c>
      <c r="Q75" s="81">
        <v>150.84119999999999</v>
      </c>
      <c r="R75" s="81">
        <v>255.6361</v>
      </c>
      <c r="S75" s="81">
        <v>160.45779999999999</v>
      </c>
      <c r="T75" s="81">
        <v>76.614530000000002</v>
      </c>
      <c r="U75" s="86">
        <v>106.8009</v>
      </c>
      <c r="V75" s="85">
        <v>634.88409999999999</v>
      </c>
      <c r="W75" s="81">
        <v>656.51940000000002</v>
      </c>
      <c r="X75" s="81">
        <v>288.01139999999998</v>
      </c>
      <c r="Y75" s="81">
        <v>241.69829999999999</v>
      </c>
      <c r="Z75" s="81">
        <v>217.21449999999999</v>
      </c>
      <c r="AA75" s="81">
        <v>275.31900000000002</v>
      </c>
      <c r="AB75" s="81">
        <v>234.78989999999999</v>
      </c>
      <c r="AC75" s="81">
        <v>181.30629999999999</v>
      </c>
      <c r="AD75" s="81">
        <v>278.86059999999998</v>
      </c>
      <c r="AE75" s="86">
        <v>135.69229999999999</v>
      </c>
    </row>
    <row r="76" spans="1:31" x14ac:dyDescent="0.3">
      <c r="A76" s="93" t="s">
        <v>80</v>
      </c>
      <c r="B76" s="85">
        <v>32.407119999999999</v>
      </c>
      <c r="C76" s="81">
        <v>92.124889999999994</v>
      </c>
      <c r="D76" s="81">
        <v>103.41249999999999</v>
      </c>
      <c r="E76" s="81">
        <v>72.980500000000006</v>
      </c>
      <c r="F76" s="81">
        <v>64.035560000000004</v>
      </c>
      <c r="G76" s="81">
        <v>111.61920000000001</v>
      </c>
      <c r="H76" s="81">
        <v>69.296710000000004</v>
      </c>
      <c r="I76" s="81">
        <v>85.379750000000001</v>
      </c>
      <c r="J76" s="81">
        <v>19.815159999999999</v>
      </c>
      <c r="K76" s="102">
        <v>0</v>
      </c>
      <c r="L76" s="85">
        <v>131.76769999999999</v>
      </c>
      <c r="M76" s="81">
        <v>185.08789999999999</v>
      </c>
      <c r="N76" s="81">
        <v>221.26689999999999</v>
      </c>
      <c r="O76" s="81">
        <v>150.18969999999999</v>
      </c>
      <c r="P76" s="81">
        <v>184.33359999999999</v>
      </c>
      <c r="Q76" s="81">
        <v>186.85890000000001</v>
      </c>
      <c r="R76" s="81">
        <v>200.6131</v>
      </c>
      <c r="S76" s="81">
        <v>152.9554</v>
      </c>
      <c r="T76" s="81">
        <v>113.5406</v>
      </c>
      <c r="U76" s="86">
        <v>119.3981</v>
      </c>
      <c r="V76" s="85">
        <v>424.68810000000002</v>
      </c>
      <c r="W76" s="81">
        <v>296.25920000000002</v>
      </c>
      <c r="X76" s="81">
        <v>286.81639999999999</v>
      </c>
      <c r="Y76" s="81">
        <v>307.34559999999999</v>
      </c>
      <c r="Z76" s="81">
        <v>213.50980000000001</v>
      </c>
      <c r="AA76" s="81">
        <v>238.47800000000001</v>
      </c>
      <c r="AB76" s="81">
        <v>162.12</v>
      </c>
      <c r="AC76" s="81">
        <v>149.0915</v>
      </c>
      <c r="AD76" s="81">
        <v>135.66630000000001</v>
      </c>
      <c r="AE76" s="86">
        <v>183.61490000000001</v>
      </c>
    </row>
    <row r="77" spans="1:31" x14ac:dyDescent="0.3">
      <c r="A77" s="93" t="s">
        <v>81</v>
      </c>
      <c r="B77" s="85">
        <v>25.760629999999999</v>
      </c>
      <c r="C77" s="81">
        <v>87.929060000000007</v>
      </c>
      <c r="D77" s="81">
        <v>62.767780000000002</v>
      </c>
      <c r="E77" s="81">
        <v>60.427149999999997</v>
      </c>
      <c r="F77" s="81">
        <v>99.442310000000006</v>
      </c>
      <c r="G77" s="81">
        <v>129.18709999999999</v>
      </c>
      <c r="H77" s="81">
        <v>56.482309999999998</v>
      </c>
      <c r="I77" s="81">
        <v>56.923810000000003</v>
      </c>
      <c r="J77" s="81">
        <v>22.078520000000001</v>
      </c>
      <c r="K77" s="102">
        <v>0</v>
      </c>
      <c r="L77" s="85">
        <v>94.915880000000001</v>
      </c>
      <c r="M77" s="81">
        <v>92.748859999999993</v>
      </c>
      <c r="N77" s="81">
        <v>137.55500000000001</v>
      </c>
      <c r="O77" s="81">
        <v>93.157240000000002</v>
      </c>
      <c r="P77" s="81">
        <v>193.72720000000001</v>
      </c>
      <c r="Q77" s="81">
        <v>175.4367</v>
      </c>
      <c r="R77" s="81">
        <v>165.87710000000001</v>
      </c>
      <c r="S77" s="81">
        <v>81.557400000000001</v>
      </c>
      <c r="T77" s="81">
        <v>78.995570000000001</v>
      </c>
      <c r="U77" s="86">
        <v>83.599819999999994</v>
      </c>
      <c r="V77" s="85">
        <v>698.59230000000002</v>
      </c>
      <c r="W77" s="81">
        <v>242.55699999999999</v>
      </c>
      <c r="X77" s="81">
        <v>158.07499999999999</v>
      </c>
      <c r="Y77" s="81">
        <v>107.7306</v>
      </c>
      <c r="Z77" s="81">
        <v>205.57749999999999</v>
      </c>
      <c r="AA77" s="81">
        <v>145.98150000000001</v>
      </c>
      <c r="AB77" s="81">
        <v>159.4075</v>
      </c>
      <c r="AC77" s="81">
        <v>146.3749</v>
      </c>
      <c r="AD77" s="81">
        <v>125.7316</v>
      </c>
      <c r="AE77" s="86">
        <v>106.96</v>
      </c>
    </row>
    <row r="78" spans="1:31" ht="14.4" thickBot="1" x14ac:dyDescent="0.35">
      <c r="A78" s="94" t="s">
        <v>82</v>
      </c>
      <c r="B78" s="85">
        <v>15.748379999999999</v>
      </c>
      <c r="C78" s="81">
        <v>39.583910000000003</v>
      </c>
      <c r="D78" s="81">
        <v>41.818390000000001</v>
      </c>
      <c r="E78" s="81">
        <v>74.561070000000001</v>
      </c>
      <c r="F78" s="81">
        <v>54.21143</v>
      </c>
      <c r="G78" s="81">
        <v>50.781559999999999</v>
      </c>
      <c r="H78" s="81">
        <v>42.044040000000003</v>
      </c>
      <c r="I78" s="81">
        <v>42.337130000000002</v>
      </c>
      <c r="J78" s="81">
        <v>8.7891060000000003</v>
      </c>
      <c r="K78" s="102">
        <v>0</v>
      </c>
      <c r="L78" s="85">
        <v>90.99709</v>
      </c>
      <c r="M78" s="81">
        <v>83.755629999999996</v>
      </c>
      <c r="N78" s="81">
        <v>82.793840000000003</v>
      </c>
      <c r="O78" s="81">
        <v>61.914140000000003</v>
      </c>
      <c r="P78" s="81">
        <v>156.56370000000001</v>
      </c>
      <c r="Q78" s="81">
        <v>86.620679999999993</v>
      </c>
      <c r="R78" s="81">
        <v>84.81617</v>
      </c>
      <c r="S78" s="81">
        <v>70.342579999999998</v>
      </c>
      <c r="T78" s="81">
        <v>62.210830000000001</v>
      </c>
      <c r="U78" s="86">
        <v>37.828060000000001</v>
      </c>
      <c r="V78" s="85">
        <v>262.98390000000001</v>
      </c>
      <c r="W78" s="81">
        <v>200.67910000000001</v>
      </c>
      <c r="X78" s="81">
        <v>108.3652</v>
      </c>
      <c r="Y78" s="81">
        <v>79.06026</v>
      </c>
      <c r="Z78" s="81">
        <v>59.662379999999999</v>
      </c>
      <c r="AA78" s="81">
        <v>104.04179999999999</v>
      </c>
      <c r="AB78" s="81">
        <v>118.0125</v>
      </c>
      <c r="AC78" s="81">
        <v>87.32741</v>
      </c>
      <c r="AD78" s="81">
        <v>89.370699999999999</v>
      </c>
      <c r="AE78" s="86">
        <v>97.135570000000001</v>
      </c>
    </row>
    <row r="79" spans="1:31" x14ac:dyDescent="0.3">
      <c r="A79" s="95" t="s">
        <v>83</v>
      </c>
      <c r="B79" s="85">
        <v>9.1136599999999994</v>
      </c>
      <c r="C79" s="81">
        <v>27.881920000000001</v>
      </c>
      <c r="D79" s="81">
        <v>31.43825</v>
      </c>
      <c r="E79" s="81">
        <v>76.907619999999994</v>
      </c>
      <c r="F79" s="81">
        <v>81.086060000000003</v>
      </c>
      <c r="G79" s="81">
        <v>48.678049999999999</v>
      </c>
      <c r="H79" s="81">
        <v>35.172420000000002</v>
      </c>
      <c r="I79" s="81">
        <v>36.514499999999998</v>
      </c>
      <c r="J79" s="81">
        <v>11.86946</v>
      </c>
      <c r="K79" s="102">
        <v>0</v>
      </c>
      <c r="L79" s="85">
        <v>62.195590000000003</v>
      </c>
      <c r="M79" s="81">
        <v>91.567019999999999</v>
      </c>
      <c r="N79" s="81">
        <v>78.433689999999999</v>
      </c>
      <c r="O79" s="81">
        <v>32.591560000000001</v>
      </c>
      <c r="P79" s="81">
        <v>111.9205</v>
      </c>
      <c r="Q79" s="81">
        <v>86.386060000000001</v>
      </c>
      <c r="R79" s="81">
        <v>57.480150000000002</v>
      </c>
      <c r="S79" s="81">
        <v>63.661029999999997</v>
      </c>
      <c r="T79" s="81">
        <v>36.155889999999999</v>
      </c>
      <c r="U79" s="86">
        <v>26.025110000000002</v>
      </c>
      <c r="V79" s="85">
        <v>50.503189999999996</v>
      </c>
      <c r="W79" s="81">
        <v>102.90219999999999</v>
      </c>
      <c r="X79" s="81">
        <v>114.1297</v>
      </c>
      <c r="Y79" s="81">
        <v>45.857050000000001</v>
      </c>
      <c r="Z79" s="81">
        <v>90.142229999999998</v>
      </c>
      <c r="AA79" s="81">
        <v>61.775880000000001</v>
      </c>
      <c r="AB79" s="81">
        <v>70.388729999999995</v>
      </c>
      <c r="AC79" s="81">
        <v>60.481560000000002</v>
      </c>
      <c r="AD79" s="81">
        <v>110.3419</v>
      </c>
      <c r="AE79" s="86">
        <v>73.596530000000001</v>
      </c>
    </row>
    <row r="80" spans="1:31" x14ac:dyDescent="0.3">
      <c r="A80" s="93" t="s">
        <v>84</v>
      </c>
      <c r="B80" s="85">
        <v>3.5644390000000001</v>
      </c>
      <c r="C80" s="81">
        <v>23.60425</v>
      </c>
      <c r="D80" s="81">
        <v>20.104340000000001</v>
      </c>
      <c r="E80" s="81">
        <v>50.076259999999998</v>
      </c>
      <c r="F80" s="81">
        <v>26.721550000000001</v>
      </c>
      <c r="G80" s="81">
        <v>61.035820000000001</v>
      </c>
      <c r="H80" s="81">
        <v>17.263380000000002</v>
      </c>
      <c r="I80" s="81">
        <v>45.292409999999997</v>
      </c>
      <c r="J80" s="81">
        <v>6.9543509999999999</v>
      </c>
      <c r="K80" s="102">
        <v>0</v>
      </c>
      <c r="L80" s="85">
        <v>38.412770000000002</v>
      </c>
      <c r="M80" s="81">
        <v>88.230080000000001</v>
      </c>
      <c r="N80" s="81">
        <v>47.623989999999999</v>
      </c>
      <c r="O80" s="81">
        <v>52.533459999999998</v>
      </c>
      <c r="P80" s="81">
        <v>83.974220000000003</v>
      </c>
      <c r="Q80" s="81">
        <v>90.152180000000001</v>
      </c>
      <c r="R80" s="81">
        <v>43.666730000000001</v>
      </c>
      <c r="S80" s="81">
        <v>43.701990000000002</v>
      </c>
      <c r="T80" s="81">
        <v>30.95994</v>
      </c>
      <c r="U80" s="86">
        <v>15.157159999999999</v>
      </c>
      <c r="V80" s="85">
        <v>158.55330000000001</v>
      </c>
      <c r="W80" s="81">
        <v>234.84610000000001</v>
      </c>
      <c r="X80" s="81">
        <v>126.4802</v>
      </c>
      <c r="Y80" s="81">
        <v>53.873950000000001</v>
      </c>
      <c r="Z80" s="81">
        <v>94.495410000000007</v>
      </c>
      <c r="AA80" s="81">
        <v>58.904859999999999</v>
      </c>
      <c r="AB80" s="81">
        <v>70.529330000000002</v>
      </c>
      <c r="AC80" s="81">
        <v>55.356400000000001</v>
      </c>
      <c r="AD80" s="81">
        <v>74.082409999999996</v>
      </c>
      <c r="AE80" s="86">
        <v>62.739789999999999</v>
      </c>
    </row>
    <row r="81" spans="1:31" x14ac:dyDescent="0.3">
      <c r="A81" s="93" t="s">
        <v>85</v>
      </c>
      <c r="B81" s="85">
        <v>6.8230370000000002</v>
      </c>
      <c r="C81" s="81">
        <v>18.107040000000001</v>
      </c>
      <c r="D81" s="81">
        <v>19.756150000000002</v>
      </c>
      <c r="E81" s="81">
        <v>46.222760000000001</v>
      </c>
      <c r="F81" s="81">
        <v>36.661529999999999</v>
      </c>
      <c r="G81" s="81">
        <v>47.292900000000003</v>
      </c>
      <c r="H81" s="81">
        <v>19.671420000000001</v>
      </c>
      <c r="I81" s="81">
        <v>33.633490000000002</v>
      </c>
      <c r="J81" s="81">
        <v>7.8339920000000003</v>
      </c>
      <c r="K81" s="102">
        <v>0</v>
      </c>
      <c r="L81" s="85">
        <v>44.539900000000003</v>
      </c>
      <c r="M81" s="81">
        <v>67.024169999999998</v>
      </c>
      <c r="N81" s="81">
        <v>91.876329999999996</v>
      </c>
      <c r="O81" s="81">
        <v>77.150040000000004</v>
      </c>
      <c r="P81" s="81">
        <v>68.175340000000006</v>
      </c>
      <c r="Q81" s="81">
        <v>60.325670000000002</v>
      </c>
      <c r="R81" s="81">
        <v>23.659330000000001</v>
      </c>
      <c r="S81" s="81">
        <v>70.977260000000001</v>
      </c>
      <c r="T81" s="81">
        <v>31.042300000000001</v>
      </c>
      <c r="U81" s="86">
        <v>20.07854</v>
      </c>
      <c r="V81" s="85">
        <v>106.53449999999999</v>
      </c>
      <c r="W81" s="81">
        <v>89.195070000000001</v>
      </c>
      <c r="X81" s="81">
        <v>143.05799999999999</v>
      </c>
      <c r="Y81" s="81">
        <v>52.308660000000003</v>
      </c>
      <c r="Z81" s="81">
        <v>73.552180000000007</v>
      </c>
      <c r="AA81" s="81">
        <v>65.931979999999996</v>
      </c>
      <c r="AB81" s="81">
        <v>39.171019999999999</v>
      </c>
      <c r="AC81" s="81">
        <v>61.58661</v>
      </c>
      <c r="AD81" s="81">
        <v>56.782240000000002</v>
      </c>
      <c r="AE81" s="86">
        <v>54.894509999999997</v>
      </c>
    </row>
    <row r="82" spans="1:31" x14ac:dyDescent="0.3">
      <c r="A82" s="93" t="s">
        <v>86</v>
      </c>
      <c r="B82" s="85">
        <v>6.4797409999999998</v>
      </c>
      <c r="C82" s="81">
        <v>22.85942</v>
      </c>
      <c r="D82" s="81">
        <v>23.149429999999999</v>
      </c>
      <c r="E82" s="81">
        <v>53.254809999999999</v>
      </c>
      <c r="F82" s="81">
        <v>17.659199999999998</v>
      </c>
      <c r="G82" s="81">
        <v>67.274349999999998</v>
      </c>
      <c r="H82" s="81">
        <v>11.568160000000001</v>
      </c>
      <c r="I82" s="81">
        <v>26.767440000000001</v>
      </c>
      <c r="J82" s="81">
        <v>3.9831629999999998</v>
      </c>
      <c r="K82" s="102">
        <v>0</v>
      </c>
      <c r="L82" s="85">
        <v>35.028260000000003</v>
      </c>
      <c r="M82" s="81">
        <v>83.143169999999998</v>
      </c>
      <c r="N82" s="81">
        <v>49.934199999999997</v>
      </c>
      <c r="O82" s="81">
        <v>100.7987</v>
      </c>
      <c r="P82" s="81">
        <v>54.651760000000003</v>
      </c>
      <c r="Q82" s="81">
        <v>111.366</v>
      </c>
      <c r="R82" s="81">
        <v>67.661510000000007</v>
      </c>
      <c r="S82" s="81">
        <v>56.729399999999998</v>
      </c>
      <c r="T82" s="81">
        <v>38.225099999999998</v>
      </c>
      <c r="U82" s="86">
        <v>31.976150000000001</v>
      </c>
      <c r="V82" s="85">
        <v>132.1635</v>
      </c>
      <c r="W82" s="81">
        <v>222.85679999999999</v>
      </c>
      <c r="X82" s="81">
        <v>72.199179999999998</v>
      </c>
      <c r="Y82" s="81">
        <v>70.932630000000003</v>
      </c>
      <c r="Z82" s="81">
        <v>63.248309999999996</v>
      </c>
      <c r="AA82" s="81">
        <v>90.452510000000004</v>
      </c>
      <c r="AB82" s="81">
        <v>51.132359999999998</v>
      </c>
      <c r="AC82" s="81">
        <v>33.387369999999997</v>
      </c>
      <c r="AD82" s="81">
        <v>61.54616</v>
      </c>
      <c r="AE82" s="86">
        <v>57.115650000000002</v>
      </c>
    </row>
    <row r="83" spans="1:31" ht="14.4" thickBot="1" x14ac:dyDescent="0.35">
      <c r="A83" s="96" t="s">
        <v>87</v>
      </c>
      <c r="B83" s="85">
        <v>73.896129999999999</v>
      </c>
      <c r="C83" s="81">
        <v>153.28399999999999</v>
      </c>
      <c r="D83" s="81">
        <v>204.5052</v>
      </c>
      <c r="E83" s="81">
        <v>181.63159999999999</v>
      </c>
      <c r="F83" s="81">
        <v>220.9769</v>
      </c>
      <c r="G83" s="81">
        <v>173.2561</v>
      </c>
      <c r="H83" s="81">
        <v>208.76429999999999</v>
      </c>
      <c r="I83" s="81">
        <v>147.63329999999999</v>
      </c>
      <c r="J83" s="81">
        <v>48.860219999999998</v>
      </c>
      <c r="K83" s="102">
        <v>0</v>
      </c>
      <c r="L83" s="85">
        <v>386.05399999999997</v>
      </c>
      <c r="M83" s="81">
        <v>408.51249999999999</v>
      </c>
      <c r="N83" s="81">
        <v>346.233</v>
      </c>
      <c r="O83" s="81">
        <v>313.66379999999998</v>
      </c>
      <c r="P83" s="81">
        <v>315.51490000000001</v>
      </c>
      <c r="Q83" s="81">
        <v>210.75630000000001</v>
      </c>
      <c r="R83" s="81">
        <v>323.99059999999997</v>
      </c>
      <c r="S83" s="81">
        <v>252.0635</v>
      </c>
      <c r="T83" s="81">
        <v>216.7371</v>
      </c>
      <c r="U83" s="86">
        <v>152.72489999999999</v>
      </c>
      <c r="V83" s="85">
        <v>885.62450000000001</v>
      </c>
      <c r="W83" s="81">
        <v>734.85</v>
      </c>
      <c r="X83" s="81">
        <v>427.7432</v>
      </c>
      <c r="Y83" s="81">
        <v>569.57389999999998</v>
      </c>
      <c r="Z83" s="81">
        <v>351.37549999999999</v>
      </c>
      <c r="AA83" s="81">
        <v>464.46559999999999</v>
      </c>
      <c r="AB83" s="81">
        <v>265.91680000000002</v>
      </c>
      <c r="AC83" s="81">
        <v>342.86799999999999</v>
      </c>
      <c r="AD83" s="81">
        <v>355.66770000000002</v>
      </c>
      <c r="AE83" s="86">
        <v>292.55309999999997</v>
      </c>
    </row>
    <row r="84" spans="1:31" ht="14.4" thickTop="1" x14ac:dyDescent="0.3">
      <c r="A84" s="95" t="s">
        <v>88</v>
      </c>
      <c r="B84" s="85">
        <v>54.577109999999998</v>
      </c>
      <c r="C84" s="81">
        <v>130.55269999999999</v>
      </c>
      <c r="D84" s="81">
        <v>132.5215</v>
      </c>
      <c r="E84" s="81">
        <v>106.2533</v>
      </c>
      <c r="F84" s="81">
        <v>185.7868</v>
      </c>
      <c r="G84" s="81">
        <v>111.34350000000001</v>
      </c>
      <c r="H84" s="81">
        <v>110.44970000000001</v>
      </c>
      <c r="I84" s="81">
        <v>102.92400000000001</v>
      </c>
      <c r="J84" s="81">
        <v>38.596910000000001</v>
      </c>
      <c r="K84" s="102">
        <v>0</v>
      </c>
      <c r="L84" s="85">
        <v>204.99760000000001</v>
      </c>
      <c r="M84" s="81">
        <v>385.67660000000001</v>
      </c>
      <c r="N84" s="81">
        <v>298.41730000000001</v>
      </c>
      <c r="O84" s="81">
        <v>243.822</v>
      </c>
      <c r="P84" s="81">
        <v>298.48719999999997</v>
      </c>
      <c r="Q84" s="81">
        <v>204.3074</v>
      </c>
      <c r="R84" s="81">
        <v>263.30290000000002</v>
      </c>
      <c r="S84" s="81">
        <v>196.6413</v>
      </c>
      <c r="T84" s="81">
        <v>185.1044</v>
      </c>
      <c r="U84" s="86">
        <v>125.3439</v>
      </c>
      <c r="V84" s="85">
        <v>883.70920000000001</v>
      </c>
      <c r="W84" s="81">
        <v>649.5394</v>
      </c>
      <c r="X84" s="81">
        <v>400.37810000000002</v>
      </c>
      <c r="Y84" s="81">
        <v>342.46690000000001</v>
      </c>
      <c r="Z84" s="81">
        <v>368.7944</v>
      </c>
      <c r="AA84" s="81">
        <v>283.7106</v>
      </c>
      <c r="AB84" s="81">
        <v>279.30200000000002</v>
      </c>
      <c r="AC84" s="81">
        <v>341.89060000000001</v>
      </c>
      <c r="AD84" s="81">
        <v>210.3793</v>
      </c>
      <c r="AE84" s="86">
        <v>223.7859</v>
      </c>
    </row>
    <row r="85" spans="1:31" x14ac:dyDescent="0.3">
      <c r="A85" s="93" t="s">
        <v>89</v>
      </c>
      <c r="B85" s="85">
        <v>45.65137</v>
      </c>
      <c r="C85" s="81">
        <v>84.295270000000002</v>
      </c>
      <c r="D85" s="81">
        <v>101.517</v>
      </c>
      <c r="E85" s="81">
        <v>109.98480000000001</v>
      </c>
      <c r="F85" s="81">
        <v>119.6267</v>
      </c>
      <c r="G85" s="81">
        <v>62.4377</v>
      </c>
      <c r="H85" s="81">
        <v>109.15349999999999</v>
      </c>
      <c r="I85" s="81">
        <v>93.502529999999993</v>
      </c>
      <c r="J85" s="81">
        <v>32.189579999999999</v>
      </c>
      <c r="K85" s="102">
        <v>0</v>
      </c>
      <c r="L85" s="85">
        <v>226.83260000000001</v>
      </c>
      <c r="M85" s="81">
        <v>225.68379999999999</v>
      </c>
      <c r="N85" s="81">
        <v>163.04239999999999</v>
      </c>
      <c r="O85" s="81">
        <v>229.41739999999999</v>
      </c>
      <c r="P85" s="81">
        <v>216.13919999999999</v>
      </c>
      <c r="Q85" s="81">
        <v>154.52629999999999</v>
      </c>
      <c r="R85" s="81">
        <v>155.55860000000001</v>
      </c>
      <c r="S85" s="81">
        <v>126.66679999999999</v>
      </c>
      <c r="T85" s="81">
        <v>122.0938</v>
      </c>
      <c r="U85" s="86">
        <v>85.949550000000002</v>
      </c>
      <c r="V85" s="85">
        <v>477.83749999999998</v>
      </c>
      <c r="W85" s="81">
        <v>339.76580000000001</v>
      </c>
      <c r="X85" s="81">
        <v>438.01949999999999</v>
      </c>
      <c r="Y85" s="81">
        <v>246.3039</v>
      </c>
      <c r="Z85" s="81">
        <v>252.55019999999999</v>
      </c>
      <c r="AA85" s="81">
        <v>164.76509999999999</v>
      </c>
      <c r="AB85" s="81">
        <v>214.63669999999999</v>
      </c>
      <c r="AC85" s="81">
        <v>285.6585</v>
      </c>
      <c r="AD85" s="81">
        <v>145.57400000000001</v>
      </c>
      <c r="AE85" s="86">
        <v>206.93639999999999</v>
      </c>
    </row>
    <row r="86" spans="1:31" x14ac:dyDescent="0.3">
      <c r="A86" s="93" t="s">
        <v>90</v>
      </c>
      <c r="B86" s="85">
        <v>26.800619999999999</v>
      </c>
      <c r="C86" s="81">
        <v>89.216930000000005</v>
      </c>
      <c r="D86" s="81">
        <v>97.824719999999999</v>
      </c>
      <c r="E86" s="81">
        <v>120.4653</v>
      </c>
      <c r="F86" s="81">
        <v>83.234729999999999</v>
      </c>
      <c r="G86" s="81">
        <v>54.014209999999999</v>
      </c>
      <c r="H86" s="81">
        <v>79.575450000000004</v>
      </c>
      <c r="I86" s="81">
        <v>77.605459999999994</v>
      </c>
      <c r="J86" s="81">
        <v>18.876080000000002</v>
      </c>
      <c r="K86" s="102">
        <v>0</v>
      </c>
      <c r="L86" s="85">
        <v>154.92869999999999</v>
      </c>
      <c r="M86" s="81">
        <v>171.44149999999999</v>
      </c>
      <c r="N86" s="81">
        <v>139.69820000000001</v>
      </c>
      <c r="O86" s="81">
        <v>197.71119999999999</v>
      </c>
      <c r="P86" s="81">
        <v>152.89259999999999</v>
      </c>
      <c r="Q86" s="81">
        <v>131.66489999999999</v>
      </c>
      <c r="R86" s="81">
        <v>119.31740000000001</v>
      </c>
      <c r="S86" s="81">
        <v>114.2102</v>
      </c>
      <c r="T86" s="81">
        <v>97.786879999999996</v>
      </c>
      <c r="U86" s="86">
        <v>67.255369999999999</v>
      </c>
      <c r="V86" s="85">
        <v>421.99290000000002</v>
      </c>
      <c r="W86" s="81">
        <v>211.24799999999999</v>
      </c>
      <c r="X86" s="81">
        <v>327.59809999999999</v>
      </c>
      <c r="Y86" s="81">
        <v>265.08269999999999</v>
      </c>
      <c r="Z86" s="81">
        <v>112.2517</v>
      </c>
      <c r="AA86" s="81">
        <v>164.76150000000001</v>
      </c>
      <c r="AB86" s="81">
        <v>138.33529999999999</v>
      </c>
      <c r="AC86" s="81">
        <v>169.3433</v>
      </c>
      <c r="AD86" s="81">
        <v>179.7911</v>
      </c>
      <c r="AE86" s="86">
        <v>114.849</v>
      </c>
    </row>
    <row r="87" spans="1:31" x14ac:dyDescent="0.3">
      <c r="A87" s="93" t="s">
        <v>91</v>
      </c>
      <c r="B87" s="85">
        <v>19.444649999999999</v>
      </c>
      <c r="C87" s="81">
        <v>68.440049999999999</v>
      </c>
      <c r="D87" s="81">
        <v>64.417789999999997</v>
      </c>
      <c r="E87" s="81">
        <v>58.553249999999998</v>
      </c>
      <c r="F87" s="81">
        <v>95.033010000000004</v>
      </c>
      <c r="G87" s="81">
        <v>61.401809999999998</v>
      </c>
      <c r="H87" s="81">
        <v>48.700310000000002</v>
      </c>
      <c r="I87" s="81">
        <v>51.952370000000002</v>
      </c>
      <c r="J87" s="81">
        <v>7.8483159999999996</v>
      </c>
      <c r="K87" s="102">
        <v>0</v>
      </c>
      <c r="L87" s="85">
        <v>126.62560000000001</v>
      </c>
      <c r="M87" s="81">
        <v>124.6561</v>
      </c>
      <c r="N87" s="81">
        <v>87.435950000000005</v>
      </c>
      <c r="O87" s="81">
        <v>210.05940000000001</v>
      </c>
      <c r="P87" s="81">
        <v>108.0384</v>
      </c>
      <c r="Q87" s="81">
        <v>118.721</v>
      </c>
      <c r="R87" s="81">
        <v>66.550780000000003</v>
      </c>
      <c r="S87" s="81">
        <v>97.825580000000002</v>
      </c>
      <c r="T87" s="81">
        <v>77.933189999999996</v>
      </c>
      <c r="U87" s="86">
        <v>84.736909999999995</v>
      </c>
      <c r="V87" s="85">
        <v>460.11360000000002</v>
      </c>
      <c r="W87" s="81">
        <v>258.23520000000002</v>
      </c>
      <c r="X87" s="81">
        <v>251.10589999999999</v>
      </c>
      <c r="Y87" s="81">
        <v>152.8974</v>
      </c>
      <c r="Z87" s="81">
        <v>117.8805</v>
      </c>
      <c r="AA87" s="81">
        <v>115.2972</v>
      </c>
      <c r="AB87" s="81">
        <v>115.0658</v>
      </c>
      <c r="AC87" s="81">
        <v>105.6955</v>
      </c>
      <c r="AD87" s="81">
        <v>132.88910000000001</v>
      </c>
      <c r="AE87" s="86">
        <v>136.6497</v>
      </c>
    </row>
    <row r="88" spans="1:31" ht="14.4" thickBot="1" x14ac:dyDescent="0.35">
      <c r="A88" s="94" t="s">
        <v>92</v>
      </c>
      <c r="B88" s="85">
        <v>15.01235</v>
      </c>
      <c r="C88" s="81">
        <v>64.741380000000007</v>
      </c>
      <c r="D88" s="81">
        <v>32.249809999999997</v>
      </c>
      <c r="E88" s="81">
        <v>44.729379999999999</v>
      </c>
      <c r="F88" s="81">
        <v>54.261800000000001</v>
      </c>
      <c r="G88" s="81">
        <v>62.381070000000001</v>
      </c>
      <c r="H88" s="81">
        <v>39.228319999999997</v>
      </c>
      <c r="I88" s="81">
        <v>35.93347</v>
      </c>
      <c r="J88" s="81">
        <v>3.0934490000000001</v>
      </c>
      <c r="K88" s="102">
        <v>0</v>
      </c>
      <c r="L88" s="85">
        <v>166.60839999999999</v>
      </c>
      <c r="M88" s="81">
        <v>108.1566</v>
      </c>
      <c r="N88" s="81">
        <v>96.854150000000004</v>
      </c>
      <c r="O88" s="81">
        <v>93.350809999999996</v>
      </c>
      <c r="P88" s="81">
        <v>77.763630000000006</v>
      </c>
      <c r="Q88" s="81">
        <v>75.714780000000005</v>
      </c>
      <c r="R88" s="81">
        <v>60.350540000000002</v>
      </c>
      <c r="S88" s="81">
        <v>65.416470000000004</v>
      </c>
      <c r="T88" s="81">
        <v>55.415129999999998</v>
      </c>
      <c r="U88" s="86">
        <v>41.8063</v>
      </c>
      <c r="V88" s="85">
        <v>328.25779999999997</v>
      </c>
      <c r="W88" s="81">
        <v>61.043559999999999</v>
      </c>
      <c r="X88" s="81">
        <v>111.8426</v>
      </c>
      <c r="Y88" s="81">
        <v>61.92351</v>
      </c>
      <c r="Z88" s="81">
        <v>59.685659999999999</v>
      </c>
      <c r="AA88" s="81">
        <v>84.831329999999994</v>
      </c>
      <c r="AB88" s="81">
        <v>82.309420000000003</v>
      </c>
      <c r="AC88" s="81">
        <v>82.377529999999993</v>
      </c>
      <c r="AD88" s="81">
        <v>62.943570000000001</v>
      </c>
      <c r="AE88" s="86">
        <v>78.466030000000003</v>
      </c>
    </row>
    <row r="89" spans="1:31" x14ac:dyDescent="0.3">
      <c r="A89" s="95" t="s">
        <v>93</v>
      </c>
      <c r="B89" s="85">
        <v>9.8006949999999993</v>
      </c>
      <c r="C89" s="81">
        <v>47.658940000000001</v>
      </c>
      <c r="D89" s="81">
        <v>24.86666</v>
      </c>
      <c r="E89" s="81">
        <v>18.025400000000001</v>
      </c>
      <c r="F89" s="81">
        <v>57.934600000000003</v>
      </c>
      <c r="G89" s="81">
        <v>30.47429</v>
      </c>
      <c r="H89" s="81">
        <v>56.741430000000001</v>
      </c>
      <c r="I89" s="81">
        <v>36.756450000000001</v>
      </c>
      <c r="J89" s="81">
        <v>3.5673840000000001</v>
      </c>
      <c r="K89" s="102">
        <v>0</v>
      </c>
      <c r="L89" s="85">
        <v>63.334090000000003</v>
      </c>
      <c r="M89" s="81">
        <v>21.418849999999999</v>
      </c>
      <c r="N89" s="81">
        <v>37.97166</v>
      </c>
      <c r="O89" s="81">
        <v>90.163070000000005</v>
      </c>
      <c r="P89" s="81">
        <v>45.332059999999998</v>
      </c>
      <c r="Q89" s="81">
        <v>59.895420000000001</v>
      </c>
      <c r="R89" s="81">
        <v>81.800449999999998</v>
      </c>
      <c r="S89" s="81">
        <v>55.076509999999999</v>
      </c>
      <c r="T89" s="81">
        <v>64.283550000000005</v>
      </c>
      <c r="U89" s="86">
        <v>27.494129999999998</v>
      </c>
      <c r="V89" s="85">
        <v>170.66460000000001</v>
      </c>
      <c r="W89" s="81">
        <v>117.0707</v>
      </c>
      <c r="X89" s="81">
        <v>52.602220000000003</v>
      </c>
      <c r="Y89" s="81">
        <v>23.408860000000001</v>
      </c>
      <c r="Z89" s="81">
        <v>59.091119999999997</v>
      </c>
      <c r="AA89" s="81">
        <v>77.892849999999996</v>
      </c>
      <c r="AB89" s="81">
        <v>75.169650000000004</v>
      </c>
      <c r="AC89" s="81">
        <v>97.55977</v>
      </c>
      <c r="AD89" s="81">
        <v>65.673050000000003</v>
      </c>
      <c r="AE89" s="86">
        <v>80.537270000000007</v>
      </c>
    </row>
    <row r="90" spans="1:31" x14ac:dyDescent="0.3">
      <c r="A90" s="93" t="s">
        <v>94</v>
      </c>
      <c r="B90" s="85">
        <v>13.494770000000001</v>
      </c>
      <c r="C90" s="81">
        <v>26.741569999999999</v>
      </c>
      <c r="D90" s="81">
        <v>41.442979999999999</v>
      </c>
      <c r="E90" s="81">
        <v>42.385089999999998</v>
      </c>
      <c r="F90" s="81">
        <v>43.815159999999999</v>
      </c>
      <c r="G90" s="81">
        <v>54.441020000000002</v>
      </c>
      <c r="H90" s="81">
        <v>58.372509999999998</v>
      </c>
      <c r="I90" s="81">
        <v>26.040990000000001</v>
      </c>
      <c r="J90" s="81">
        <v>6.0180639999999999</v>
      </c>
      <c r="K90" s="102">
        <v>0</v>
      </c>
      <c r="L90" s="85">
        <v>62.460569999999997</v>
      </c>
      <c r="M90" s="81">
        <v>88.013310000000004</v>
      </c>
      <c r="N90" s="81">
        <v>31.564340000000001</v>
      </c>
      <c r="O90" s="81">
        <v>90.078509999999994</v>
      </c>
      <c r="P90" s="81">
        <v>34.743459999999999</v>
      </c>
      <c r="Q90" s="81">
        <v>69.373540000000006</v>
      </c>
      <c r="R90" s="81">
        <v>48.983960000000003</v>
      </c>
      <c r="S90" s="81">
        <v>52.192489999999999</v>
      </c>
      <c r="T90" s="81">
        <v>51.907310000000003</v>
      </c>
      <c r="U90" s="86">
        <v>19.08501</v>
      </c>
      <c r="V90" s="85">
        <v>121.28270000000001</v>
      </c>
      <c r="W90" s="81">
        <v>98.174289999999999</v>
      </c>
      <c r="X90" s="81">
        <v>59.285640000000001</v>
      </c>
      <c r="Y90" s="81">
        <v>63.249499999999998</v>
      </c>
      <c r="Z90" s="81">
        <v>25.606860000000001</v>
      </c>
      <c r="AA90" s="81">
        <v>52.958889999999997</v>
      </c>
      <c r="AB90" s="81">
        <v>40.328940000000003</v>
      </c>
      <c r="AC90" s="81">
        <v>33.261830000000003</v>
      </c>
      <c r="AD90" s="81">
        <v>31.67436</v>
      </c>
      <c r="AE90" s="86">
        <v>46.070689999999999</v>
      </c>
    </row>
    <row r="91" spans="1:31" x14ac:dyDescent="0.3">
      <c r="A91" s="93" t="s">
        <v>95</v>
      </c>
      <c r="B91" s="85">
        <v>8.3179160000000003</v>
      </c>
      <c r="C91" s="81">
        <v>32.37124</v>
      </c>
      <c r="D91" s="81">
        <v>55.954239999999999</v>
      </c>
      <c r="E91" s="81">
        <v>23.57816</v>
      </c>
      <c r="F91" s="81">
        <v>61.354579999999999</v>
      </c>
      <c r="G91" s="81">
        <v>23.932289999999998</v>
      </c>
      <c r="H91" s="81">
        <v>54.437530000000002</v>
      </c>
      <c r="I91" s="81">
        <v>39.004620000000003</v>
      </c>
      <c r="J91" s="81">
        <v>2.9265650000000001</v>
      </c>
      <c r="K91" s="102">
        <v>0</v>
      </c>
      <c r="L91" s="85">
        <v>40.71264</v>
      </c>
      <c r="M91" s="81">
        <v>49.00123</v>
      </c>
      <c r="N91" s="81">
        <v>73.972610000000003</v>
      </c>
      <c r="O91" s="81">
        <v>40.945720000000001</v>
      </c>
      <c r="P91" s="81">
        <v>63.48507</v>
      </c>
      <c r="Q91" s="81">
        <v>46.540889999999997</v>
      </c>
      <c r="R91" s="81">
        <v>48.746920000000003</v>
      </c>
      <c r="S91" s="81">
        <v>50.154850000000003</v>
      </c>
      <c r="T91" s="81">
        <v>52.0685</v>
      </c>
      <c r="U91" s="86">
        <v>27.603179999999998</v>
      </c>
      <c r="V91" s="85">
        <v>85.046310000000005</v>
      </c>
      <c r="W91" s="81">
        <v>47.796639999999996</v>
      </c>
      <c r="X91" s="81">
        <v>56.161090000000002</v>
      </c>
      <c r="Y91" s="81">
        <v>44.586039999999997</v>
      </c>
      <c r="Z91" s="81">
        <v>25.691320000000001</v>
      </c>
      <c r="AA91" s="81">
        <v>52.182160000000003</v>
      </c>
      <c r="AB91" s="81">
        <v>54.553199999999997</v>
      </c>
      <c r="AC91" s="81">
        <v>45.528179999999999</v>
      </c>
      <c r="AD91" s="81">
        <v>37.984110000000001</v>
      </c>
      <c r="AE91" s="86">
        <v>24.110050000000001</v>
      </c>
    </row>
    <row r="92" spans="1:31" ht="14.4" thickBot="1" x14ac:dyDescent="0.35">
      <c r="A92" s="94" t="s">
        <v>96</v>
      </c>
      <c r="B92" s="87">
        <v>4.3279629999999996</v>
      </c>
      <c r="C92" s="88">
        <v>14.491479999999999</v>
      </c>
      <c r="D92" s="88">
        <v>38.888800000000003</v>
      </c>
      <c r="E92" s="88">
        <v>37.821449999999999</v>
      </c>
      <c r="F92" s="88">
        <v>38.792720000000003</v>
      </c>
      <c r="G92" s="88">
        <v>10.942550000000001</v>
      </c>
      <c r="H92" s="88">
        <v>28.725439999999999</v>
      </c>
      <c r="I92" s="88">
        <v>9.9630410000000005</v>
      </c>
      <c r="J92" s="88">
        <v>3.4533610000000001</v>
      </c>
      <c r="K92" s="89">
        <v>0</v>
      </c>
      <c r="L92" s="87">
        <v>42.617829999999998</v>
      </c>
      <c r="M92" s="88">
        <v>62.23536</v>
      </c>
      <c r="N92" s="88">
        <v>70.626800000000003</v>
      </c>
      <c r="O92" s="88">
        <v>43.360120000000002</v>
      </c>
      <c r="P92" s="88">
        <v>57.514209999999999</v>
      </c>
      <c r="Q92" s="88">
        <v>93.128169999999997</v>
      </c>
      <c r="R92" s="88">
        <v>74.022930000000002</v>
      </c>
      <c r="S92" s="88">
        <v>105.5775</v>
      </c>
      <c r="T92" s="88">
        <v>13.927070000000001</v>
      </c>
      <c r="U92" s="89">
        <v>19.103850000000001</v>
      </c>
      <c r="V92" s="87">
        <v>90.027860000000004</v>
      </c>
      <c r="W92" s="88">
        <v>80.74709</v>
      </c>
      <c r="X92" s="88">
        <v>78.778139999999993</v>
      </c>
      <c r="Y92" s="88">
        <v>68.794330000000002</v>
      </c>
      <c r="Z92" s="88">
        <v>42.310549999999999</v>
      </c>
      <c r="AA92" s="88">
        <v>112.7115</v>
      </c>
      <c r="AB92" s="88">
        <v>38.097029999999997</v>
      </c>
      <c r="AC92" s="88">
        <v>29.98509</v>
      </c>
      <c r="AD92" s="88">
        <v>37.61645</v>
      </c>
      <c r="AE92" s="89">
        <v>23.739450000000001</v>
      </c>
    </row>
    <row r="93" spans="1:31" x14ac:dyDescent="0.3">
      <c r="B93" s="9">
        <f>COUNTIF(B3:B92,"&lt;500")</f>
        <v>90</v>
      </c>
      <c r="C93" s="9">
        <f t="shared" ref="C93:AE93" si="0">COUNTIF(C3:C92,"&lt;500")</f>
        <v>90</v>
      </c>
      <c r="D93" s="9">
        <f t="shared" si="0"/>
        <v>90</v>
      </c>
      <c r="E93" s="9">
        <f t="shared" si="0"/>
        <v>90</v>
      </c>
      <c r="F93" s="9">
        <f t="shared" si="0"/>
        <v>90</v>
      </c>
      <c r="G93" s="9">
        <f t="shared" si="0"/>
        <v>90</v>
      </c>
      <c r="H93" s="9">
        <f t="shared" si="0"/>
        <v>90</v>
      </c>
      <c r="I93" s="9">
        <f t="shared" si="0"/>
        <v>90</v>
      </c>
      <c r="J93" s="9">
        <f t="shared" si="0"/>
        <v>90</v>
      </c>
      <c r="K93" s="9">
        <f t="shared" si="0"/>
        <v>90</v>
      </c>
      <c r="L93" s="9">
        <f t="shared" si="0"/>
        <v>90</v>
      </c>
      <c r="M93" s="9">
        <f t="shared" si="0"/>
        <v>90</v>
      </c>
      <c r="N93" s="9">
        <f t="shared" si="0"/>
        <v>90</v>
      </c>
      <c r="O93" s="9">
        <f t="shared" si="0"/>
        <v>90</v>
      </c>
      <c r="P93" s="9">
        <f t="shared" si="0"/>
        <v>90</v>
      </c>
      <c r="Q93" s="9">
        <f t="shared" si="0"/>
        <v>90</v>
      </c>
      <c r="R93" s="9">
        <f t="shared" si="0"/>
        <v>90</v>
      </c>
      <c r="S93" s="9">
        <f t="shared" si="0"/>
        <v>90</v>
      </c>
      <c r="T93" s="9">
        <f t="shared" si="0"/>
        <v>90</v>
      </c>
      <c r="U93" s="9">
        <f t="shared" si="0"/>
        <v>90</v>
      </c>
      <c r="V93" s="9">
        <f t="shared" si="0"/>
        <v>69</v>
      </c>
      <c r="W93" s="9">
        <f t="shared" si="0"/>
        <v>80</v>
      </c>
      <c r="X93" s="9">
        <f t="shared" si="0"/>
        <v>87</v>
      </c>
      <c r="Y93" s="9">
        <f t="shared" si="0"/>
        <v>89</v>
      </c>
      <c r="Z93" s="9">
        <f t="shared" si="0"/>
        <v>90</v>
      </c>
      <c r="AA93" s="9">
        <f t="shared" si="0"/>
        <v>90</v>
      </c>
      <c r="AB93" s="9">
        <f t="shared" si="0"/>
        <v>90</v>
      </c>
      <c r="AC93" s="9">
        <f t="shared" si="0"/>
        <v>90</v>
      </c>
      <c r="AD93" s="9">
        <f t="shared" si="0"/>
        <v>90</v>
      </c>
      <c r="AE93" s="9">
        <f t="shared" si="0"/>
        <v>90</v>
      </c>
    </row>
    <row r="94" spans="1:31" ht="14.4" thickBot="1" x14ac:dyDescent="0.35"/>
    <row r="95" spans="1:31" ht="14.4" customHeight="1" thickBot="1" x14ac:dyDescent="0.35">
      <c r="A95" s="165" t="s">
        <v>129</v>
      </c>
      <c r="B95" s="160" t="s">
        <v>106</v>
      </c>
      <c r="C95" s="161"/>
      <c r="D95" s="161"/>
      <c r="E95" s="161"/>
      <c r="F95" s="161"/>
      <c r="G95" s="161"/>
      <c r="H95" s="161"/>
      <c r="I95" s="161"/>
      <c r="J95" s="161"/>
      <c r="K95" s="162"/>
      <c r="L95" s="160" t="s">
        <v>107</v>
      </c>
      <c r="M95" s="161"/>
      <c r="N95" s="161"/>
      <c r="O95" s="161"/>
      <c r="P95" s="161"/>
      <c r="Q95" s="161"/>
      <c r="R95" s="161"/>
      <c r="S95" s="161"/>
      <c r="T95" s="161"/>
      <c r="U95" s="162"/>
      <c r="V95" s="160" t="s">
        <v>108</v>
      </c>
      <c r="W95" s="161"/>
      <c r="X95" s="161"/>
      <c r="Y95" s="161"/>
      <c r="Z95" s="161"/>
      <c r="AA95" s="161"/>
      <c r="AB95" s="161"/>
      <c r="AC95" s="161"/>
      <c r="AD95" s="161"/>
      <c r="AE95" s="162"/>
    </row>
    <row r="96" spans="1:31" ht="15" customHeight="1" thickBot="1" x14ac:dyDescent="0.35">
      <c r="A96" s="166"/>
      <c r="B96" s="79">
        <v>8.3000000000000007</v>
      </c>
      <c r="C96" s="79">
        <v>9.3000000000000007</v>
      </c>
      <c r="D96" s="79">
        <v>10.3</v>
      </c>
      <c r="E96" s="79">
        <v>11.3</v>
      </c>
      <c r="F96" s="79">
        <v>12.3</v>
      </c>
      <c r="G96" s="79">
        <v>13.3</v>
      </c>
      <c r="H96" s="79">
        <v>14.3</v>
      </c>
      <c r="I96" s="79">
        <v>15.3</v>
      </c>
      <c r="J96" s="79">
        <v>16.3</v>
      </c>
      <c r="K96" s="80">
        <v>17.3</v>
      </c>
      <c r="L96" s="79">
        <v>8.3000000000000007</v>
      </c>
      <c r="M96" s="79">
        <v>9.3000000000000007</v>
      </c>
      <c r="N96" s="79">
        <v>10.3</v>
      </c>
      <c r="O96" s="79">
        <v>11.3</v>
      </c>
      <c r="P96" s="79">
        <v>12.3</v>
      </c>
      <c r="Q96" s="79">
        <v>13.3</v>
      </c>
      <c r="R96" s="79">
        <v>14.3</v>
      </c>
      <c r="S96" s="79">
        <v>15.3</v>
      </c>
      <c r="T96" s="79">
        <v>16.3</v>
      </c>
      <c r="U96" s="80">
        <v>17.3</v>
      </c>
      <c r="V96" s="80">
        <v>7.3</v>
      </c>
      <c r="W96" s="79">
        <v>8.3000000000000007</v>
      </c>
      <c r="X96" s="79">
        <v>9.3000000000000007</v>
      </c>
      <c r="Y96" s="79">
        <v>10.3</v>
      </c>
      <c r="Z96" s="79">
        <v>11.3</v>
      </c>
      <c r="AA96" s="79">
        <v>12.3</v>
      </c>
      <c r="AB96" s="79">
        <v>13.3</v>
      </c>
      <c r="AC96" s="79">
        <v>14.3</v>
      </c>
      <c r="AD96" s="79">
        <v>15.3</v>
      </c>
      <c r="AE96" s="80">
        <v>16.3</v>
      </c>
    </row>
    <row r="97" spans="1:31" ht="15" customHeight="1" thickBot="1" x14ac:dyDescent="0.35">
      <c r="A97" s="103" t="s">
        <v>3</v>
      </c>
      <c r="B97" s="100">
        <f>B191*0.9058</f>
        <v>12.756327052000001</v>
      </c>
      <c r="C97" s="100">
        <f t="shared" ref="C97:AE97" si="1">C191*0.9058</f>
        <v>38.361055726000004</v>
      </c>
      <c r="D97" s="100">
        <f t="shared" si="1"/>
        <v>38.318845446000005</v>
      </c>
      <c r="E97" s="100">
        <f t="shared" si="1"/>
        <v>58.105810938000005</v>
      </c>
      <c r="F97" s="100">
        <f t="shared" si="1"/>
        <v>24.712678718000003</v>
      </c>
      <c r="G97" s="100">
        <f t="shared" si="1"/>
        <v>17.244031630000002</v>
      </c>
      <c r="H97" s="100">
        <f t="shared" si="1"/>
        <v>18.422531778</v>
      </c>
      <c r="I97" s="100">
        <f t="shared" si="1"/>
        <v>23.548743834000003</v>
      </c>
      <c r="J97" s="100">
        <f t="shared" si="1"/>
        <v>2.2523233305999999</v>
      </c>
      <c r="K97" s="100">
        <f t="shared" si="1"/>
        <v>0</v>
      </c>
      <c r="L97" s="100">
        <f t="shared" si="1"/>
        <v>40.400790514000001</v>
      </c>
      <c r="M97" s="100">
        <f t="shared" si="1"/>
        <v>31.664476326000003</v>
      </c>
      <c r="N97" s="100">
        <f t="shared" si="1"/>
        <v>70.671213465999998</v>
      </c>
      <c r="O97" s="100">
        <f t="shared" si="1"/>
        <v>61.596401818000011</v>
      </c>
      <c r="P97" s="100">
        <f t="shared" si="1"/>
        <v>71.143361716000001</v>
      </c>
      <c r="Q97" s="100">
        <f t="shared" si="1"/>
        <v>10.932770492</v>
      </c>
      <c r="R97" s="100">
        <f t="shared" si="1"/>
        <v>14.545001254000001</v>
      </c>
      <c r="S97" s="100">
        <f t="shared" si="1"/>
        <v>11.320072456</v>
      </c>
      <c r="T97" s="100">
        <f t="shared" si="1"/>
        <v>30.092034699999999</v>
      </c>
      <c r="U97" s="100">
        <f t="shared" si="1"/>
        <v>8.4617317876000016</v>
      </c>
      <c r="V97" s="100">
        <f t="shared" si="1"/>
        <v>142.70725014000001</v>
      </c>
      <c r="W97" s="100">
        <f t="shared" si="1"/>
        <v>188.32551205999999</v>
      </c>
      <c r="X97" s="100">
        <f t="shared" si="1"/>
        <v>232.87936840000003</v>
      </c>
      <c r="Y97" s="100">
        <f t="shared" si="1"/>
        <v>117.2761905</v>
      </c>
      <c r="Z97" s="100">
        <f t="shared" si="1"/>
        <v>68.172609456000004</v>
      </c>
      <c r="AA97" s="100">
        <f t="shared" si="1"/>
        <v>56.210460670000003</v>
      </c>
      <c r="AB97" s="100">
        <f t="shared" si="1"/>
        <v>132.38574972000001</v>
      </c>
      <c r="AC97" s="100">
        <f t="shared" si="1"/>
        <v>74.184612390000012</v>
      </c>
      <c r="AD97" s="100">
        <f t="shared" si="1"/>
        <v>119.03588816</v>
      </c>
      <c r="AE97" s="100">
        <f t="shared" si="1"/>
        <v>94.14939548000001</v>
      </c>
    </row>
    <row r="98" spans="1:31" x14ac:dyDescent="0.3">
      <c r="A98" s="73" t="s">
        <v>1</v>
      </c>
      <c r="B98" s="100">
        <f t="shared" ref="B98:AE98" si="2">B192*0.9058</f>
        <v>30.674645260000002</v>
      </c>
      <c r="C98" s="100">
        <f t="shared" si="2"/>
        <v>18.365692828</v>
      </c>
      <c r="D98" s="100">
        <f t="shared" si="2"/>
        <v>61.472352508000007</v>
      </c>
      <c r="E98" s="100">
        <f t="shared" si="2"/>
        <v>54.693254728000007</v>
      </c>
      <c r="F98" s="100">
        <f t="shared" si="2"/>
        <v>47.086002124000004</v>
      </c>
      <c r="G98" s="100">
        <f t="shared" si="2"/>
        <v>25.243857953999999</v>
      </c>
      <c r="H98" s="100">
        <f t="shared" si="2"/>
        <v>25.400017874000003</v>
      </c>
      <c r="I98" s="100">
        <f t="shared" si="2"/>
        <v>42.453641286000007</v>
      </c>
      <c r="J98" s="100">
        <f t="shared" si="2"/>
        <v>10.209090639999999</v>
      </c>
      <c r="K98" s="100">
        <f t="shared" si="2"/>
        <v>0</v>
      </c>
      <c r="L98" s="100">
        <f t="shared" si="2"/>
        <v>92.768956280000012</v>
      </c>
      <c r="M98" s="100">
        <f t="shared" si="2"/>
        <v>65.538860086</v>
      </c>
      <c r="N98" s="100">
        <f t="shared" si="2"/>
        <v>31.507781984000005</v>
      </c>
      <c r="O98" s="100">
        <f t="shared" si="2"/>
        <v>83.008617076000007</v>
      </c>
      <c r="P98" s="100">
        <f t="shared" si="2"/>
        <v>48.363171066</v>
      </c>
      <c r="Q98" s="100">
        <f t="shared" si="2"/>
        <v>24.538339392000001</v>
      </c>
      <c r="R98" s="100">
        <f t="shared" si="2"/>
        <v>34.859106113999999</v>
      </c>
      <c r="S98" s="100">
        <f t="shared" si="2"/>
        <v>52.161570902000001</v>
      </c>
      <c r="T98" s="100">
        <f t="shared" si="2"/>
        <v>73.986577336000011</v>
      </c>
      <c r="U98" s="100">
        <f t="shared" si="2"/>
        <v>39.912935692000005</v>
      </c>
      <c r="V98" s="100">
        <f t="shared" si="2"/>
        <v>374.77782972</v>
      </c>
      <c r="W98" s="100">
        <f t="shared" si="2"/>
        <v>155.63519005999999</v>
      </c>
      <c r="X98" s="100">
        <f t="shared" si="2"/>
        <v>97.45004010000001</v>
      </c>
      <c r="Y98" s="100">
        <f t="shared" si="2"/>
        <v>97.005473460000005</v>
      </c>
      <c r="Z98" s="100">
        <f t="shared" si="2"/>
        <v>116.61377896</v>
      </c>
      <c r="AA98" s="100">
        <f t="shared" si="2"/>
        <v>36.533694806</v>
      </c>
      <c r="AB98" s="100">
        <f t="shared" si="2"/>
        <v>32.609098914</v>
      </c>
      <c r="AC98" s="100">
        <f t="shared" si="2"/>
        <v>62.790173754000008</v>
      </c>
      <c r="AD98" s="100">
        <f t="shared" si="2"/>
        <v>71.101423176000011</v>
      </c>
      <c r="AE98" s="100">
        <f t="shared" si="2"/>
        <v>55.334443374000003</v>
      </c>
    </row>
    <row r="99" spans="1:31" x14ac:dyDescent="0.3">
      <c r="A99" s="74" t="s">
        <v>2</v>
      </c>
      <c r="B99" s="100">
        <f t="shared" ref="B99:AE99" si="3">B193*0.9058</f>
        <v>27.504825334000003</v>
      </c>
      <c r="C99" s="100">
        <f t="shared" si="3"/>
        <v>32.645593595999998</v>
      </c>
      <c r="D99" s="100">
        <f t="shared" si="3"/>
        <v>43.766580270000006</v>
      </c>
      <c r="E99" s="100">
        <f t="shared" si="3"/>
        <v>102.72587220000001</v>
      </c>
      <c r="F99" s="100">
        <f t="shared" si="3"/>
        <v>73.164301154</v>
      </c>
      <c r="G99" s="100">
        <f t="shared" si="3"/>
        <v>33.526130834</v>
      </c>
      <c r="H99" s="100">
        <f t="shared" si="3"/>
        <v>22.166357164000001</v>
      </c>
      <c r="I99" s="100">
        <f t="shared" si="3"/>
        <v>23.297166942</v>
      </c>
      <c r="J99" s="100">
        <f t="shared" si="3"/>
        <v>13.524798714000001</v>
      </c>
      <c r="K99" s="100">
        <f t="shared" si="3"/>
        <v>0</v>
      </c>
      <c r="L99" s="100">
        <f t="shared" si="3"/>
        <v>100.89679026</v>
      </c>
      <c r="M99" s="100">
        <f t="shared" si="3"/>
        <v>100.83918138</v>
      </c>
      <c r="N99" s="100">
        <f t="shared" si="3"/>
        <v>23.040028438</v>
      </c>
      <c r="O99" s="100">
        <f t="shared" si="3"/>
        <v>70.440270698000006</v>
      </c>
      <c r="P99" s="100">
        <f t="shared" si="3"/>
        <v>77.782024264000015</v>
      </c>
      <c r="Q99" s="100">
        <f t="shared" si="3"/>
        <v>35.136190334000005</v>
      </c>
      <c r="R99" s="100">
        <f t="shared" si="3"/>
        <v>30.520251649999999</v>
      </c>
      <c r="S99" s="100">
        <f t="shared" si="3"/>
        <v>26.293118558</v>
      </c>
      <c r="T99" s="100">
        <f t="shared" si="3"/>
        <v>64.713640053999995</v>
      </c>
      <c r="U99" s="100">
        <f t="shared" si="3"/>
        <v>70.104309478000005</v>
      </c>
      <c r="V99" s="100">
        <f t="shared" si="3"/>
        <v>128.16082678000001</v>
      </c>
      <c r="W99" s="100">
        <f t="shared" si="3"/>
        <v>139.15923154000001</v>
      </c>
      <c r="X99" s="100">
        <f t="shared" si="3"/>
        <v>98.935823840000012</v>
      </c>
      <c r="Y99" s="100">
        <f t="shared" si="3"/>
        <v>102.35485652</v>
      </c>
      <c r="Z99" s="100">
        <f t="shared" si="3"/>
        <v>106.48448930000001</v>
      </c>
      <c r="AA99" s="100">
        <f t="shared" si="3"/>
        <v>109.73422796</v>
      </c>
      <c r="AB99" s="100">
        <f t="shared" si="3"/>
        <v>90.511793260000005</v>
      </c>
      <c r="AC99" s="100">
        <f t="shared" si="3"/>
        <v>71.515790444000004</v>
      </c>
      <c r="AD99" s="100">
        <f t="shared" si="3"/>
        <v>48.844531302000007</v>
      </c>
      <c r="AE99" s="100">
        <f t="shared" si="3"/>
        <v>57.652856590000006</v>
      </c>
    </row>
    <row r="100" spans="1:31" x14ac:dyDescent="0.3">
      <c r="A100" s="74" t="s">
        <v>4</v>
      </c>
      <c r="B100" s="100">
        <f t="shared" ref="B100:AE100" si="4">B194*0.9058</f>
        <v>18.272395428000003</v>
      </c>
      <c r="C100" s="100">
        <f t="shared" si="4"/>
        <v>35.616934626000003</v>
      </c>
      <c r="D100" s="100">
        <f t="shared" si="4"/>
        <v>16.169988338000003</v>
      </c>
      <c r="E100" s="100">
        <f t="shared" si="4"/>
        <v>84.120187662000006</v>
      </c>
      <c r="F100" s="100">
        <f t="shared" si="4"/>
        <v>29.460846086000004</v>
      </c>
      <c r="G100" s="100">
        <f t="shared" si="4"/>
        <v>63.101279822000002</v>
      </c>
      <c r="H100" s="100">
        <f t="shared" si="4"/>
        <v>36.717264234000005</v>
      </c>
      <c r="I100" s="100">
        <f t="shared" si="4"/>
        <v>21.821564394000003</v>
      </c>
      <c r="J100" s="100">
        <f t="shared" si="4"/>
        <v>15.39801123</v>
      </c>
      <c r="K100" s="100">
        <f t="shared" si="4"/>
        <v>0</v>
      </c>
      <c r="L100" s="100">
        <f t="shared" si="4"/>
        <v>40.907178004000002</v>
      </c>
      <c r="M100" s="100">
        <f t="shared" si="4"/>
        <v>49.456290506000002</v>
      </c>
      <c r="N100" s="100">
        <f t="shared" si="4"/>
        <v>61.226192300000008</v>
      </c>
      <c r="O100" s="100">
        <f t="shared" si="4"/>
        <v>57.117084948000006</v>
      </c>
      <c r="P100" s="100">
        <f t="shared" si="4"/>
        <v>55.002141586</v>
      </c>
      <c r="Q100" s="100">
        <f t="shared" si="4"/>
        <v>35.665313404000003</v>
      </c>
      <c r="R100" s="100">
        <f t="shared" si="4"/>
        <v>43.162991382000001</v>
      </c>
      <c r="S100" s="100">
        <f t="shared" si="4"/>
        <v>89.131236306000005</v>
      </c>
      <c r="T100" s="100">
        <f t="shared" si="4"/>
        <v>54.726814618000006</v>
      </c>
      <c r="U100" s="100">
        <f t="shared" si="4"/>
        <v>36.127814884000003</v>
      </c>
      <c r="V100" s="100">
        <f t="shared" si="4"/>
        <v>139.07680374</v>
      </c>
      <c r="W100" s="100">
        <f t="shared" si="4"/>
        <v>109.77716288000001</v>
      </c>
      <c r="X100" s="100">
        <f t="shared" si="4"/>
        <v>73.204265050000004</v>
      </c>
      <c r="Y100" s="100">
        <f t="shared" si="4"/>
        <v>67.721801854000006</v>
      </c>
      <c r="Z100" s="100">
        <f t="shared" si="4"/>
        <v>92.048935860000014</v>
      </c>
      <c r="AA100" s="100">
        <f t="shared" si="4"/>
        <v>47.832127700000001</v>
      </c>
      <c r="AB100" s="100">
        <f t="shared" si="4"/>
        <v>32.343518354000004</v>
      </c>
      <c r="AC100" s="100">
        <f t="shared" si="4"/>
        <v>86.707016592000002</v>
      </c>
      <c r="AD100" s="100">
        <f t="shared" si="4"/>
        <v>92.441237839999999</v>
      </c>
      <c r="AE100" s="100">
        <f t="shared" si="4"/>
        <v>61.471963014000004</v>
      </c>
    </row>
    <row r="101" spans="1:31" x14ac:dyDescent="0.3">
      <c r="A101" s="74" t="s">
        <v>5</v>
      </c>
      <c r="B101" s="100">
        <f t="shared" ref="B101:AE101" si="5">B195*0.9058</f>
        <v>2.726082093</v>
      </c>
      <c r="C101" s="100">
        <f t="shared" si="5"/>
        <v>22.700742932000001</v>
      </c>
      <c r="D101" s="100">
        <f t="shared" si="5"/>
        <v>47.226573226000006</v>
      </c>
      <c r="E101" s="100">
        <f t="shared" si="5"/>
        <v>32.816119504</v>
      </c>
      <c r="F101" s="100">
        <f t="shared" si="5"/>
        <v>59.364229819999998</v>
      </c>
      <c r="G101" s="100">
        <f t="shared" si="5"/>
        <v>28.017453786000004</v>
      </c>
      <c r="H101" s="100">
        <f t="shared" si="5"/>
        <v>73.697445976000012</v>
      </c>
      <c r="I101" s="100">
        <f t="shared" si="5"/>
        <v>41.562931914000004</v>
      </c>
      <c r="J101" s="100">
        <f t="shared" si="5"/>
        <v>9.0396113541999998</v>
      </c>
      <c r="K101" s="100">
        <f t="shared" si="5"/>
        <v>0</v>
      </c>
      <c r="L101" s="100">
        <f t="shared" si="5"/>
        <v>57.544785592000004</v>
      </c>
      <c r="M101" s="100">
        <f t="shared" si="5"/>
        <v>19.077769382</v>
      </c>
      <c r="N101" s="100">
        <f t="shared" si="5"/>
        <v>45.424701518000006</v>
      </c>
      <c r="O101" s="100">
        <f t="shared" si="5"/>
        <v>58.156943348000006</v>
      </c>
      <c r="P101" s="100">
        <f t="shared" si="5"/>
        <v>58.207650031999997</v>
      </c>
      <c r="Q101" s="100">
        <f t="shared" si="5"/>
        <v>42.412481734000004</v>
      </c>
      <c r="R101" s="100">
        <f t="shared" si="5"/>
        <v>21.627768484000001</v>
      </c>
      <c r="S101" s="100">
        <f t="shared" si="5"/>
        <v>52.357278050000005</v>
      </c>
      <c r="T101" s="100">
        <f t="shared" si="5"/>
        <v>53.623686088000007</v>
      </c>
      <c r="U101" s="100">
        <f t="shared" si="5"/>
        <v>40.411334026000006</v>
      </c>
      <c r="V101" s="100">
        <f t="shared" si="5"/>
        <v>178.77394164</v>
      </c>
      <c r="W101" s="100">
        <f t="shared" si="5"/>
        <v>74.396216328000008</v>
      </c>
      <c r="X101" s="100">
        <f t="shared" si="5"/>
        <v>19.615298276000001</v>
      </c>
      <c r="Y101" s="100">
        <f t="shared" si="5"/>
        <v>108.67806516</v>
      </c>
      <c r="Z101" s="100">
        <f t="shared" si="5"/>
        <v>40.176188346000004</v>
      </c>
      <c r="AA101" s="100">
        <f t="shared" si="5"/>
        <v>47.442452540000005</v>
      </c>
      <c r="AB101" s="100">
        <f t="shared" si="5"/>
        <v>15.202539590000002</v>
      </c>
      <c r="AC101" s="100">
        <f t="shared" si="5"/>
        <v>46.695538918000004</v>
      </c>
      <c r="AD101" s="100">
        <f t="shared" si="5"/>
        <v>74.534595393999993</v>
      </c>
      <c r="AE101" s="100">
        <f t="shared" si="5"/>
        <v>48.023731574000003</v>
      </c>
    </row>
    <row r="102" spans="1:31" ht="14.4" thickBot="1" x14ac:dyDescent="0.35">
      <c r="A102" s="75" t="s">
        <v>6</v>
      </c>
      <c r="B102" s="100">
        <f t="shared" ref="B102:AE102" si="6">B196*0.9058</f>
        <v>13.049244655999999</v>
      </c>
      <c r="C102" s="100">
        <f t="shared" si="6"/>
        <v>16.813695108000001</v>
      </c>
      <c r="D102" s="100">
        <f t="shared" si="6"/>
        <v>24.665848858000004</v>
      </c>
      <c r="E102" s="100">
        <f t="shared" si="6"/>
        <v>42.458315214000002</v>
      </c>
      <c r="F102" s="100">
        <f t="shared" si="6"/>
        <v>28.806242542000003</v>
      </c>
      <c r="G102" s="100">
        <f t="shared" si="6"/>
        <v>62.227998042000003</v>
      </c>
      <c r="H102" s="100">
        <f t="shared" si="6"/>
        <v>46.009803028</v>
      </c>
      <c r="I102" s="100">
        <f t="shared" si="6"/>
        <v>20.095752711999999</v>
      </c>
      <c r="J102" s="100">
        <f t="shared" si="6"/>
        <v>7.8616066788000003</v>
      </c>
      <c r="K102" s="100">
        <f t="shared" si="6"/>
        <v>0</v>
      </c>
      <c r="L102" s="100">
        <f t="shared" si="6"/>
        <v>31.362011590000002</v>
      </c>
      <c r="M102" s="100">
        <f t="shared" si="6"/>
        <v>9.9511369160000012</v>
      </c>
      <c r="N102" s="100">
        <f t="shared" si="6"/>
        <v>53.888107224000002</v>
      </c>
      <c r="O102" s="100">
        <f t="shared" si="6"/>
        <v>39.828995206000002</v>
      </c>
      <c r="P102" s="100">
        <f t="shared" si="6"/>
        <v>42.503813547999997</v>
      </c>
      <c r="Q102" s="100">
        <f t="shared" si="6"/>
        <v>57.227991100000004</v>
      </c>
      <c r="R102" s="100">
        <f t="shared" si="6"/>
        <v>33.190314542000003</v>
      </c>
      <c r="S102" s="100">
        <f t="shared" si="6"/>
        <v>27.193646802</v>
      </c>
      <c r="T102" s="100">
        <f t="shared" si="6"/>
        <v>8.8154865428000004</v>
      </c>
      <c r="U102" s="100">
        <f t="shared" si="6"/>
        <v>2.4930894996000004</v>
      </c>
      <c r="V102" s="100">
        <f t="shared" si="6"/>
        <v>110.86403230000001</v>
      </c>
      <c r="W102" s="100">
        <f t="shared" si="6"/>
        <v>70.842744812000007</v>
      </c>
      <c r="X102" s="100">
        <f t="shared" si="6"/>
        <v>71.846733532000002</v>
      </c>
      <c r="Y102" s="100">
        <f t="shared" si="6"/>
        <v>36.631258523999996</v>
      </c>
      <c r="Z102" s="100">
        <f t="shared" si="6"/>
        <v>55.594906164000001</v>
      </c>
      <c r="AA102" s="100">
        <f t="shared" si="6"/>
        <v>47.949474090000002</v>
      </c>
      <c r="AB102" s="100">
        <f t="shared" si="6"/>
        <v>77.009367806</v>
      </c>
      <c r="AC102" s="100">
        <f t="shared" si="6"/>
        <v>52.561372906000003</v>
      </c>
      <c r="AD102" s="100">
        <f t="shared" si="6"/>
        <v>39.410443141999998</v>
      </c>
      <c r="AE102" s="100">
        <f t="shared" si="6"/>
        <v>10.09582035</v>
      </c>
    </row>
    <row r="103" spans="1:31" x14ac:dyDescent="0.3">
      <c r="A103" s="76" t="s">
        <v>7</v>
      </c>
      <c r="B103" s="100">
        <f t="shared" ref="B103:AE103" si="7">B197*0.9058</f>
        <v>5.1353008532000004</v>
      </c>
      <c r="C103" s="100">
        <f t="shared" si="7"/>
        <v>29.689325078000003</v>
      </c>
      <c r="D103" s="100">
        <f t="shared" si="7"/>
        <v>39.587191896000007</v>
      </c>
      <c r="E103" s="100">
        <f t="shared" si="7"/>
        <v>30.581873223999999</v>
      </c>
      <c r="F103" s="100">
        <f t="shared" si="7"/>
        <v>42.894503203999996</v>
      </c>
      <c r="G103" s="100">
        <f t="shared" si="7"/>
        <v>33.666665703999996</v>
      </c>
      <c r="H103" s="100">
        <f t="shared" si="7"/>
        <v>17.607755620000002</v>
      </c>
      <c r="I103" s="100">
        <f t="shared" si="7"/>
        <v>19.017080782000001</v>
      </c>
      <c r="J103" s="100">
        <f t="shared" si="7"/>
        <v>4.7788803286000006</v>
      </c>
      <c r="K103" s="100">
        <f t="shared" si="7"/>
        <v>0</v>
      </c>
      <c r="L103" s="100">
        <f t="shared" si="7"/>
        <v>6.6753374842000008</v>
      </c>
      <c r="M103" s="100">
        <f t="shared" si="7"/>
        <v>20.507013086000001</v>
      </c>
      <c r="N103" s="100">
        <f t="shared" si="7"/>
        <v>66.884416928000007</v>
      </c>
      <c r="O103" s="100">
        <f t="shared" si="7"/>
        <v>43.096795518</v>
      </c>
      <c r="P103" s="100">
        <f t="shared" si="7"/>
        <v>43.970421502000008</v>
      </c>
      <c r="Q103" s="100">
        <f t="shared" si="7"/>
        <v>33.862128286000001</v>
      </c>
      <c r="R103" s="100">
        <f t="shared" si="7"/>
        <v>11.023386724</v>
      </c>
      <c r="S103" s="100">
        <f t="shared" si="7"/>
        <v>37.205463260000002</v>
      </c>
      <c r="T103" s="100">
        <f t="shared" si="7"/>
        <v>12.591507684000002</v>
      </c>
      <c r="U103" s="100">
        <f t="shared" si="7"/>
        <v>45.504457207999998</v>
      </c>
      <c r="V103" s="100">
        <f t="shared" si="7"/>
        <v>91.12012854000001</v>
      </c>
      <c r="W103" s="100">
        <f t="shared" si="7"/>
        <v>42.668424582</v>
      </c>
      <c r="X103" s="100">
        <f t="shared" si="7"/>
        <v>55.367858336000005</v>
      </c>
      <c r="Y103" s="100">
        <f t="shared" si="7"/>
        <v>79.844603328000005</v>
      </c>
      <c r="Z103" s="100">
        <f t="shared" si="7"/>
        <v>26.655456674000003</v>
      </c>
      <c r="AA103" s="100">
        <f t="shared" si="7"/>
        <v>66.483872168000005</v>
      </c>
      <c r="AB103" s="100">
        <f t="shared" si="7"/>
        <v>53.090115539999999</v>
      </c>
      <c r="AC103" s="100">
        <f t="shared" si="7"/>
        <v>26.487584760000001</v>
      </c>
      <c r="AD103" s="100">
        <f t="shared" si="7"/>
        <v>38.317876239999997</v>
      </c>
      <c r="AE103" s="100">
        <f t="shared" si="7"/>
        <v>24.303999874000002</v>
      </c>
    </row>
    <row r="104" spans="1:31" x14ac:dyDescent="0.3">
      <c r="A104" s="74" t="s">
        <v>8</v>
      </c>
      <c r="B104" s="100">
        <f t="shared" ref="B104:AE104" si="8">B198*0.9058</f>
        <v>5.9341793154000007</v>
      </c>
      <c r="C104" s="100">
        <f t="shared" si="8"/>
        <v>7.046077801</v>
      </c>
      <c r="D104" s="100">
        <f t="shared" si="8"/>
        <v>29.317213380000005</v>
      </c>
      <c r="E104" s="100">
        <f t="shared" si="8"/>
        <v>8.8524096682</v>
      </c>
      <c r="F104" s="100">
        <f t="shared" si="8"/>
        <v>26.217864694000003</v>
      </c>
      <c r="G104" s="100">
        <f t="shared" si="8"/>
        <v>20.317981684000003</v>
      </c>
      <c r="H104" s="100">
        <f t="shared" si="8"/>
        <v>24.309479964000001</v>
      </c>
      <c r="I104" s="100">
        <f t="shared" si="8"/>
        <v>17.048623396</v>
      </c>
      <c r="J104" s="100">
        <f t="shared" si="8"/>
        <v>11.866822394000001</v>
      </c>
      <c r="K104" s="100">
        <f t="shared" si="8"/>
        <v>0</v>
      </c>
      <c r="L104" s="100">
        <f t="shared" si="8"/>
        <v>18.188319072000002</v>
      </c>
      <c r="M104" s="100">
        <f t="shared" si="8"/>
        <v>32.05268409</v>
      </c>
      <c r="N104" s="100">
        <f t="shared" si="8"/>
        <v>73.338595189999992</v>
      </c>
      <c r="O104" s="100">
        <f t="shared" si="8"/>
        <v>22.708134260000001</v>
      </c>
      <c r="P104" s="100">
        <f t="shared" si="8"/>
        <v>17.470508804000001</v>
      </c>
      <c r="Q104" s="100">
        <f t="shared" si="8"/>
        <v>33.580922676</v>
      </c>
      <c r="R104" s="100">
        <f t="shared" si="8"/>
        <v>13.874863240000002</v>
      </c>
      <c r="S104" s="100">
        <f t="shared" si="8"/>
        <v>43.886372320000007</v>
      </c>
      <c r="T104" s="100">
        <f t="shared" si="8"/>
        <v>16.966213712000002</v>
      </c>
      <c r="U104" s="100">
        <f t="shared" si="8"/>
        <v>14.312880946000002</v>
      </c>
      <c r="V104" s="100">
        <f t="shared" si="8"/>
        <v>74.875275832000014</v>
      </c>
      <c r="W104" s="100">
        <f t="shared" si="8"/>
        <v>22.400189434000001</v>
      </c>
      <c r="X104" s="100">
        <f t="shared" si="8"/>
        <v>40.257782810000002</v>
      </c>
      <c r="Y104" s="100">
        <f t="shared" si="8"/>
        <v>32.388237700000005</v>
      </c>
      <c r="Z104" s="100">
        <f t="shared" si="8"/>
        <v>52.974417706000004</v>
      </c>
      <c r="AA104" s="100">
        <f t="shared" si="8"/>
        <v>28.188070274000001</v>
      </c>
      <c r="AB104" s="100">
        <f t="shared" si="8"/>
        <v>18.048997974000002</v>
      </c>
      <c r="AC104" s="100">
        <f t="shared" si="8"/>
        <v>67.785108215999998</v>
      </c>
      <c r="AD104" s="100">
        <f t="shared" si="8"/>
        <v>51.119982424</v>
      </c>
      <c r="AE104" s="100">
        <f t="shared" si="8"/>
        <v>17.991090180000004</v>
      </c>
    </row>
    <row r="105" spans="1:31" x14ac:dyDescent="0.3">
      <c r="A105" s="74" t="s">
        <v>9</v>
      </c>
      <c r="B105" s="100">
        <f t="shared" ref="B105:AE105" si="9">B199*0.9058</f>
        <v>9.1425383140000012</v>
      </c>
      <c r="C105" s="100">
        <f t="shared" si="9"/>
        <v>15.954516634000001</v>
      </c>
      <c r="D105" s="100">
        <f t="shared" si="9"/>
        <v>33.839238720000004</v>
      </c>
      <c r="E105" s="100">
        <f t="shared" si="9"/>
        <v>30.984718716000003</v>
      </c>
      <c r="F105" s="100">
        <f t="shared" si="9"/>
        <v>28.610127784000003</v>
      </c>
      <c r="G105" s="100">
        <f t="shared" si="9"/>
        <v>42.110578594000003</v>
      </c>
      <c r="H105" s="100">
        <f t="shared" si="9"/>
        <v>25.293142532000001</v>
      </c>
      <c r="I105" s="100">
        <f t="shared" si="9"/>
        <v>25.854928749999999</v>
      </c>
      <c r="J105" s="100">
        <f t="shared" si="9"/>
        <v>5.5243265546</v>
      </c>
      <c r="K105" s="100">
        <f t="shared" si="9"/>
        <v>0</v>
      </c>
      <c r="L105" s="100">
        <f t="shared" si="9"/>
        <v>27.161871338000001</v>
      </c>
      <c r="M105" s="100">
        <f t="shared" si="9"/>
        <v>77.345709462000016</v>
      </c>
      <c r="N105" s="100">
        <f t="shared" si="9"/>
        <v>29.225827218000006</v>
      </c>
      <c r="O105" s="100">
        <f t="shared" si="9"/>
        <v>31.104700984000004</v>
      </c>
      <c r="P105" s="100">
        <f t="shared" si="9"/>
        <v>45.894213890000003</v>
      </c>
      <c r="Q105" s="100">
        <f t="shared" si="9"/>
        <v>14.758489256000002</v>
      </c>
      <c r="R105" s="100">
        <f t="shared" si="9"/>
        <v>11.784313072000002</v>
      </c>
      <c r="S105" s="100">
        <f t="shared" si="9"/>
        <v>17.266024454</v>
      </c>
      <c r="T105" s="100">
        <f t="shared" si="9"/>
        <v>10.355585674</v>
      </c>
      <c r="U105" s="100">
        <f t="shared" si="9"/>
        <v>15.046261916000001</v>
      </c>
      <c r="V105" s="100">
        <f t="shared" si="9"/>
        <v>56.506711618000004</v>
      </c>
      <c r="W105" s="100">
        <f t="shared" si="9"/>
        <v>19.230387624000002</v>
      </c>
      <c r="X105" s="100">
        <f t="shared" si="9"/>
        <v>15.380502116000001</v>
      </c>
      <c r="Y105" s="100">
        <f t="shared" si="9"/>
        <v>21.419597528000001</v>
      </c>
      <c r="Z105" s="100">
        <f t="shared" si="9"/>
        <v>41.460205136000006</v>
      </c>
      <c r="AA105" s="100">
        <f t="shared" si="9"/>
        <v>54.650174880000002</v>
      </c>
      <c r="AB105" s="100">
        <f t="shared" si="9"/>
        <v>24.871220892000004</v>
      </c>
      <c r="AC105" s="100">
        <f t="shared" si="9"/>
        <v>53.56561525</v>
      </c>
      <c r="AD105" s="100">
        <f t="shared" si="9"/>
        <v>23.943554880000001</v>
      </c>
      <c r="AE105" s="100">
        <f t="shared" si="9"/>
        <v>19.4171817</v>
      </c>
    </row>
    <row r="106" spans="1:31" x14ac:dyDescent="0.3">
      <c r="A106" s="74" t="s">
        <v>10</v>
      </c>
      <c r="B106" s="100">
        <f t="shared" ref="B106:AE106" si="10">B200*0.9058</f>
        <v>15.804769778000001</v>
      </c>
      <c r="C106" s="100">
        <f t="shared" si="10"/>
        <v>7.1040816098000006</v>
      </c>
      <c r="D106" s="100">
        <f t="shared" si="10"/>
        <v>8.2832611077999996</v>
      </c>
      <c r="E106" s="100">
        <f t="shared" si="10"/>
        <v>37.551786832000005</v>
      </c>
      <c r="F106" s="100">
        <f t="shared" si="10"/>
        <v>23.162592236000002</v>
      </c>
      <c r="G106" s="100">
        <f t="shared" si="10"/>
        <v>22.759465946000002</v>
      </c>
      <c r="H106" s="100">
        <f t="shared" si="10"/>
        <v>6.5287881022000009</v>
      </c>
      <c r="I106" s="100">
        <f t="shared" si="10"/>
        <v>8.4209019468000008</v>
      </c>
      <c r="J106" s="100">
        <f t="shared" si="10"/>
        <v>12.696625774000001</v>
      </c>
      <c r="K106" s="100">
        <f t="shared" si="10"/>
        <v>0</v>
      </c>
      <c r="L106" s="100">
        <f t="shared" si="10"/>
        <v>30.811910192000006</v>
      </c>
      <c r="M106" s="100">
        <f t="shared" si="10"/>
        <v>31.976479136000005</v>
      </c>
      <c r="N106" s="100">
        <f t="shared" si="10"/>
        <v>17.504648406000001</v>
      </c>
      <c r="O106" s="100">
        <f t="shared" si="10"/>
        <v>5.5684444494000003</v>
      </c>
      <c r="P106" s="100">
        <f t="shared" si="10"/>
        <v>21.961755060000002</v>
      </c>
      <c r="Q106" s="100">
        <f t="shared" si="10"/>
        <v>9.7823139120000011</v>
      </c>
      <c r="R106" s="100">
        <f t="shared" si="10"/>
        <v>27.323620044000002</v>
      </c>
      <c r="S106" s="100">
        <f t="shared" si="10"/>
        <v>65.164837149999997</v>
      </c>
      <c r="T106" s="100">
        <f t="shared" si="10"/>
        <v>23.656561207999999</v>
      </c>
      <c r="U106" s="100">
        <f t="shared" si="10"/>
        <v>30.639645148</v>
      </c>
      <c r="V106" s="100">
        <f t="shared" si="10"/>
        <v>8.5719830461999997</v>
      </c>
      <c r="W106" s="100">
        <f t="shared" si="10"/>
        <v>20.993717542000002</v>
      </c>
      <c r="X106" s="100">
        <f t="shared" si="10"/>
        <v>35.515004952000005</v>
      </c>
      <c r="Y106" s="100">
        <f t="shared" si="10"/>
        <v>21.039514790000002</v>
      </c>
      <c r="Z106" s="100">
        <f t="shared" si="10"/>
        <v>23.855003872000001</v>
      </c>
      <c r="AA106" s="100">
        <f t="shared" si="10"/>
        <v>17.168578489999998</v>
      </c>
      <c r="AB106" s="100">
        <f t="shared" si="10"/>
        <v>14.583334710000001</v>
      </c>
      <c r="AC106" s="100">
        <f t="shared" si="10"/>
        <v>51.878281952000002</v>
      </c>
      <c r="AD106" s="100">
        <f t="shared" si="10"/>
        <v>43.103108944000006</v>
      </c>
      <c r="AE106" s="100">
        <f t="shared" si="10"/>
        <v>22.425252920000002</v>
      </c>
    </row>
    <row r="107" spans="1:31" ht="14.4" thickBot="1" x14ac:dyDescent="0.35">
      <c r="A107" s="77" t="s">
        <v>11</v>
      </c>
      <c r="B107" s="100">
        <f t="shared" ref="B107:AE107" si="11">B201*0.9058</f>
        <v>5.4320047012000003</v>
      </c>
      <c r="C107" s="100">
        <f t="shared" si="11"/>
        <v>25.897374538000005</v>
      </c>
      <c r="D107" s="100">
        <f t="shared" si="11"/>
        <v>18.241090980000003</v>
      </c>
      <c r="E107" s="100">
        <f t="shared" si="11"/>
        <v>64.225142114000008</v>
      </c>
      <c r="F107" s="100">
        <f t="shared" si="11"/>
        <v>80.339632086000009</v>
      </c>
      <c r="G107" s="100">
        <f t="shared" si="11"/>
        <v>60.959651592</v>
      </c>
      <c r="H107" s="100">
        <f t="shared" si="11"/>
        <v>30.920959453999998</v>
      </c>
      <c r="I107" s="100">
        <f t="shared" si="11"/>
        <v>20.932114084000002</v>
      </c>
      <c r="J107" s="100">
        <f t="shared" si="11"/>
        <v>6.1691266252000005</v>
      </c>
      <c r="K107" s="100">
        <f t="shared" si="11"/>
        <v>0</v>
      </c>
      <c r="L107" s="100">
        <f t="shared" si="11"/>
        <v>123.38762310000001</v>
      </c>
      <c r="M107" s="100">
        <f t="shared" si="11"/>
        <v>32.771979870000003</v>
      </c>
      <c r="N107" s="100">
        <f t="shared" si="11"/>
        <v>41.936873328000004</v>
      </c>
      <c r="O107" s="100">
        <f t="shared" si="11"/>
        <v>53.614800190000004</v>
      </c>
      <c r="P107" s="100">
        <f t="shared" si="11"/>
        <v>40.031142592000002</v>
      </c>
      <c r="Q107" s="100">
        <f t="shared" si="11"/>
        <v>42.387671871999999</v>
      </c>
      <c r="R107" s="100">
        <f t="shared" si="11"/>
        <v>56.182706957999997</v>
      </c>
      <c r="S107" s="100">
        <f t="shared" si="11"/>
        <v>39.740154342000004</v>
      </c>
      <c r="T107" s="100">
        <f t="shared" si="11"/>
        <v>48.182183168000002</v>
      </c>
      <c r="U107" s="100">
        <f t="shared" si="11"/>
        <v>52.485086430000003</v>
      </c>
      <c r="V107" s="100">
        <f t="shared" si="11"/>
        <v>274.64761800000002</v>
      </c>
      <c r="W107" s="100">
        <f t="shared" si="11"/>
        <v>118.56070548000001</v>
      </c>
      <c r="X107" s="100">
        <f t="shared" si="11"/>
        <v>73.094418684000004</v>
      </c>
      <c r="Y107" s="100">
        <f t="shared" si="11"/>
        <v>69.074170311999993</v>
      </c>
      <c r="Z107" s="100">
        <f t="shared" si="11"/>
        <v>97.552395500000003</v>
      </c>
      <c r="AA107" s="100">
        <f t="shared" si="11"/>
        <v>92.510531540000002</v>
      </c>
      <c r="AB107" s="100">
        <f t="shared" si="11"/>
        <v>55.437052397999999</v>
      </c>
      <c r="AC107" s="100">
        <f t="shared" si="11"/>
        <v>107.88458436000001</v>
      </c>
      <c r="AD107" s="100">
        <f t="shared" si="11"/>
        <v>35.848701671999997</v>
      </c>
      <c r="AE107" s="100">
        <f t="shared" si="11"/>
        <v>15.479225258</v>
      </c>
    </row>
    <row r="108" spans="1:31" ht="14.4" thickTop="1" x14ac:dyDescent="0.3">
      <c r="A108" s="76" t="s">
        <v>12</v>
      </c>
      <c r="B108" s="100">
        <f t="shared" ref="B108:AE108" si="12">B202*0.9058</f>
        <v>19.574193072</v>
      </c>
      <c r="C108" s="100">
        <f t="shared" si="12"/>
        <v>56.994811005999999</v>
      </c>
      <c r="D108" s="100">
        <f t="shared" si="12"/>
        <v>36.140088474000002</v>
      </c>
      <c r="E108" s="100">
        <f t="shared" si="12"/>
        <v>67.539763227999998</v>
      </c>
      <c r="F108" s="100">
        <f t="shared" si="12"/>
        <v>70.124200846000008</v>
      </c>
      <c r="G108" s="100">
        <f t="shared" si="12"/>
        <v>46.168571652000004</v>
      </c>
      <c r="H108" s="100">
        <f t="shared" si="12"/>
        <v>40.267103492000004</v>
      </c>
      <c r="I108" s="100">
        <f t="shared" si="12"/>
        <v>68.352836482000015</v>
      </c>
      <c r="J108" s="100">
        <f t="shared" si="12"/>
        <v>19.532399460000001</v>
      </c>
      <c r="K108" s="100">
        <f t="shared" si="12"/>
        <v>0</v>
      </c>
      <c r="L108" s="100">
        <f t="shared" si="12"/>
        <v>82.281169096000013</v>
      </c>
      <c r="M108" s="100">
        <f t="shared" si="12"/>
        <v>48.979685719999999</v>
      </c>
      <c r="N108" s="100">
        <f t="shared" si="12"/>
        <v>106.5465366</v>
      </c>
      <c r="O108" s="100">
        <f t="shared" si="12"/>
        <v>111.95832928000002</v>
      </c>
      <c r="P108" s="100">
        <f t="shared" si="12"/>
        <v>96.389982360000005</v>
      </c>
      <c r="Q108" s="100">
        <f t="shared" si="12"/>
        <v>73.270370334000006</v>
      </c>
      <c r="R108" s="100">
        <f t="shared" si="12"/>
        <v>74.78556540000001</v>
      </c>
      <c r="S108" s="100">
        <f t="shared" si="12"/>
        <v>71.438842734000005</v>
      </c>
      <c r="T108" s="100">
        <f t="shared" si="12"/>
        <v>35.968783578</v>
      </c>
      <c r="U108" s="100">
        <f t="shared" si="12"/>
        <v>61.211681383999995</v>
      </c>
      <c r="V108" s="100">
        <f t="shared" si="12"/>
        <v>290.64141918000001</v>
      </c>
      <c r="W108" s="100">
        <f t="shared" si="12"/>
        <v>296.86662026000005</v>
      </c>
      <c r="X108" s="100">
        <f t="shared" si="12"/>
        <v>84.571004322000007</v>
      </c>
      <c r="Y108" s="100">
        <f t="shared" si="12"/>
        <v>103.55984226000001</v>
      </c>
      <c r="Z108" s="100">
        <f t="shared" si="12"/>
        <v>117.24013966000001</v>
      </c>
      <c r="AA108" s="100">
        <f t="shared" si="12"/>
        <v>39.668994693999998</v>
      </c>
      <c r="AB108" s="100">
        <f t="shared" si="12"/>
        <v>100.79579356000001</v>
      </c>
      <c r="AC108" s="100">
        <f t="shared" si="12"/>
        <v>39.574293304000001</v>
      </c>
      <c r="AD108" s="100">
        <f t="shared" si="12"/>
        <v>84.332597762000006</v>
      </c>
      <c r="AE108" s="100">
        <f t="shared" si="12"/>
        <v>32.147883669999999</v>
      </c>
    </row>
    <row r="109" spans="1:31" x14ac:dyDescent="0.3">
      <c r="A109" s="74" t="s">
        <v>13</v>
      </c>
      <c r="B109" s="100">
        <f t="shared" ref="B109:AE109" si="13">B203*0.9058</f>
        <v>14.974422918000002</v>
      </c>
      <c r="C109" s="100">
        <f t="shared" si="13"/>
        <v>32.733474311999998</v>
      </c>
      <c r="D109" s="100">
        <f t="shared" si="13"/>
        <v>62.369266610000011</v>
      </c>
      <c r="E109" s="100">
        <f t="shared" si="13"/>
        <v>40.739940150000002</v>
      </c>
      <c r="F109" s="100">
        <f t="shared" si="13"/>
        <v>69.408021017999999</v>
      </c>
      <c r="G109" s="100">
        <f t="shared" si="13"/>
        <v>27.536564565999999</v>
      </c>
      <c r="H109" s="100">
        <f t="shared" si="13"/>
        <v>41.859001702</v>
      </c>
      <c r="I109" s="100">
        <f t="shared" si="13"/>
        <v>68.279167768000008</v>
      </c>
      <c r="J109" s="100">
        <f t="shared" si="13"/>
        <v>20.098270836000001</v>
      </c>
      <c r="K109" s="100">
        <f t="shared" si="13"/>
        <v>0</v>
      </c>
      <c r="L109" s="100">
        <f t="shared" si="13"/>
        <v>162.35269344</v>
      </c>
      <c r="M109" s="100">
        <f t="shared" si="13"/>
        <v>67.773133540000003</v>
      </c>
      <c r="N109" s="100">
        <f t="shared" si="13"/>
        <v>150.93870763999999</v>
      </c>
      <c r="O109" s="100">
        <f t="shared" si="13"/>
        <v>84.858505242000007</v>
      </c>
      <c r="P109" s="100">
        <f t="shared" si="13"/>
        <v>46.996327924000006</v>
      </c>
      <c r="Q109" s="100">
        <f t="shared" si="13"/>
        <v>61.320631008000007</v>
      </c>
      <c r="R109" s="100">
        <f t="shared" si="13"/>
        <v>24.032758064000003</v>
      </c>
      <c r="S109" s="100">
        <f t="shared" si="13"/>
        <v>13.669319104000001</v>
      </c>
      <c r="T109" s="100">
        <f t="shared" si="13"/>
        <v>110.20723672000001</v>
      </c>
      <c r="U109" s="100">
        <f t="shared" si="13"/>
        <v>32.043997468000001</v>
      </c>
      <c r="V109" s="100">
        <f t="shared" si="13"/>
        <v>217.32234398000003</v>
      </c>
      <c r="W109" s="100">
        <f t="shared" si="13"/>
        <v>356.03963570000002</v>
      </c>
      <c r="X109" s="100">
        <f t="shared" si="13"/>
        <v>166.95515382000002</v>
      </c>
      <c r="Y109" s="100">
        <f t="shared" si="13"/>
        <v>143.81422832000001</v>
      </c>
      <c r="Z109" s="100">
        <f t="shared" si="13"/>
        <v>79.654648010000003</v>
      </c>
      <c r="AA109" s="100">
        <f t="shared" si="13"/>
        <v>102.56418690000001</v>
      </c>
      <c r="AB109" s="100">
        <f t="shared" si="13"/>
        <v>92.943956840000013</v>
      </c>
      <c r="AC109" s="100">
        <f t="shared" si="13"/>
        <v>127.93691301999999</v>
      </c>
      <c r="AD109" s="100">
        <f t="shared" si="13"/>
        <v>111.10089900000001</v>
      </c>
      <c r="AE109" s="100">
        <f t="shared" si="13"/>
        <v>147.90844432</v>
      </c>
    </row>
    <row r="110" spans="1:31" x14ac:dyDescent="0.3">
      <c r="A110" s="74" t="s">
        <v>14</v>
      </c>
      <c r="B110" s="100">
        <f t="shared" ref="B110:AE110" si="14">B204*0.9058</f>
        <v>9.5612715379999997</v>
      </c>
      <c r="C110" s="100">
        <f t="shared" si="14"/>
        <v>20.813137254000001</v>
      </c>
      <c r="D110" s="100">
        <f t="shared" si="14"/>
        <v>50.508205104000005</v>
      </c>
      <c r="E110" s="100">
        <f t="shared" si="14"/>
        <v>59.464538112000007</v>
      </c>
      <c r="F110" s="100">
        <f t="shared" si="14"/>
        <v>52.625929272000008</v>
      </c>
      <c r="G110" s="100">
        <f t="shared" si="14"/>
        <v>45.037435786000003</v>
      </c>
      <c r="H110" s="100">
        <f t="shared" si="14"/>
        <v>50.823323866000003</v>
      </c>
      <c r="I110" s="100">
        <f t="shared" si="14"/>
        <v>62.373052854000001</v>
      </c>
      <c r="J110" s="100">
        <f t="shared" si="14"/>
        <v>10.139570490000001</v>
      </c>
      <c r="K110" s="100">
        <f t="shared" si="14"/>
        <v>0</v>
      </c>
      <c r="L110" s="100">
        <f t="shared" si="14"/>
        <v>88.99468695600001</v>
      </c>
      <c r="M110" s="100">
        <f t="shared" si="14"/>
        <v>52.405185811999999</v>
      </c>
      <c r="N110" s="100">
        <f t="shared" si="14"/>
        <v>90.086973060000005</v>
      </c>
      <c r="O110" s="100">
        <f t="shared" si="14"/>
        <v>71.39336251600001</v>
      </c>
      <c r="P110" s="100">
        <f t="shared" si="14"/>
        <v>58.219416373999998</v>
      </c>
      <c r="Q110" s="100">
        <f t="shared" si="14"/>
        <v>70.99229239200001</v>
      </c>
      <c r="R110" s="100">
        <f t="shared" si="14"/>
        <v>33.160169518000004</v>
      </c>
      <c r="S110" s="100">
        <f t="shared" si="14"/>
        <v>66.453256128000007</v>
      </c>
      <c r="T110" s="100">
        <f t="shared" si="14"/>
        <v>33.057017014000003</v>
      </c>
      <c r="U110" s="100">
        <f t="shared" si="14"/>
        <v>33.629944571999999</v>
      </c>
      <c r="V110" s="100">
        <f t="shared" si="14"/>
        <v>405.43290970000004</v>
      </c>
      <c r="W110" s="100">
        <f t="shared" si="14"/>
        <v>290.59232482000004</v>
      </c>
      <c r="X110" s="100">
        <f t="shared" si="14"/>
        <v>298.35720473999999</v>
      </c>
      <c r="Y110" s="100">
        <f t="shared" si="14"/>
        <v>123.66235224</v>
      </c>
      <c r="Z110" s="100">
        <f t="shared" si="14"/>
        <v>64.400894488000006</v>
      </c>
      <c r="AA110" s="100">
        <f t="shared" si="14"/>
        <v>172.02636570000001</v>
      </c>
      <c r="AB110" s="100">
        <f t="shared" si="14"/>
        <v>59.731278095999997</v>
      </c>
      <c r="AC110" s="100">
        <f t="shared" si="14"/>
        <v>44.892942570000002</v>
      </c>
      <c r="AD110" s="100">
        <f t="shared" si="14"/>
        <v>48.640671953999998</v>
      </c>
      <c r="AE110" s="100">
        <f t="shared" si="14"/>
        <v>62.487011551999998</v>
      </c>
    </row>
    <row r="111" spans="1:31" x14ac:dyDescent="0.3">
      <c r="A111" s="74" t="s">
        <v>15</v>
      </c>
      <c r="B111" s="100">
        <f t="shared" ref="B111:AE111" si="15">B205*0.9058</f>
        <v>13.204969792</v>
      </c>
      <c r="C111" s="100">
        <f t="shared" si="15"/>
        <v>31.687139441999999</v>
      </c>
      <c r="D111" s="100">
        <f t="shared" si="15"/>
        <v>48.974730993999998</v>
      </c>
      <c r="E111" s="100">
        <f t="shared" si="15"/>
        <v>53.904429740000005</v>
      </c>
      <c r="F111" s="100">
        <f t="shared" si="15"/>
        <v>77.019358780000005</v>
      </c>
      <c r="G111" s="100">
        <f t="shared" si="15"/>
        <v>52.926029870000001</v>
      </c>
      <c r="H111" s="100">
        <f t="shared" si="15"/>
        <v>63.171578960000012</v>
      </c>
      <c r="I111" s="100">
        <f t="shared" si="15"/>
        <v>32.279125032000003</v>
      </c>
      <c r="J111" s="100">
        <f t="shared" si="15"/>
        <v>9.6941252240000004</v>
      </c>
      <c r="K111" s="100">
        <f t="shared" si="15"/>
        <v>0</v>
      </c>
      <c r="L111" s="100">
        <f t="shared" si="15"/>
        <v>43.942957646000004</v>
      </c>
      <c r="M111" s="100">
        <f t="shared" si="15"/>
        <v>56.521593912</v>
      </c>
      <c r="N111" s="100">
        <f t="shared" si="15"/>
        <v>52.047603146</v>
      </c>
      <c r="O111" s="100">
        <f t="shared" si="15"/>
        <v>86.105800900000006</v>
      </c>
      <c r="P111" s="100">
        <f t="shared" si="15"/>
        <v>21.837506474000001</v>
      </c>
      <c r="Q111" s="100">
        <f t="shared" si="15"/>
        <v>53.63567888</v>
      </c>
      <c r="R111" s="100">
        <f t="shared" si="15"/>
        <v>30.610333460000003</v>
      </c>
      <c r="S111" s="100">
        <f t="shared" si="15"/>
        <v>70.897591001999999</v>
      </c>
      <c r="T111" s="100">
        <f t="shared" si="15"/>
        <v>64.389680684000012</v>
      </c>
      <c r="U111" s="100">
        <f t="shared" si="15"/>
        <v>56.767400858000002</v>
      </c>
      <c r="V111" s="100">
        <f t="shared" si="15"/>
        <v>105.94834628000001</v>
      </c>
      <c r="W111" s="100">
        <f t="shared" si="15"/>
        <v>129.22351133999999</v>
      </c>
      <c r="X111" s="100">
        <f t="shared" si="15"/>
        <v>136.01755482000002</v>
      </c>
      <c r="Y111" s="100">
        <f t="shared" si="15"/>
        <v>91.574115500000005</v>
      </c>
      <c r="Z111" s="100">
        <f t="shared" si="15"/>
        <v>55.875994020000007</v>
      </c>
      <c r="AA111" s="100">
        <f t="shared" si="15"/>
        <v>57.100680910000001</v>
      </c>
      <c r="AB111" s="100">
        <f t="shared" si="15"/>
        <v>103.00821006</v>
      </c>
      <c r="AC111" s="100">
        <f t="shared" si="15"/>
        <v>63.619442712000009</v>
      </c>
      <c r="AD111" s="100">
        <f t="shared" si="15"/>
        <v>33.656683788000002</v>
      </c>
      <c r="AE111" s="100">
        <f t="shared" si="15"/>
        <v>62.328913220000004</v>
      </c>
    </row>
    <row r="112" spans="1:31" ht="14.4" thickBot="1" x14ac:dyDescent="0.35">
      <c r="A112" s="75" t="s">
        <v>16</v>
      </c>
      <c r="B112" s="100">
        <f t="shared" ref="B112:AE112" si="16">B206*0.9058</f>
        <v>6.2292708394000007</v>
      </c>
      <c r="C112" s="100">
        <f t="shared" si="16"/>
        <v>33.658984519999997</v>
      </c>
      <c r="D112" s="100">
        <f t="shared" si="16"/>
        <v>20.592085822000001</v>
      </c>
      <c r="E112" s="100">
        <f t="shared" si="16"/>
        <v>22.396294493999999</v>
      </c>
      <c r="F112" s="100">
        <f t="shared" si="16"/>
        <v>26.012619472000001</v>
      </c>
      <c r="G112" s="100">
        <f t="shared" si="16"/>
        <v>10.490450236000001</v>
      </c>
      <c r="H112" s="100">
        <f t="shared" si="16"/>
        <v>40.142492586000003</v>
      </c>
      <c r="I112" s="100">
        <f t="shared" si="16"/>
        <v>21.740151090000001</v>
      </c>
      <c r="J112" s="100">
        <f t="shared" si="16"/>
        <v>4.1638919476000007</v>
      </c>
      <c r="K112" s="100">
        <f t="shared" si="16"/>
        <v>0</v>
      </c>
      <c r="L112" s="100">
        <f t="shared" si="16"/>
        <v>74.160608690000004</v>
      </c>
      <c r="M112" s="100">
        <f t="shared" si="16"/>
        <v>121.23363070000001</v>
      </c>
      <c r="N112" s="100">
        <f t="shared" si="16"/>
        <v>52.234995050000002</v>
      </c>
      <c r="O112" s="100">
        <f t="shared" si="16"/>
        <v>65.657438364000001</v>
      </c>
      <c r="P112" s="100">
        <f t="shared" si="16"/>
        <v>9.8260097040000005</v>
      </c>
      <c r="Q112" s="100">
        <f t="shared" si="16"/>
        <v>69.860250726000004</v>
      </c>
      <c r="R112" s="100">
        <f t="shared" si="16"/>
        <v>34.731007878000007</v>
      </c>
      <c r="S112" s="100">
        <f t="shared" si="16"/>
        <v>56.364609714000004</v>
      </c>
      <c r="T112" s="100">
        <f t="shared" si="16"/>
        <v>18.325584004000003</v>
      </c>
      <c r="U112" s="100">
        <f t="shared" si="16"/>
        <v>37.747475864000002</v>
      </c>
      <c r="V112" s="100">
        <f t="shared" si="16"/>
        <v>73.924955761999996</v>
      </c>
      <c r="W112" s="100">
        <f t="shared" si="16"/>
        <v>158.52813410000002</v>
      </c>
      <c r="X112" s="100">
        <f t="shared" si="16"/>
        <v>49.095066524000003</v>
      </c>
      <c r="Y112" s="100">
        <f t="shared" si="16"/>
        <v>121.43209148</v>
      </c>
      <c r="Z112" s="100">
        <f t="shared" si="16"/>
        <v>130.02414795999999</v>
      </c>
      <c r="AA112" s="100">
        <f t="shared" si="16"/>
        <v>47.706991430000002</v>
      </c>
      <c r="AB112" s="100">
        <f t="shared" si="16"/>
        <v>35.910721798000004</v>
      </c>
      <c r="AC112" s="100">
        <f t="shared" si="16"/>
        <v>109.40062182000001</v>
      </c>
      <c r="AD112" s="100">
        <f t="shared" si="16"/>
        <v>76.579583822000004</v>
      </c>
      <c r="AE112" s="100">
        <f t="shared" si="16"/>
        <v>22.886477222000003</v>
      </c>
    </row>
    <row r="113" spans="1:31" x14ac:dyDescent="0.3">
      <c r="A113" s="76" t="s">
        <v>17</v>
      </c>
      <c r="B113" s="100">
        <f t="shared" ref="B113:AE113" si="17">B207*0.9058</f>
        <v>10.006091802</v>
      </c>
      <c r="C113" s="100">
        <f t="shared" si="17"/>
        <v>22.202543874000003</v>
      </c>
      <c r="D113" s="100">
        <f t="shared" si="17"/>
        <v>42.382182724000003</v>
      </c>
      <c r="E113" s="100">
        <f t="shared" si="17"/>
        <v>11.480770434</v>
      </c>
      <c r="F113" s="100">
        <f t="shared" si="17"/>
        <v>36.883469476000002</v>
      </c>
      <c r="G113" s="100">
        <f t="shared" si="17"/>
        <v>30.987825610000002</v>
      </c>
      <c r="H113" s="100">
        <f t="shared" si="17"/>
        <v>22.339691051999999</v>
      </c>
      <c r="I113" s="100">
        <f t="shared" si="17"/>
        <v>18.606871136000002</v>
      </c>
      <c r="J113" s="100">
        <f t="shared" si="17"/>
        <v>7.7676453274000004</v>
      </c>
      <c r="K113" s="100">
        <f t="shared" si="17"/>
        <v>0</v>
      </c>
      <c r="L113" s="100">
        <f t="shared" si="17"/>
        <v>28.176041250000001</v>
      </c>
      <c r="M113" s="100">
        <f t="shared" si="17"/>
        <v>75.718530342000008</v>
      </c>
      <c r="N113" s="100">
        <f t="shared" si="17"/>
        <v>33.848052154000001</v>
      </c>
      <c r="O113" s="100">
        <f t="shared" si="17"/>
        <v>13.251292404000001</v>
      </c>
      <c r="P113" s="100">
        <f t="shared" si="17"/>
        <v>20.383389502</v>
      </c>
      <c r="Q113" s="100">
        <f t="shared" si="17"/>
        <v>50.980416760000004</v>
      </c>
      <c r="R113" s="100">
        <f t="shared" si="17"/>
        <v>30.913495662000006</v>
      </c>
      <c r="S113" s="100">
        <f t="shared" si="17"/>
        <v>34.414539474000001</v>
      </c>
      <c r="T113" s="100">
        <f t="shared" si="17"/>
        <v>51.012726646000004</v>
      </c>
      <c r="U113" s="100">
        <f t="shared" si="17"/>
        <v>0.94389341900000001</v>
      </c>
      <c r="V113" s="100">
        <f t="shared" si="17"/>
        <v>56.193757718000001</v>
      </c>
      <c r="W113" s="100">
        <f t="shared" si="17"/>
        <v>92.989065679999996</v>
      </c>
      <c r="X113" s="100">
        <f t="shared" si="17"/>
        <v>75.382858978000002</v>
      </c>
      <c r="Y113" s="100">
        <f t="shared" si="17"/>
        <v>41.603058854000004</v>
      </c>
      <c r="Z113" s="100">
        <f t="shared" si="17"/>
        <v>70.581910644000004</v>
      </c>
      <c r="AA113" s="100">
        <f t="shared" si="17"/>
        <v>61.788766563999999</v>
      </c>
      <c r="AB113" s="100">
        <f t="shared" si="17"/>
        <v>29.11816383</v>
      </c>
      <c r="AC113" s="100">
        <f t="shared" si="17"/>
        <v>15.781563181999999</v>
      </c>
      <c r="AD113" s="100">
        <f t="shared" si="17"/>
        <v>106.98992570000001</v>
      </c>
      <c r="AE113" s="100">
        <f t="shared" si="17"/>
        <v>27.156210088000002</v>
      </c>
    </row>
    <row r="114" spans="1:31" x14ac:dyDescent="0.3">
      <c r="A114" s="74" t="s">
        <v>18</v>
      </c>
      <c r="B114" s="100">
        <f t="shared" ref="B114:AE114" si="18">B208*0.9058</f>
        <v>3.1691650326</v>
      </c>
      <c r="C114" s="100">
        <f t="shared" si="18"/>
        <v>11.057308934</v>
      </c>
      <c r="D114" s="100">
        <f t="shared" si="18"/>
        <v>2.3816570778000004</v>
      </c>
      <c r="E114" s="100">
        <f t="shared" si="18"/>
        <v>20.641642140000002</v>
      </c>
      <c r="F114" s="100">
        <f t="shared" si="18"/>
        <v>89.682904738000005</v>
      </c>
      <c r="G114" s="100">
        <f t="shared" si="18"/>
        <v>67.781729581999997</v>
      </c>
      <c r="H114" s="100">
        <f t="shared" si="18"/>
        <v>15.648446814</v>
      </c>
      <c r="I114" s="100">
        <f t="shared" si="18"/>
        <v>37.366487326000005</v>
      </c>
      <c r="J114" s="100">
        <f t="shared" si="18"/>
        <v>7.8545831055999997</v>
      </c>
      <c r="K114" s="100">
        <f t="shared" si="18"/>
        <v>0</v>
      </c>
      <c r="L114" s="100">
        <f t="shared" si="18"/>
        <v>34.975773154000002</v>
      </c>
      <c r="M114" s="100">
        <f t="shared" si="18"/>
        <v>71.675863420000013</v>
      </c>
      <c r="N114" s="100">
        <f t="shared" si="18"/>
        <v>32.975132694000003</v>
      </c>
      <c r="O114" s="100">
        <f t="shared" si="18"/>
        <v>73.168268558000008</v>
      </c>
      <c r="P114" s="100">
        <f t="shared" si="18"/>
        <v>46.011822962000004</v>
      </c>
      <c r="Q114" s="100">
        <f t="shared" si="18"/>
        <v>85.921198860000004</v>
      </c>
      <c r="R114" s="100">
        <f t="shared" si="18"/>
        <v>119.59802764</v>
      </c>
      <c r="S114" s="100">
        <f t="shared" si="18"/>
        <v>1.2596027626000001</v>
      </c>
      <c r="T114" s="100">
        <f t="shared" si="18"/>
        <v>54.563381124000003</v>
      </c>
      <c r="U114" s="100">
        <f t="shared" si="18"/>
        <v>19.222036148000001</v>
      </c>
      <c r="V114" s="100">
        <f t="shared" si="18"/>
        <v>70.37214548</v>
      </c>
      <c r="W114" s="100">
        <f t="shared" si="18"/>
        <v>17.231196444000002</v>
      </c>
      <c r="X114" s="100">
        <f t="shared" si="18"/>
        <v>122.38146046</v>
      </c>
      <c r="Y114" s="100">
        <f t="shared" si="18"/>
        <v>52.486843682</v>
      </c>
      <c r="Z114" s="100">
        <f t="shared" si="18"/>
        <v>28.134238580000002</v>
      </c>
      <c r="AA114" s="100">
        <f t="shared" si="18"/>
        <v>21.259062594000003</v>
      </c>
      <c r="AB114" s="100">
        <f t="shared" si="18"/>
        <v>93.041511500000013</v>
      </c>
      <c r="AC114" s="100">
        <f t="shared" si="18"/>
        <v>69.064759049999992</v>
      </c>
      <c r="AD114" s="100">
        <f t="shared" si="18"/>
        <v>43.510003361999999</v>
      </c>
      <c r="AE114" s="100">
        <f t="shared" si="18"/>
        <v>57.672005202000008</v>
      </c>
    </row>
    <row r="115" spans="1:31" x14ac:dyDescent="0.3">
      <c r="A115" s="74" t="s">
        <v>19</v>
      </c>
      <c r="B115" s="100">
        <f t="shared" ref="B115:AE115" si="19">B209*0.9058</f>
        <v>4.5295724656000003</v>
      </c>
      <c r="C115" s="100">
        <f t="shared" si="19"/>
        <v>12.116841310000002</v>
      </c>
      <c r="D115" s="100">
        <f t="shared" si="19"/>
        <v>23.458218182000003</v>
      </c>
      <c r="E115" s="100">
        <f t="shared" si="19"/>
        <v>17.158342950000002</v>
      </c>
      <c r="F115" s="100">
        <f t="shared" si="19"/>
        <v>51.491704628000001</v>
      </c>
      <c r="G115" s="100">
        <f t="shared" si="19"/>
        <v>40.936589329999997</v>
      </c>
      <c r="H115" s="100">
        <f t="shared" si="19"/>
        <v>18.264560258000003</v>
      </c>
      <c r="I115" s="100">
        <f t="shared" si="19"/>
        <v>20.576134683999999</v>
      </c>
      <c r="J115" s="100">
        <f t="shared" si="19"/>
        <v>3.2913465830000002</v>
      </c>
      <c r="K115" s="100">
        <f t="shared" si="19"/>
        <v>0</v>
      </c>
      <c r="L115" s="100">
        <f t="shared" si="19"/>
        <v>31.566695215999999</v>
      </c>
      <c r="M115" s="100">
        <f t="shared" si="19"/>
        <v>48.126621396000004</v>
      </c>
      <c r="N115" s="100">
        <f t="shared" si="19"/>
        <v>63.198281944000001</v>
      </c>
      <c r="O115" s="100">
        <f t="shared" si="19"/>
        <v>33.789772982000002</v>
      </c>
      <c r="P115" s="100">
        <f t="shared" si="19"/>
        <v>13.732272204000001</v>
      </c>
      <c r="Q115" s="100">
        <f t="shared" si="19"/>
        <v>26.310047960000002</v>
      </c>
      <c r="R115" s="100">
        <f t="shared" si="19"/>
        <v>43.351705754000001</v>
      </c>
      <c r="S115" s="100">
        <f t="shared" si="19"/>
        <v>45.756849320000001</v>
      </c>
      <c r="T115" s="100">
        <f t="shared" si="19"/>
        <v>34.038224864</v>
      </c>
      <c r="U115" s="100">
        <f t="shared" si="19"/>
        <v>16.08868373</v>
      </c>
      <c r="V115" s="100">
        <f t="shared" si="19"/>
        <v>162.07252950000003</v>
      </c>
      <c r="W115" s="100">
        <f t="shared" si="19"/>
        <v>39.354872312000005</v>
      </c>
      <c r="X115" s="100">
        <f t="shared" si="19"/>
        <v>45.225362112000006</v>
      </c>
      <c r="Y115" s="100">
        <f t="shared" si="19"/>
        <v>116.00625890000002</v>
      </c>
      <c r="Z115" s="100">
        <f t="shared" si="19"/>
        <v>7.9081702335999999</v>
      </c>
      <c r="AA115" s="100">
        <f t="shared" si="19"/>
        <v>9.5370776199999998</v>
      </c>
      <c r="AB115" s="100">
        <f t="shared" si="19"/>
        <v>19.84680264</v>
      </c>
      <c r="AC115" s="100">
        <f t="shared" si="19"/>
        <v>51.889930540000002</v>
      </c>
      <c r="AD115" s="100">
        <f t="shared" si="19"/>
        <v>44.791918696000003</v>
      </c>
      <c r="AE115" s="100">
        <f t="shared" si="19"/>
        <v>26.941472082000001</v>
      </c>
    </row>
    <row r="116" spans="1:31" x14ac:dyDescent="0.3">
      <c r="A116" s="74" t="s">
        <v>20</v>
      </c>
      <c r="B116" s="100">
        <f t="shared" ref="B116:AE116" si="20">B210*0.9058</f>
        <v>3.5061072340000003</v>
      </c>
      <c r="C116" s="100">
        <f t="shared" si="20"/>
        <v>40.139249822000004</v>
      </c>
      <c r="D116" s="100">
        <f t="shared" si="20"/>
        <v>16.094598604000002</v>
      </c>
      <c r="E116" s="100">
        <f t="shared" si="20"/>
        <v>42.271294688000005</v>
      </c>
      <c r="F116" s="100">
        <f t="shared" si="20"/>
        <v>40.051369106000003</v>
      </c>
      <c r="G116" s="100">
        <f t="shared" si="20"/>
        <v>8.0631471787999995</v>
      </c>
      <c r="H116" s="100">
        <f t="shared" si="20"/>
        <v>2.7259887956000002</v>
      </c>
      <c r="I116" s="100">
        <f t="shared" si="20"/>
        <v>28.218034138</v>
      </c>
      <c r="J116" s="100">
        <f t="shared" si="20"/>
        <v>4.5802646567999998</v>
      </c>
      <c r="K116" s="100">
        <f t="shared" si="20"/>
        <v>0</v>
      </c>
      <c r="L116" s="100">
        <f t="shared" si="20"/>
        <v>61.407787084000006</v>
      </c>
      <c r="M116" s="100">
        <f t="shared" si="20"/>
        <v>74.137746297999996</v>
      </c>
      <c r="N116" s="100">
        <f t="shared" si="20"/>
        <v>49.729452612000003</v>
      </c>
      <c r="O116" s="100">
        <f t="shared" si="20"/>
        <v>21.011036438000001</v>
      </c>
      <c r="P116" s="100">
        <f t="shared" si="20"/>
        <v>3.9748089150000006</v>
      </c>
      <c r="Q116" s="100">
        <f t="shared" si="20"/>
        <v>40.578599054000001</v>
      </c>
      <c r="R116" s="100">
        <f t="shared" si="20"/>
        <v>33.882454438000003</v>
      </c>
      <c r="S116" s="100">
        <f t="shared" si="20"/>
        <v>11.459719642000001</v>
      </c>
      <c r="T116" s="100">
        <f t="shared" si="20"/>
        <v>6.4762317746000004</v>
      </c>
      <c r="U116" s="100">
        <f t="shared" si="20"/>
        <v>19.052298286000003</v>
      </c>
      <c r="V116" s="100">
        <f t="shared" si="20"/>
        <v>66.843366071999995</v>
      </c>
      <c r="W116" s="100">
        <f t="shared" si="20"/>
        <v>64.488630276000009</v>
      </c>
      <c r="X116" s="100">
        <f t="shared" si="20"/>
        <v>72.004542008000001</v>
      </c>
      <c r="Y116" s="100">
        <f t="shared" si="20"/>
        <v>30.133121788000004</v>
      </c>
      <c r="Z116" s="100">
        <f t="shared" si="20"/>
        <v>18.138708405999999</v>
      </c>
      <c r="AA116" s="100">
        <f t="shared" si="20"/>
        <v>41.036417548000003</v>
      </c>
      <c r="AB116" s="100">
        <f t="shared" si="20"/>
        <v>43.366633338</v>
      </c>
      <c r="AC116" s="100">
        <f t="shared" si="20"/>
        <v>54.433607158000001</v>
      </c>
      <c r="AD116" s="100">
        <f t="shared" si="20"/>
        <v>44.961828660000002</v>
      </c>
      <c r="AE116" s="100">
        <f t="shared" si="20"/>
        <v>44.632208040000002</v>
      </c>
    </row>
    <row r="117" spans="1:31" ht="14.4" thickBot="1" x14ac:dyDescent="0.35">
      <c r="A117" s="77" t="s">
        <v>21</v>
      </c>
      <c r="B117" s="100">
        <f t="shared" ref="B117:AE117" si="21">B211*0.9058</f>
        <v>30.140857319999999</v>
      </c>
      <c r="C117" s="100">
        <f t="shared" si="21"/>
        <v>62.050624286000001</v>
      </c>
      <c r="D117" s="100">
        <f t="shared" si="21"/>
        <v>79.935509416000002</v>
      </c>
      <c r="E117" s="100">
        <f t="shared" si="21"/>
        <v>129.7599261</v>
      </c>
      <c r="F117" s="100">
        <f t="shared" si="21"/>
        <v>163.08331172000001</v>
      </c>
      <c r="G117" s="100">
        <f t="shared" si="21"/>
        <v>116.91314586</v>
      </c>
      <c r="H117" s="100">
        <f t="shared" si="21"/>
        <v>119.71750266000001</v>
      </c>
      <c r="I117" s="100">
        <f t="shared" si="21"/>
        <v>98.45067736</v>
      </c>
      <c r="J117" s="100">
        <f t="shared" si="21"/>
        <v>45.568560674000004</v>
      </c>
      <c r="K117" s="100">
        <f t="shared" si="21"/>
        <v>0</v>
      </c>
      <c r="L117" s="100">
        <f t="shared" si="21"/>
        <v>246.46383215999998</v>
      </c>
      <c r="M117" s="100">
        <f t="shared" si="21"/>
        <v>253.57173534</v>
      </c>
      <c r="N117" s="100">
        <f t="shared" si="21"/>
        <v>195.66285438</v>
      </c>
      <c r="O117" s="100">
        <f t="shared" si="21"/>
        <v>145.72446994000001</v>
      </c>
      <c r="P117" s="100">
        <f t="shared" si="21"/>
        <v>124.92395048000002</v>
      </c>
      <c r="Q117" s="100">
        <f t="shared" si="21"/>
        <v>120.82330330000001</v>
      </c>
      <c r="R117" s="100">
        <f t="shared" si="21"/>
        <v>103.13275756</v>
      </c>
      <c r="S117" s="100">
        <f t="shared" si="21"/>
        <v>106.21465148</v>
      </c>
      <c r="T117" s="100">
        <f t="shared" si="21"/>
        <v>177.87982646</v>
      </c>
      <c r="U117" s="100">
        <f t="shared" si="21"/>
        <v>92.942507559999996</v>
      </c>
      <c r="V117" s="100">
        <f t="shared" si="21"/>
        <v>566.44601552000006</v>
      </c>
      <c r="W117" s="100">
        <f t="shared" si="21"/>
        <v>799.27900696000006</v>
      </c>
      <c r="X117" s="100">
        <f t="shared" si="21"/>
        <v>537.39402038000003</v>
      </c>
      <c r="Y117" s="100">
        <f t="shared" si="21"/>
        <v>245.4441731</v>
      </c>
      <c r="Z117" s="100">
        <f t="shared" si="21"/>
        <v>259.56532335999998</v>
      </c>
      <c r="AA117" s="100">
        <f t="shared" si="21"/>
        <v>293.99487194</v>
      </c>
      <c r="AB117" s="100">
        <f t="shared" si="21"/>
        <v>177.58797770000001</v>
      </c>
      <c r="AC117" s="100">
        <f t="shared" si="21"/>
        <v>172.52337816000002</v>
      </c>
      <c r="AD117" s="100">
        <f t="shared" si="21"/>
        <v>188.15648978000002</v>
      </c>
      <c r="AE117" s="100">
        <f t="shared" si="21"/>
        <v>209.14224534000002</v>
      </c>
    </row>
    <row r="118" spans="1:31" ht="14.4" thickTop="1" x14ac:dyDescent="0.3">
      <c r="A118" s="76" t="s">
        <v>22</v>
      </c>
      <c r="B118" s="100">
        <f t="shared" ref="B118:AE118" si="22">B212*0.9058</f>
        <v>37.980021898000004</v>
      </c>
      <c r="C118" s="100">
        <f t="shared" si="22"/>
        <v>79.793443744000001</v>
      </c>
      <c r="D118" s="100">
        <f t="shared" si="22"/>
        <v>123.85112096</v>
      </c>
      <c r="E118" s="100">
        <f t="shared" si="22"/>
        <v>140.84981666000002</v>
      </c>
      <c r="F118" s="100">
        <f t="shared" si="22"/>
        <v>125.78799309999999</v>
      </c>
      <c r="G118" s="100">
        <f t="shared" si="22"/>
        <v>118.62746294000002</v>
      </c>
      <c r="H118" s="100">
        <f t="shared" si="22"/>
        <v>109.91375752</v>
      </c>
      <c r="I118" s="100">
        <f t="shared" si="22"/>
        <v>76.972374934000015</v>
      </c>
      <c r="J118" s="100">
        <f t="shared" si="22"/>
        <v>23.068787588000003</v>
      </c>
      <c r="K118" s="100">
        <f t="shared" si="22"/>
        <v>0</v>
      </c>
      <c r="L118" s="100">
        <f t="shared" si="22"/>
        <v>277.24201036000005</v>
      </c>
      <c r="M118" s="100">
        <f t="shared" si="22"/>
        <v>233.92176304000003</v>
      </c>
      <c r="N118" s="100">
        <f t="shared" si="22"/>
        <v>131.44806556</v>
      </c>
      <c r="O118" s="100">
        <f t="shared" si="22"/>
        <v>131.44734092000002</v>
      </c>
      <c r="P118" s="100">
        <f t="shared" si="22"/>
        <v>119.03081568000002</v>
      </c>
      <c r="Q118" s="100">
        <f t="shared" si="22"/>
        <v>132.6344824</v>
      </c>
      <c r="R118" s="100">
        <f t="shared" si="22"/>
        <v>77.695819278000002</v>
      </c>
      <c r="S118" s="100">
        <f t="shared" si="22"/>
        <v>114.14493048000001</v>
      </c>
      <c r="T118" s="100">
        <f t="shared" si="22"/>
        <v>129.28691734</v>
      </c>
      <c r="U118" s="100">
        <f t="shared" si="22"/>
        <v>134.4130207</v>
      </c>
      <c r="V118" s="100">
        <f t="shared" si="22"/>
        <v>448.69518582000001</v>
      </c>
      <c r="W118" s="100">
        <f t="shared" si="22"/>
        <v>177.44685406000002</v>
      </c>
      <c r="X118" s="100">
        <f t="shared" si="22"/>
        <v>379.07041592000002</v>
      </c>
      <c r="Y118" s="100">
        <f t="shared" si="22"/>
        <v>249.20713804000002</v>
      </c>
      <c r="Z118" s="100">
        <f t="shared" si="22"/>
        <v>198.74175916000002</v>
      </c>
      <c r="AA118" s="100">
        <f t="shared" si="22"/>
        <v>253.98305912000004</v>
      </c>
      <c r="AB118" s="100">
        <f t="shared" si="22"/>
        <v>226.31893074000001</v>
      </c>
      <c r="AC118" s="100">
        <f t="shared" si="22"/>
        <v>121.36334126000001</v>
      </c>
      <c r="AD118" s="100">
        <f t="shared" si="22"/>
        <v>186.41753494000002</v>
      </c>
      <c r="AE118" s="100">
        <f t="shared" si="22"/>
        <v>117.84403652</v>
      </c>
    </row>
    <row r="119" spans="1:31" x14ac:dyDescent="0.3">
      <c r="A119" s="74" t="s">
        <v>23</v>
      </c>
      <c r="B119" s="100">
        <f t="shared" ref="B119:AE119" si="23">B213*0.9058</f>
        <v>19.756711772000003</v>
      </c>
      <c r="C119" s="100">
        <f t="shared" si="23"/>
        <v>105.94173394000001</v>
      </c>
      <c r="D119" s="100">
        <f t="shared" si="23"/>
        <v>92.442505960000005</v>
      </c>
      <c r="E119" s="100">
        <f t="shared" si="23"/>
        <v>75.578140400000009</v>
      </c>
      <c r="F119" s="100">
        <f t="shared" si="23"/>
        <v>86.882859546000006</v>
      </c>
      <c r="G119" s="100">
        <f t="shared" si="23"/>
        <v>97.440891520000008</v>
      </c>
      <c r="H119" s="100">
        <f t="shared" si="23"/>
        <v>70.901268549999998</v>
      </c>
      <c r="I119" s="100">
        <f t="shared" si="23"/>
        <v>61.171355168000005</v>
      </c>
      <c r="J119" s="100">
        <f t="shared" si="23"/>
        <v>26.292421092000001</v>
      </c>
      <c r="K119" s="100">
        <f t="shared" si="23"/>
        <v>0</v>
      </c>
      <c r="L119" s="100">
        <f t="shared" si="23"/>
        <v>222.09255852000001</v>
      </c>
      <c r="M119" s="100">
        <f t="shared" si="23"/>
        <v>187.08257330000001</v>
      </c>
      <c r="N119" s="100">
        <f t="shared" si="23"/>
        <v>194.30062176000001</v>
      </c>
      <c r="O119" s="100">
        <f t="shared" si="23"/>
        <v>187.51636092000001</v>
      </c>
      <c r="P119" s="100">
        <f t="shared" si="23"/>
        <v>121.31098602</v>
      </c>
      <c r="Q119" s="100">
        <f t="shared" si="23"/>
        <v>106.94463570000001</v>
      </c>
      <c r="R119" s="100">
        <f t="shared" si="23"/>
        <v>115.94629494</v>
      </c>
      <c r="S119" s="100">
        <f t="shared" si="23"/>
        <v>146.87094100000002</v>
      </c>
      <c r="T119" s="100">
        <f t="shared" si="23"/>
        <v>97.381471039999994</v>
      </c>
      <c r="U119" s="100">
        <f t="shared" si="23"/>
        <v>116.91812776</v>
      </c>
      <c r="V119" s="100">
        <f t="shared" si="23"/>
        <v>348.69513755999998</v>
      </c>
      <c r="W119" s="100">
        <f t="shared" si="23"/>
        <v>228.62509754000001</v>
      </c>
      <c r="X119" s="100">
        <f t="shared" si="23"/>
        <v>275.17425012000001</v>
      </c>
      <c r="Y119" s="100">
        <f t="shared" si="23"/>
        <v>194.49464412</v>
      </c>
      <c r="Z119" s="100">
        <f t="shared" si="23"/>
        <v>207.63073688000003</v>
      </c>
      <c r="AA119" s="100">
        <f t="shared" si="23"/>
        <v>182.51154418000002</v>
      </c>
      <c r="AB119" s="100">
        <f t="shared" si="23"/>
        <v>108.97317480000001</v>
      </c>
      <c r="AC119" s="100">
        <f t="shared" si="23"/>
        <v>175.27239058000001</v>
      </c>
      <c r="AD119" s="100">
        <f t="shared" si="23"/>
        <v>168.47943406000002</v>
      </c>
      <c r="AE119" s="100">
        <f t="shared" si="23"/>
        <v>116.91649732</v>
      </c>
    </row>
    <row r="120" spans="1:31" x14ac:dyDescent="0.3">
      <c r="A120" s="74" t="s">
        <v>24</v>
      </c>
      <c r="B120" s="100">
        <f t="shared" ref="B120:AE120" si="24">B214*0.9058</f>
        <v>23.403145542000001</v>
      </c>
      <c r="C120" s="100">
        <f t="shared" si="24"/>
        <v>55.17662584</v>
      </c>
      <c r="D120" s="100">
        <f t="shared" si="24"/>
        <v>95.439979320000006</v>
      </c>
      <c r="E120" s="100">
        <f t="shared" si="24"/>
        <v>96.358007620000009</v>
      </c>
      <c r="F120" s="100">
        <f t="shared" si="24"/>
        <v>87.263576344000001</v>
      </c>
      <c r="G120" s="100">
        <f t="shared" si="24"/>
        <v>73.113413309999999</v>
      </c>
      <c r="H120" s="100">
        <f t="shared" si="24"/>
        <v>90.947211320000008</v>
      </c>
      <c r="I120" s="100">
        <f t="shared" si="24"/>
        <v>56.674329908000004</v>
      </c>
      <c r="J120" s="100">
        <f t="shared" si="24"/>
        <v>15.843365916</v>
      </c>
      <c r="K120" s="100">
        <f t="shared" si="24"/>
        <v>0</v>
      </c>
      <c r="L120" s="100">
        <f t="shared" si="24"/>
        <v>111.03939518000001</v>
      </c>
      <c r="M120" s="100">
        <f t="shared" si="24"/>
        <v>138.81412174000002</v>
      </c>
      <c r="N120" s="100">
        <f t="shared" si="24"/>
        <v>112.10090220000001</v>
      </c>
      <c r="O120" s="100">
        <f t="shared" si="24"/>
        <v>195.72544515999999</v>
      </c>
      <c r="P120" s="100">
        <f t="shared" si="24"/>
        <v>85.861379828000011</v>
      </c>
      <c r="Q120" s="100">
        <f t="shared" si="24"/>
        <v>67.267742430000013</v>
      </c>
      <c r="R120" s="100">
        <f t="shared" si="24"/>
        <v>163.98730012000001</v>
      </c>
      <c r="S120" s="100">
        <f t="shared" si="24"/>
        <v>122.36959448</v>
      </c>
      <c r="T120" s="100">
        <f t="shared" si="24"/>
        <v>73.504256951999992</v>
      </c>
      <c r="U120" s="100">
        <f t="shared" si="24"/>
        <v>67.130468440000001</v>
      </c>
      <c r="V120" s="100">
        <f t="shared" si="24"/>
        <v>175.87674034000003</v>
      </c>
      <c r="W120" s="100">
        <f t="shared" si="24"/>
        <v>464.19405788000006</v>
      </c>
      <c r="X120" s="100">
        <f t="shared" si="24"/>
        <v>310.25706165999998</v>
      </c>
      <c r="Y120" s="100">
        <f t="shared" si="24"/>
        <v>158.41681128000002</v>
      </c>
      <c r="Z120" s="100">
        <f t="shared" si="24"/>
        <v>69.57447082600001</v>
      </c>
      <c r="AA120" s="100">
        <f t="shared" si="24"/>
        <v>124.84813502</v>
      </c>
      <c r="AB120" s="100">
        <f t="shared" si="24"/>
        <v>126.40239724</v>
      </c>
      <c r="AC120" s="100">
        <f t="shared" si="24"/>
        <v>99.816623759999999</v>
      </c>
      <c r="AD120" s="100">
        <f t="shared" si="24"/>
        <v>169.41603126000001</v>
      </c>
      <c r="AE120" s="100">
        <f t="shared" si="24"/>
        <v>146.99630372000001</v>
      </c>
    </row>
    <row r="121" spans="1:31" x14ac:dyDescent="0.3">
      <c r="A121" s="74" t="s">
        <v>25</v>
      </c>
      <c r="B121" s="100">
        <f t="shared" ref="B121:AE121" si="25">B215*0.9058</f>
        <v>23.579912411999999</v>
      </c>
      <c r="C121" s="100">
        <f t="shared" si="25"/>
        <v>73.472916272000006</v>
      </c>
      <c r="D121" s="100">
        <f t="shared" si="25"/>
        <v>42.482210218000006</v>
      </c>
      <c r="E121" s="100">
        <f t="shared" si="25"/>
        <v>101.68148480000001</v>
      </c>
      <c r="F121" s="100">
        <f t="shared" si="25"/>
        <v>63.184966683999995</v>
      </c>
      <c r="G121" s="100">
        <f t="shared" si="25"/>
        <v>74.660709928000003</v>
      </c>
      <c r="H121" s="100">
        <f t="shared" si="25"/>
        <v>81.056119886000005</v>
      </c>
      <c r="I121" s="100">
        <f t="shared" si="25"/>
        <v>83.702151904000004</v>
      </c>
      <c r="J121" s="100">
        <f t="shared" si="25"/>
        <v>13.430242252000001</v>
      </c>
      <c r="K121" s="100">
        <f t="shared" si="25"/>
        <v>0</v>
      </c>
      <c r="L121" s="100">
        <f t="shared" si="25"/>
        <v>189.41383076000002</v>
      </c>
      <c r="M121" s="100">
        <f t="shared" si="25"/>
        <v>68.981996104000004</v>
      </c>
      <c r="N121" s="100">
        <f t="shared" si="25"/>
        <v>216.49308408000002</v>
      </c>
      <c r="O121" s="100">
        <f t="shared" si="25"/>
        <v>86.950278240000003</v>
      </c>
      <c r="P121" s="100">
        <f t="shared" si="25"/>
        <v>54.351161242000003</v>
      </c>
      <c r="Q121" s="100">
        <f t="shared" si="25"/>
        <v>40.775719250000002</v>
      </c>
      <c r="R121" s="100">
        <f t="shared" si="25"/>
        <v>80.756091752000003</v>
      </c>
      <c r="S121" s="100">
        <f t="shared" si="25"/>
        <v>48.415435726000005</v>
      </c>
      <c r="T121" s="100">
        <f t="shared" si="25"/>
        <v>66.109387274000014</v>
      </c>
      <c r="U121" s="100">
        <f t="shared" si="25"/>
        <v>50.223974122000008</v>
      </c>
      <c r="V121" s="100">
        <f t="shared" si="25"/>
        <v>374.46967656000004</v>
      </c>
      <c r="W121" s="100">
        <f t="shared" si="25"/>
        <v>300.67949478000003</v>
      </c>
      <c r="X121" s="100">
        <f t="shared" si="25"/>
        <v>160.45658230000001</v>
      </c>
      <c r="Y121" s="100">
        <f t="shared" si="25"/>
        <v>205.80763322000001</v>
      </c>
      <c r="Z121" s="100">
        <f t="shared" si="25"/>
        <v>92.380549239999993</v>
      </c>
      <c r="AA121" s="100">
        <f t="shared" si="25"/>
        <v>91.718590600000013</v>
      </c>
      <c r="AB121" s="100">
        <f t="shared" si="25"/>
        <v>92.678285700000004</v>
      </c>
      <c r="AC121" s="100">
        <f t="shared" si="25"/>
        <v>50.197207732000003</v>
      </c>
      <c r="AD121" s="100">
        <f t="shared" si="25"/>
        <v>127.54732844000002</v>
      </c>
      <c r="AE121" s="100">
        <f t="shared" si="25"/>
        <v>18.954281668000004</v>
      </c>
    </row>
    <row r="122" spans="1:31" ht="14.4" thickBot="1" x14ac:dyDescent="0.35">
      <c r="A122" s="75" t="s">
        <v>26</v>
      </c>
      <c r="B122" s="100">
        <f t="shared" ref="B122:AE122" si="26">B216*0.9058</f>
        <v>9.7006469840000005</v>
      </c>
      <c r="C122" s="100">
        <f t="shared" si="26"/>
        <v>8.4314454588000007</v>
      </c>
      <c r="D122" s="100">
        <f t="shared" si="26"/>
        <v>36.278059929999998</v>
      </c>
      <c r="E122" s="100">
        <f t="shared" si="26"/>
        <v>62.073495736000005</v>
      </c>
      <c r="F122" s="100">
        <f t="shared" si="26"/>
        <v>40.431225394000002</v>
      </c>
      <c r="G122" s="100">
        <f t="shared" si="26"/>
        <v>55.951592087999998</v>
      </c>
      <c r="H122" s="100">
        <f t="shared" si="26"/>
        <v>111.83704265999999</v>
      </c>
      <c r="I122" s="100">
        <f t="shared" si="26"/>
        <v>40.109910960000001</v>
      </c>
      <c r="J122" s="100">
        <f t="shared" si="26"/>
        <v>21.154868420000003</v>
      </c>
      <c r="K122" s="100">
        <f t="shared" si="26"/>
        <v>0</v>
      </c>
      <c r="L122" s="100">
        <f t="shared" si="26"/>
        <v>192.35623148000002</v>
      </c>
      <c r="M122" s="100">
        <f t="shared" si="26"/>
        <v>25.578487647999999</v>
      </c>
      <c r="N122" s="100">
        <f t="shared" si="26"/>
        <v>93.132634980000006</v>
      </c>
      <c r="O122" s="100">
        <f t="shared" si="26"/>
        <v>42.697383008000003</v>
      </c>
      <c r="P122" s="100">
        <f t="shared" si="26"/>
        <v>60.976626284000005</v>
      </c>
      <c r="Q122" s="100">
        <f t="shared" si="26"/>
        <v>94.047311820000004</v>
      </c>
      <c r="R122" s="100">
        <f t="shared" si="26"/>
        <v>81.158611156000006</v>
      </c>
      <c r="S122" s="100">
        <f t="shared" si="26"/>
        <v>61.567053897999998</v>
      </c>
      <c r="T122" s="100">
        <f t="shared" si="26"/>
        <v>92.559625900000015</v>
      </c>
      <c r="U122" s="100">
        <f t="shared" si="26"/>
        <v>24.156988534</v>
      </c>
      <c r="V122" s="100">
        <f t="shared" si="26"/>
        <v>276.73729860000003</v>
      </c>
      <c r="W122" s="100">
        <f t="shared" si="26"/>
        <v>77.216080423999998</v>
      </c>
      <c r="X122" s="100">
        <f t="shared" si="26"/>
        <v>62.341431376000003</v>
      </c>
      <c r="Y122" s="100">
        <f t="shared" si="26"/>
        <v>124.95275491999999</v>
      </c>
      <c r="Z122" s="100">
        <f t="shared" si="26"/>
        <v>65.387899458000007</v>
      </c>
      <c r="AA122" s="100">
        <f t="shared" si="26"/>
        <v>50.953143122000007</v>
      </c>
      <c r="AB122" s="100">
        <f t="shared" si="26"/>
        <v>83.837179509999999</v>
      </c>
      <c r="AC122" s="100">
        <f t="shared" si="26"/>
        <v>84.669084346000005</v>
      </c>
      <c r="AD122" s="100">
        <f t="shared" si="26"/>
        <v>124.76144996000001</v>
      </c>
      <c r="AE122" s="100">
        <f t="shared" si="26"/>
        <v>76.621640115999995</v>
      </c>
    </row>
    <row r="123" spans="1:31" x14ac:dyDescent="0.3">
      <c r="A123" s="76" t="s">
        <v>27</v>
      </c>
      <c r="B123" s="100">
        <f t="shared" ref="B123:AE123" si="27">B217*0.9058</f>
        <v>10.266871622</v>
      </c>
      <c r="C123" s="100">
        <f t="shared" si="27"/>
        <v>17.980564784000002</v>
      </c>
      <c r="D123" s="100">
        <f t="shared" si="27"/>
        <v>53.679592063999998</v>
      </c>
      <c r="E123" s="100">
        <f t="shared" si="27"/>
        <v>45.71450317</v>
      </c>
      <c r="F123" s="100">
        <f t="shared" si="27"/>
        <v>21.552985635999999</v>
      </c>
      <c r="G123" s="100">
        <f t="shared" si="27"/>
        <v>101.62849550000001</v>
      </c>
      <c r="H123" s="100">
        <f t="shared" si="27"/>
        <v>57.769170368000005</v>
      </c>
      <c r="I123" s="100">
        <f t="shared" si="27"/>
        <v>65.143242878000009</v>
      </c>
      <c r="J123" s="100">
        <f t="shared" si="27"/>
        <v>14.790771968</v>
      </c>
      <c r="K123" s="100">
        <f t="shared" si="27"/>
        <v>0</v>
      </c>
      <c r="L123" s="100">
        <f t="shared" si="27"/>
        <v>145.38316449999999</v>
      </c>
      <c r="M123" s="100">
        <f t="shared" si="27"/>
        <v>103.28420732000001</v>
      </c>
      <c r="N123" s="100">
        <f t="shared" si="27"/>
        <v>42.613524044000002</v>
      </c>
      <c r="O123" s="100">
        <f t="shared" si="27"/>
        <v>130.90041888000002</v>
      </c>
      <c r="P123" s="100">
        <f t="shared" si="27"/>
        <v>18.157775495999999</v>
      </c>
      <c r="Q123" s="100">
        <f t="shared" si="27"/>
        <v>49.933619931999999</v>
      </c>
      <c r="R123" s="100">
        <f t="shared" si="27"/>
        <v>68.730346748000002</v>
      </c>
      <c r="S123" s="100">
        <f t="shared" si="27"/>
        <v>40.968862984000005</v>
      </c>
      <c r="T123" s="100">
        <f t="shared" si="27"/>
        <v>78.046644676</v>
      </c>
      <c r="U123" s="100">
        <f t="shared" si="27"/>
        <v>64.302886928000007</v>
      </c>
      <c r="V123" s="100">
        <f t="shared" si="27"/>
        <v>142.86449702000002</v>
      </c>
      <c r="W123" s="100">
        <f t="shared" si="27"/>
        <v>120.11632640000001</v>
      </c>
      <c r="X123" s="100">
        <f t="shared" si="27"/>
        <v>31.451205716</v>
      </c>
      <c r="Y123" s="100">
        <f t="shared" si="27"/>
        <v>51.625011214000004</v>
      </c>
      <c r="Z123" s="100">
        <f t="shared" si="27"/>
        <v>138.78658541999999</v>
      </c>
      <c r="AA123" s="100">
        <f t="shared" si="27"/>
        <v>77.079612596000004</v>
      </c>
      <c r="AB123" s="100">
        <f t="shared" si="27"/>
        <v>39.050641266</v>
      </c>
      <c r="AC123" s="100">
        <f t="shared" si="27"/>
        <v>51.060525712000008</v>
      </c>
      <c r="AD123" s="100">
        <f t="shared" si="27"/>
        <v>57.566053776000004</v>
      </c>
      <c r="AE123" s="100">
        <f t="shared" si="27"/>
        <v>67.362507226000005</v>
      </c>
    </row>
    <row r="124" spans="1:31" x14ac:dyDescent="0.3">
      <c r="A124" s="74" t="s">
        <v>28</v>
      </c>
      <c r="B124" s="100">
        <f t="shared" ref="B124:AE124" si="28">B218*0.9058</f>
        <v>2.0442610706000002</v>
      </c>
      <c r="C124" s="100">
        <f t="shared" si="28"/>
        <v>12.65783036</v>
      </c>
      <c r="D124" s="100">
        <f t="shared" si="28"/>
        <v>38.478483638000007</v>
      </c>
      <c r="E124" s="100">
        <f t="shared" si="28"/>
        <v>35.924064232000006</v>
      </c>
      <c r="F124" s="100">
        <f t="shared" si="28"/>
        <v>44.661773352000004</v>
      </c>
      <c r="G124" s="100">
        <f t="shared" si="28"/>
        <v>41.381491116000007</v>
      </c>
      <c r="H124" s="100">
        <f t="shared" si="28"/>
        <v>37.885184638000005</v>
      </c>
      <c r="I124" s="100">
        <f t="shared" si="28"/>
        <v>23.531705735999999</v>
      </c>
      <c r="J124" s="100">
        <f t="shared" si="28"/>
        <v>4.1364552656000004</v>
      </c>
      <c r="K124" s="100">
        <f t="shared" si="28"/>
        <v>0</v>
      </c>
      <c r="L124" s="100">
        <f t="shared" si="28"/>
        <v>71.080354268000008</v>
      </c>
      <c r="M124" s="100">
        <f t="shared" si="28"/>
        <v>99.020063240000013</v>
      </c>
      <c r="N124" s="100">
        <f t="shared" si="28"/>
        <v>57.306179755999999</v>
      </c>
      <c r="O124" s="100">
        <f t="shared" si="28"/>
        <v>67.489446038000011</v>
      </c>
      <c r="P124" s="100">
        <f t="shared" si="28"/>
        <v>45.466015056000003</v>
      </c>
      <c r="Q124" s="100">
        <f t="shared" si="28"/>
        <v>67.871621174000012</v>
      </c>
      <c r="R124" s="100">
        <f t="shared" si="28"/>
        <v>71.287356742000014</v>
      </c>
      <c r="S124" s="100">
        <f t="shared" si="28"/>
        <v>31.932719938000002</v>
      </c>
      <c r="T124" s="100">
        <f t="shared" si="28"/>
        <v>74.722449256000004</v>
      </c>
      <c r="U124" s="100">
        <f t="shared" si="28"/>
        <v>13.704862696000001</v>
      </c>
      <c r="V124" s="100">
        <f t="shared" si="28"/>
        <v>341.47065792000001</v>
      </c>
      <c r="W124" s="100">
        <f t="shared" si="28"/>
        <v>22.851803198000002</v>
      </c>
      <c r="X124" s="100">
        <f t="shared" si="28"/>
        <v>66.755222674000009</v>
      </c>
      <c r="Y124" s="100">
        <f t="shared" si="28"/>
        <v>83.909851844000002</v>
      </c>
      <c r="Z124" s="100">
        <f t="shared" si="28"/>
        <v>40.484259983999998</v>
      </c>
      <c r="AA124" s="100">
        <f t="shared" si="28"/>
        <v>66.331851754000013</v>
      </c>
      <c r="AB124" s="100">
        <f t="shared" si="28"/>
        <v>39.728315536000004</v>
      </c>
      <c r="AC124" s="100">
        <f t="shared" si="28"/>
        <v>63.868447132000007</v>
      </c>
      <c r="AD124" s="100">
        <f t="shared" si="28"/>
        <v>76.915164606000005</v>
      </c>
      <c r="AE124" s="100">
        <f t="shared" si="28"/>
        <v>33.417353312000003</v>
      </c>
    </row>
    <row r="125" spans="1:31" x14ac:dyDescent="0.3">
      <c r="A125" s="74" t="s">
        <v>29</v>
      </c>
      <c r="B125" s="100">
        <f t="shared" ref="B125:AE125" si="29">B219*0.9058</f>
        <v>14.179972912000002</v>
      </c>
      <c r="C125" s="100">
        <f t="shared" si="29"/>
        <v>29.502458538000003</v>
      </c>
      <c r="D125" s="100">
        <f t="shared" si="29"/>
        <v>27.031961502000001</v>
      </c>
      <c r="E125" s="100">
        <f t="shared" si="29"/>
        <v>32.395683376000001</v>
      </c>
      <c r="F125" s="100">
        <f t="shared" si="29"/>
        <v>34.971389082000002</v>
      </c>
      <c r="G125" s="100">
        <f t="shared" si="29"/>
        <v>31.629403750000005</v>
      </c>
      <c r="H125" s="100">
        <f t="shared" si="29"/>
        <v>36.825688494000005</v>
      </c>
      <c r="I125" s="100">
        <f t="shared" si="29"/>
        <v>33.510505784000003</v>
      </c>
      <c r="J125" s="100">
        <f t="shared" si="29"/>
        <v>4.9392929796000002</v>
      </c>
      <c r="K125" s="100">
        <f t="shared" si="29"/>
        <v>0</v>
      </c>
      <c r="L125" s="100">
        <f t="shared" si="29"/>
        <v>58.824445484000002</v>
      </c>
      <c r="M125" s="100">
        <f t="shared" si="29"/>
        <v>62.314818971999998</v>
      </c>
      <c r="N125" s="100">
        <f t="shared" si="29"/>
        <v>38.035819178000004</v>
      </c>
      <c r="O125" s="100">
        <f t="shared" si="29"/>
        <v>95.348493520000005</v>
      </c>
      <c r="P125" s="100">
        <f t="shared" si="29"/>
        <v>26.530583086000004</v>
      </c>
      <c r="Q125" s="100">
        <f t="shared" si="29"/>
        <v>31.907430002000002</v>
      </c>
      <c r="R125" s="100">
        <f t="shared" si="29"/>
        <v>100.37224148</v>
      </c>
      <c r="S125" s="100">
        <f t="shared" si="29"/>
        <v>24.313447368000002</v>
      </c>
      <c r="T125" s="100">
        <f t="shared" si="29"/>
        <v>31.087228101999997</v>
      </c>
      <c r="U125" s="100">
        <f t="shared" si="29"/>
        <v>54.385318960000006</v>
      </c>
      <c r="V125" s="100">
        <f t="shared" si="29"/>
        <v>208.70564974000001</v>
      </c>
      <c r="W125" s="100">
        <f t="shared" si="29"/>
        <v>73.35886699400001</v>
      </c>
      <c r="X125" s="100">
        <f t="shared" si="29"/>
        <v>59.23769861800001</v>
      </c>
      <c r="Y125" s="100">
        <f t="shared" si="29"/>
        <v>47.253085992000003</v>
      </c>
      <c r="Z125" s="100">
        <f t="shared" si="29"/>
        <v>88.649857953999998</v>
      </c>
      <c r="AA125" s="100">
        <f t="shared" si="29"/>
        <v>93.863253260000008</v>
      </c>
      <c r="AB125" s="100">
        <f t="shared" si="29"/>
        <v>66.956554839999995</v>
      </c>
      <c r="AC125" s="100">
        <f t="shared" si="29"/>
        <v>25.234926766000001</v>
      </c>
      <c r="AD125" s="100">
        <f t="shared" si="29"/>
        <v>48.272174398000004</v>
      </c>
      <c r="AE125" s="100">
        <f t="shared" si="29"/>
        <v>57.720691952000003</v>
      </c>
    </row>
    <row r="126" spans="1:31" x14ac:dyDescent="0.3">
      <c r="A126" s="74" t="s">
        <v>30</v>
      </c>
      <c r="B126" s="100">
        <f t="shared" ref="B126:AE126" si="30">B220*0.9058</f>
        <v>17.260662118000003</v>
      </c>
      <c r="C126" s="100">
        <f t="shared" si="30"/>
        <v>50.501402546000001</v>
      </c>
      <c r="D126" s="100">
        <f t="shared" si="30"/>
        <v>77.769252483999992</v>
      </c>
      <c r="E126" s="100">
        <f t="shared" si="30"/>
        <v>44.949210866000001</v>
      </c>
      <c r="F126" s="100">
        <f t="shared" si="30"/>
        <v>36.771992670000003</v>
      </c>
      <c r="G126" s="100">
        <f t="shared" si="30"/>
        <v>44.833340929999999</v>
      </c>
      <c r="H126" s="100">
        <f t="shared" si="30"/>
        <v>42.925572144</v>
      </c>
      <c r="I126" s="100">
        <f t="shared" si="30"/>
        <v>29.309776761999998</v>
      </c>
      <c r="J126" s="100">
        <f t="shared" si="30"/>
        <v>13.781429970000001</v>
      </c>
      <c r="K126" s="100">
        <f t="shared" si="30"/>
        <v>0</v>
      </c>
      <c r="L126" s="100">
        <f t="shared" si="30"/>
        <v>29.639958978000006</v>
      </c>
      <c r="M126" s="100">
        <f t="shared" si="30"/>
        <v>45.421395348000004</v>
      </c>
      <c r="N126" s="100">
        <f t="shared" si="30"/>
        <v>39.102154112000008</v>
      </c>
      <c r="O126" s="100">
        <f t="shared" si="30"/>
        <v>57.172701068000002</v>
      </c>
      <c r="P126" s="100">
        <f t="shared" si="30"/>
        <v>71.682602571999993</v>
      </c>
      <c r="Q126" s="100">
        <f t="shared" si="30"/>
        <v>45.517111233999998</v>
      </c>
      <c r="R126" s="100">
        <f t="shared" si="30"/>
        <v>35.157059966000006</v>
      </c>
      <c r="S126" s="100">
        <f t="shared" si="30"/>
        <v>45.896469332000002</v>
      </c>
      <c r="T126" s="100">
        <f t="shared" si="30"/>
        <v>25.010342714</v>
      </c>
      <c r="U126" s="100">
        <f t="shared" si="30"/>
        <v>28.234175494000002</v>
      </c>
      <c r="V126" s="100">
        <f t="shared" si="30"/>
        <v>112.43505182</v>
      </c>
      <c r="W126" s="100">
        <f t="shared" si="30"/>
        <v>97.395148620000001</v>
      </c>
      <c r="X126" s="100">
        <f t="shared" si="30"/>
        <v>123.50845682000001</v>
      </c>
      <c r="Y126" s="100">
        <f t="shared" si="30"/>
        <v>78.295395471999996</v>
      </c>
      <c r="Z126" s="100">
        <f t="shared" si="30"/>
        <v>59.022471480000007</v>
      </c>
      <c r="AA126" s="100">
        <f t="shared" si="30"/>
        <v>122.76905228</v>
      </c>
      <c r="AB126" s="100">
        <f t="shared" si="30"/>
        <v>64.681357341999998</v>
      </c>
      <c r="AC126" s="100">
        <f t="shared" si="30"/>
        <v>45.589973786000002</v>
      </c>
      <c r="AD126" s="100">
        <f t="shared" si="30"/>
        <v>15.743447118000001</v>
      </c>
      <c r="AE126" s="100">
        <f t="shared" si="30"/>
        <v>45.050270972</v>
      </c>
    </row>
    <row r="127" spans="1:31" ht="14.4" thickBot="1" x14ac:dyDescent="0.35">
      <c r="A127" s="77" t="s">
        <v>31</v>
      </c>
      <c r="B127" s="100">
        <f t="shared" ref="B127:AE127" si="31">B221*0.9058</f>
        <v>24.404570848000002</v>
      </c>
      <c r="C127" s="100">
        <f t="shared" si="31"/>
        <v>47.757263330000001</v>
      </c>
      <c r="D127" s="100">
        <f t="shared" si="31"/>
        <v>25.749366817999999</v>
      </c>
      <c r="E127" s="100">
        <f t="shared" si="31"/>
        <v>32.180193555999999</v>
      </c>
      <c r="F127" s="100">
        <f t="shared" si="31"/>
        <v>94.777114880000013</v>
      </c>
      <c r="G127" s="100">
        <f t="shared" si="31"/>
        <v>46.081642026000004</v>
      </c>
      <c r="H127" s="100">
        <f t="shared" si="31"/>
        <v>10.364290412000001</v>
      </c>
      <c r="I127" s="100">
        <f t="shared" si="31"/>
        <v>47.203430036</v>
      </c>
      <c r="J127" s="100">
        <f t="shared" si="31"/>
        <v>11.934793625999999</v>
      </c>
      <c r="K127" s="100">
        <f t="shared" si="31"/>
        <v>0</v>
      </c>
      <c r="L127" s="100">
        <f t="shared" si="31"/>
        <v>171.44665370000001</v>
      </c>
      <c r="M127" s="100">
        <f t="shared" si="31"/>
        <v>165.62272202000003</v>
      </c>
      <c r="N127" s="100">
        <f t="shared" si="31"/>
        <v>66.003073528000002</v>
      </c>
      <c r="O127" s="100">
        <f t="shared" si="31"/>
        <v>57.174413030000004</v>
      </c>
      <c r="P127" s="100">
        <f t="shared" si="31"/>
        <v>59.962800575999999</v>
      </c>
      <c r="Q127" s="100">
        <f t="shared" si="31"/>
        <v>78.204960400000004</v>
      </c>
      <c r="R127" s="100">
        <f t="shared" si="31"/>
        <v>54.006504342000007</v>
      </c>
      <c r="S127" s="100">
        <f t="shared" si="31"/>
        <v>74.703853182000003</v>
      </c>
      <c r="T127" s="100">
        <f t="shared" si="31"/>
        <v>52.437867076000003</v>
      </c>
      <c r="U127" s="100">
        <f t="shared" si="31"/>
        <v>97.7095518</v>
      </c>
      <c r="V127" s="100">
        <f t="shared" si="31"/>
        <v>150.07846938000003</v>
      </c>
      <c r="W127" s="100">
        <f t="shared" si="31"/>
        <v>214.16735200000002</v>
      </c>
      <c r="X127" s="100">
        <f t="shared" si="31"/>
        <v>132.44915571999999</v>
      </c>
      <c r="Y127" s="100">
        <f t="shared" si="31"/>
        <v>153.37639660000002</v>
      </c>
      <c r="Z127" s="100">
        <f t="shared" si="31"/>
        <v>151.56697052000001</v>
      </c>
      <c r="AA127" s="100">
        <f t="shared" si="31"/>
        <v>37.129276421999997</v>
      </c>
      <c r="AB127" s="100">
        <f t="shared" si="31"/>
        <v>48.380028004000003</v>
      </c>
      <c r="AC127" s="100">
        <f t="shared" si="31"/>
        <v>86.181879042000006</v>
      </c>
      <c r="AD127" s="100">
        <f t="shared" si="31"/>
        <v>38.608683329999998</v>
      </c>
      <c r="AE127" s="100">
        <f t="shared" si="31"/>
        <v>72.188817960000009</v>
      </c>
    </row>
    <row r="128" spans="1:31" ht="14.4" thickTop="1" x14ac:dyDescent="0.3">
      <c r="A128" s="74" t="s">
        <v>32</v>
      </c>
      <c r="B128" s="100">
        <f t="shared" ref="B128:AE128" si="32">B222*0.9058</f>
        <v>9.1957359480000012</v>
      </c>
      <c r="C128" s="100">
        <f t="shared" si="32"/>
        <v>92.046580780000014</v>
      </c>
      <c r="D128" s="100">
        <f t="shared" si="32"/>
        <v>128.98537652000002</v>
      </c>
      <c r="E128" s="100">
        <f t="shared" si="32"/>
        <v>87.25620313200001</v>
      </c>
      <c r="F128" s="100">
        <f t="shared" si="32"/>
        <v>62.147418074000001</v>
      </c>
      <c r="G128" s="100">
        <f t="shared" si="32"/>
        <v>50.717544542000006</v>
      </c>
      <c r="H128" s="100">
        <f t="shared" si="32"/>
        <v>65.165000194000001</v>
      </c>
      <c r="I128" s="100">
        <f t="shared" si="32"/>
        <v>35.912343180000001</v>
      </c>
      <c r="J128" s="100">
        <f t="shared" si="32"/>
        <v>21.594253884</v>
      </c>
      <c r="K128" s="100">
        <f t="shared" si="32"/>
        <v>0</v>
      </c>
      <c r="L128" s="100">
        <f t="shared" si="32"/>
        <v>167.17028132000002</v>
      </c>
      <c r="M128" s="100">
        <f t="shared" si="32"/>
        <v>68.902720488</v>
      </c>
      <c r="N128" s="100">
        <f t="shared" si="32"/>
        <v>85.879912496000003</v>
      </c>
      <c r="O128" s="100">
        <f t="shared" si="32"/>
        <v>184.12078846</v>
      </c>
      <c r="P128" s="100">
        <f t="shared" si="32"/>
        <v>86.874254445999995</v>
      </c>
      <c r="Q128" s="100">
        <f t="shared" si="32"/>
        <v>122.89577370000001</v>
      </c>
      <c r="R128" s="100">
        <f t="shared" si="32"/>
        <v>188.08520332000001</v>
      </c>
      <c r="S128" s="100">
        <f t="shared" si="32"/>
        <v>144.07210958000002</v>
      </c>
      <c r="T128" s="100">
        <f t="shared" si="32"/>
        <v>94.62086438</v>
      </c>
      <c r="U128" s="100">
        <f t="shared" si="32"/>
        <v>41.603303420000003</v>
      </c>
      <c r="V128" s="100">
        <f t="shared" si="32"/>
        <v>531.49554135999995</v>
      </c>
      <c r="W128" s="100">
        <f t="shared" si="32"/>
        <v>494.77404704000003</v>
      </c>
      <c r="X128" s="100">
        <f t="shared" si="32"/>
        <v>226.72826176000001</v>
      </c>
      <c r="Y128" s="100">
        <f t="shared" si="32"/>
        <v>128.12432304000001</v>
      </c>
      <c r="Z128" s="100">
        <f t="shared" si="32"/>
        <v>85.996353086000013</v>
      </c>
      <c r="AA128" s="100">
        <f t="shared" si="32"/>
        <v>96.979477000000003</v>
      </c>
      <c r="AB128" s="100">
        <f t="shared" si="32"/>
        <v>123.44396386000001</v>
      </c>
      <c r="AC128" s="100">
        <f t="shared" si="32"/>
        <v>109.4881221</v>
      </c>
      <c r="AD128" s="100">
        <f t="shared" si="32"/>
        <v>174.59086666000002</v>
      </c>
      <c r="AE128" s="100">
        <f t="shared" si="32"/>
        <v>115.96631312</v>
      </c>
    </row>
    <row r="129" spans="1:31" x14ac:dyDescent="0.3">
      <c r="A129" s="74" t="s">
        <v>33</v>
      </c>
      <c r="B129" s="100">
        <f t="shared" ref="B129:AE129" si="33">B223*0.9058</f>
        <v>10.17113762</v>
      </c>
      <c r="C129" s="100">
        <f t="shared" si="33"/>
        <v>69.866029730000008</v>
      </c>
      <c r="D129" s="100">
        <f t="shared" si="33"/>
        <v>33.737915932000007</v>
      </c>
      <c r="E129" s="100">
        <f t="shared" si="33"/>
        <v>126.26073012000001</v>
      </c>
      <c r="F129" s="100">
        <f t="shared" si="33"/>
        <v>96.861632420000007</v>
      </c>
      <c r="G129" s="100">
        <f t="shared" si="33"/>
        <v>84.922291678000008</v>
      </c>
      <c r="H129" s="100">
        <f t="shared" si="33"/>
        <v>108.28358926000001</v>
      </c>
      <c r="I129" s="100">
        <f t="shared" si="33"/>
        <v>73.993651634000017</v>
      </c>
      <c r="J129" s="100">
        <f t="shared" si="33"/>
        <v>12.976735366</v>
      </c>
      <c r="K129" s="100">
        <f t="shared" si="33"/>
        <v>0</v>
      </c>
      <c r="L129" s="100">
        <f t="shared" si="33"/>
        <v>251.00931772000001</v>
      </c>
      <c r="M129" s="100">
        <f t="shared" si="33"/>
        <v>64.338756607999997</v>
      </c>
      <c r="N129" s="100">
        <f t="shared" si="33"/>
        <v>141.18949166000002</v>
      </c>
      <c r="O129" s="100">
        <f t="shared" si="33"/>
        <v>103.51554864000001</v>
      </c>
      <c r="P129" s="100">
        <f t="shared" si="33"/>
        <v>88.681252982000004</v>
      </c>
      <c r="Q129" s="100">
        <f t="shared" si="33"/>
        <v>88.820474442000005</v>
      </c>
      <c r="R129" s="100">
        <f t="shared" si="33"/>
        <v>139.05823484000001</v>
      </c>
      <c r="S129" s="100">
        <f t="shared" si="33"/>
        <v>120.29911684</v>
      </c>
      <c r="T129" s="100">
        <f t="shared" si="33"/>
        <v>64.710152723999997</v>
      </c>
      <c r="U129" s="100">
        <f t="shared" si="33"/>
        <v>68.854622508000006</v>
      </c>
      <c r="V129" s="100">
        <f t="shared" si="33"/>
        <v>484.95236706000009</v>
      </c>
      <c r="W129" s="100">
        <f t="shared" si="33"/>
        <v>203.92592430000002</v>
      </c>
      <c r="X129" s="100">
        <f t="shared" si="33"/>
        <v>193.07878814</v>
      </c>
      <c r="Y129" s="100">
        <f t="shared" si="33"/>
        <v>195.5332344</v>
      </c>
      <c r="Z129" s="100">
        <f t="shared" si="33"/>
        <v>194.21475192</v>
      </c>
      <c r="AA129" s="100">
        <f t="shared" si="33"/>
        <v>74.802422338</v>
      </c>
      <c r="AB129" s="100">
        <f t="shared" si="33"/>
        <v>102.36907758000001</v>
      </c>
      <c r="AC129" s="100">
        <f t="shared" si="33"/>
        <v>149.75999010000001</v>
      </c>
      <c r="AD129" s="100">
        <f t="shared" si="33"/>
        <v>82.664838802000006</v>
      </c>
      <c r="AE129" s="100">
        <f t="shared" si="33"/>
        <v>229.11105924000003</v>
      </c>
    </row>
    <row r="130" spans="1:31" x14ac:dyDescent="0.3">
      <c r="A130" s="74" t="s">
        <v>34</v>
      </c>
      <c r="B130" s="100">
        <f t="shared" ref="B130:AE130" si="34">B224*0.9058</f>
        <v>28.656124308000003</v>
      </c>
      <c r="C130" s="100">
        <f t="shared" si="34"/>
        <v>21.221970083999999</v>
      </c>
      <c r="D130" s="100">
        <f t="shared" si="34"/>
        <v>100.1126392</v>
      </c>
      <c r="E130" s="100">
        <f t="shared" si="34"/>
        <v>96.298134239999996</v>
      </c>
      <c r="F130" s="100">
        <f t="shared" si="34"/>
        <v>31.212627054000002</v>
      </c>
      <c r="G130" s="100">
        <f t="shared" si="34"/>
        <v>80.16975835400001</v>
      </c>
      <c r="H130" s="100">
        <f t="shared" si="34"/>
        <v>135.53612212000002</v>
      </c>
      <c r="I130" s="100">
        <f t="shared" si="34"/>
        <v>65.619911070000001</v>
      </c>
      <c r="J130" s="100">
        <f t="shared" si="34"/>
        <v>18.57247791</v>
      </c>
      <c r="K130" s="100">
        <f t="shared" si="34"/>
        <v>0</v>
      </c>
      <c r="L130" s="100">
        <f t="shared" si="34"/>
        <v>169.12363902000001</v>
      </c>
      <c r="M130" s="100">
        <f t="shared" si="34"/>
        <v>222.16982326000002</v>
      </c>
      <c r="N130" s="100">
        <f t="shared" si="34"/>
        <v>52.963267308000006</v>
      </c>
      <c r="O130" s="100">
        <f t="shared" si="34"/>
        <v>145.77447010000003</v>
      </c>
      <c r="P130" s="100">
        <f t="shared" si="34"/>
        <v>64.038502023999996</v>
      </c>
      <c r="Q130" s="100">
        <f t="shared" si="34"/>
        <v>103.29009502</v>
      </c>
      <c r="R130" s="100">
        <f t="shared" si="34"/>
        <v>109.16583846</v>
      </c>
      <c r="S130" s="100">
        <f t="shared" si="34"/>
        <v>104.8028716</v>
      </c>
      <c r="T130" s="100">
        <f t="shared" si="34"/>
        <v>100.32513988000001</v>
      </c>
      <c r="U130" s="100">
        <f t="shared" si="34"/>
        <v>85.653045828000003</v>
      </c>
      <c r="V130" s="100">
        <f t="shared" si="34"/>
        <v>537.14836742</v>
      </c>
      <c r="W130" s="100">
        <f t="shared" si="34"/>
        <v>221.00795360000001</v>
      </c>
      <c r="X130" s="100">
        <f t="shared" si="34"/>
        <v>69.932379580000003</v>
      </c>
      <c r="Y130" s="100">
        <f t="shared" si="34"/>
        <v>222.6506219</v>
      </c>
      <c r="Z130" s="100">
        <f t="shared" si="34"/>
        <v>140.41738774000001</v>
      </c>
      <c r="AA130" s="100">
        <f t="shared" si="34"/>
        <v>123.34450701999999</v>
      </c>
      <c r="AB130" s="100">
        <f t="shared" si="34"/>
        <v>115.26667320000001</v>
      </c>
      <c r="AC130" s="100">
        <f t="shared" si="34"/>
        <v>60.352484793999999</v>
      </c>
      <c r="AD130" s="100">
        <f t="shared" si="34"/>
        <v>103.8558577</v>
      </c>
      <c r="AE130" s="100">
        <f t="shared" si="34"/>
        <v>98.305930520000004</v>
      </c>
    </row>
    <row r="131" spans="1:31" x14ac:dyDescent="0.3">
      <c r="A131" s="74" t="s">
        <v>35</v>
      </c>
      <c r="B131" s="100">
        <f t="shared" ref="B131:AE131" si="35">B225*0.9058</f>
        <v>9.5071590459999999</v>
      </c>
      <c r="C131" s="100">
        <f t="shared" si="35"/>
        <v>61.391663844</v>
      </c>
      <c r="D131" s="100">
        <f t="shared" si="35"/>
        <v>73.042878664000014</v>
      </c>
      <c r="E131" s="100">
        <f t="shared" si="35"/>
        <v>57.398933676000006</v>
      </c>
      <c r="F131" s="100">
        <f t="shared" si="35"/>
        <v>77.285591516000011</v>
      </c>
      <c r="G131" s="100">
        <f t="shared" si="35"/>
        <v>69.634661235999999</v>
      </c>
      <c r="H131" s="100">
        <f t="shared" si="35"/>
        <v>51.679341098000002</v>
      </c>
      <c r="I131" s="100">
        <f t="shared" si="35"/>
        <v>58.209950764000006</v>
      </c>
      <c r="J131" s="100">
        <f t="shared" si="35"/>
        <v>20.543833855999999</v>
      </c>
      <c r="K131" s="100">
        <f t="shared" si="35"/>
        <v>0</v>
      </c>
      <c r="L131" s="100">
        <f t="shared" si="35"/>
        <v>182.16697786000003</v>
      </c>
      <c r="M131" s="100">
        <f t="shared" si="35"/>
        <v>157.38718842</v>
      </c>
      <c r="N131" s="100">
        <f t="shared" si="35"/>
        <v>40.585247626000005</v>
      </c>
      <c r="O131" s="100">
        <f t="shared" si="35"/>
        <v>193.61339130000002</v>
      </c>
      <c r="P131" s="100">
        <f t="shared" si="35"/>
        <v>129.75494420000001</v>
      </c>
      <c r="Q131" s="100">
        <f t="shared" si="35"/>
        <v>119.46931346000001</v>
      </c>
      <c r="R131" s="100">
        <f t="shared" si="35"/>
        <v>114.89583868000001</v>
      </c>
      <c r="S131" s="100">
        <f t="shared" si="35"/>
        <v>45.304565264000004</v>
      </c>
      <c r="T131" s="100">
        <f t="shared" si="35"/>
        <v>77.401515799999999</v>
      </c>
      <c r="U131" s="100">
        <f t="shared" si="35"/>
        <v>86.705694124000004</v>
      </c>
      <c r="V131" s="100">
        <f t="shared" si="35"/>
        <v>162.12588112</v>
      </c>
      <c r="W131" s="100">
        <f t="shared" si="35"/>
        <v>113.64293612</v>
      </c>
      <c r="X131" s="100">
        <f t="shared" si="35"/>
        <v>134.41293012</v>
      </c>
      <c r="Y131" s="100">
        <f t="shared" si="35"/>
        <v>84.839718950000005</v>
      </c>
      <c r="Z131" s="100">
        <f t="shared" si="35"/>
        <v>111.15361656</v>
      </c>
      <c r="AA131" s="100">
        <f t="shared" si="35"/>
        <v>140.06793010000001</v>
      </c>
      <c r="AB131" s="100">
        <f t="shared" si="35"/>
        <v>68.997403762000005</v>
      </c>
      <c r="AC131" s="100">
        <f t="shared" si="35"/>
        <v>82.856786880000016</v>
      </c>
      <c r="AD131" s="100">
        <f t="shared" si="35"/>
        <v>138.94419462000002</v>
      </c>
      <c r="AE131" s="100">
        <f t="shared" si="35"/>
        <v>49.937777554</v>
      </c>
    </row>
    <row r="132" spans="1:31" x14ac:dyDescent="0.3">
      <c r="A132" s="74" t="s">
        <v>36</v>
      </c>
      <c r="B132" s="100">
        <f t="shared" ref="B132:AE132" si="36">B226*0.9058</f>
        <v>27.992254430000003</v>
      </c>
      <c r="C132" s="100">
        <f t="shared" si="36"/>
        <v>25.723796084000004</v>
      </c>
      <c r="D132" s="100">
        <f t="shared" si="36"/>
        <v>56.321303415999999</v>
      </c>
      <c r="E132" s="100">
        <f t="shared" si="36"/>
        <v>90.21960029600001</v>
      </c>
      <c r="F132" s="100">
        <f t="shared" si="36"/>
        <v>69.666065322000009</v>
      </c>
      <c r="G132" s="100">
        <f t="shared" si="36"/>
        <v>38.464190113999997</v>
      </c>
      <c r="H132" s="100">
        <f t="shared" si="36"/>
        <v>26.385772840000001</v>
      </c>
      <c r="I132" s="100">
        <f t="shared" si="36"/>
        <v>41.455947876000003</v>
      </c>
      <c r="J132" s="100">
        <f t="shared" si="36"/>
        <v>9.7992704880000012</v>
      </c>
      <c r="K132" s="100">
        <f t="shared" si="36"/>
        <v>0</v>
      </c>
      <c r="L132" s="100">
        <f t="shared" si="36"/>
        <v>79.194637479999997</v>
      </c>
      <c r="M132" s="100">
        <f t="shared" si="36"/>
        <v>29.942758860000001</v>
      </c>
      <c r="N132" s="100">
        <f t="shared" si="36"/>
        <v>58.934246559999998</v>
      </c>
      <c r="O132" s="100">
        <f t="shared" si="36"/>
        <v>101.90340580000002</v>
      </c>
      <c r="P132" s="100">
        <f t="shared" si="36"/>
        <v>54.152854447999999</v>
      </c>
      <c r="Q132" s="100">
        <f t="shared" si="36"/>
        <v>77.618925915999995</v>
      </c>
      <c r="R132" s="100">
        <f t="shared" si="36"/>
        <v>99.129393300000004</v>
      </c>
      <c r="S132" s="100">
        <f t="shared" si="36"/>
        <v>26.411642487999998</v>
      </c>
      <c r="T132" s="100">
        <f t="shared" si="36"/>
        <v>43.424613596000007</v>
      </c>
      <c r="U132" s="100">
        <f t="shared" si="36"/>
        <v>32.413120026000001</v>
      </c>
      <c r="V132" s="100">
        <f t="shared" si="36"/>
        <v>132.07379220000001</v>
      </c>
      <c r="W132" s="100">
        <f t="shared" si="36"/>
        <v>64.263339700000003</v>
      </c>
      <c r="X132" s="100">
        <f t="shared" si="36"/>
        <v>87.082878301999997</v>
      </c>
      <c r="Y132" s="100">
        <f t="shared" si="36"/>
        <v>146.42972582000002</v>
      </c>
      <c r="Z132" s="100">
        <f t="shared" si="36"/>
        <v>62.225606730000003</v>
      </c>
      <c r="AA132" s="100">
        <f t="shared" si="36"/>
        <v>83.016506594000006</v>
      </c>
      <c r="AB132" s="100">
        <f t="shared" si="36"/>
        <v>68.583471278000005</v>
      </c>
      <c r="AC132" s="100">
        <f t="shared" si="36"/>
        <v>46.599804915999997</v>
      </c>
      <c r="AD132" s="100">
        <f t="shared" si="36"/>
        <v>82.123016416000013</v>
      </c>
      <c r="AE132" s="100">
        <f t="shared" si="36"/>
        <v>112.05189842</v>
      </c>
    </row>
    <row r="133" spans="1:31" x14ac:dyDescent="0.3">
      <c r="A133" s="76" t="s">
        <v>37</v>
      </c>
      <c r="B133" s="100">
        <f t="shared" ref="B133:AE133" si="37">B227*0.9058</f>
        <v>9.1743862420000006</v>
      </c>
      <c r="C133" s="100">
        <f t="shared" si="37"/>
        <v>6.1927154688000003</v>
      </c>
      <c r="D133" s="100">
        <f t="shared" si="37"/>
        <v>42.903434392000001</v>
      </c>
      <c r="E133" s="100">
        <f t="shared" si="37"/>
        <v>44.394906556000002</v>
      </c>
      <c r="F133" s="100">
        <f t="shared" si="37"/>
        <v>45.571124088000005</v>
      </c>
      <c r="G133" s="100">
        <f t="shared" si="37"/>
        <v>37.516053022000001</v>
      </c>
      <c r="H133" s="100">
        <f t="shared" si="37"/>
        <v>35.088952863999999</v>
      </c>
      <c r="I133" s="100">
        <f t="shared" si="37"/>
        <v>13.559318752000001</v>
      </c>
      <c r="J133" s="100">
        <f t="shared" si="37"/>
        <v>4.3946671426000004</v>
      </c>
      <c r="K133" s="100">
        <f t="shared" si="37"/>
        <v>0</v>
      </c>
      <c r="L133" s="100">
        <f t="shared" si="37"/>
        <v>178.75437636000001</v>
      </c>
      <c r="M133" s="100">
        <f t="shared" si="37"/>
        <v>56.473976006000008</v>
      </c>
      <c r="N133" s="100">
        <f t="shared" si="37"/>
        <v>94.10618882</v>
      </c>
      <c r="O133" s="100">
        <f t="shared" si="37"/>
        <v>25.752183855999998</v>
      </c>
      <c r="P133" s="100">
        <f t="shared" si="37"/>
        <v>59.227182280000001</v>
      </c>
      <c r="Q133" s="100">
        <f t="shared" si="37"/>
        <v>52.808239637999996</v>
      </c>
      <c r="R133" s="100">
        <f t="shared" si="37"/>
        <v>61.054941751999998</v>
      </c>
      <c r="S133" s="100">
        <f t="shared" si="37"/>
        <v>21.614607209999999</v>
      </c>
      <c r="T133" s="100">
        <f t="shared" si="37"/>
        <v>46.839543001999999</v>
      </c>
      <c r="U133" s="100">
        <f t="shared" si="37"/>
        <v>24.830831270000004</v>
      </c>
      <c r="V133" s="100">
        <f t="shared" si="37"/>
        <v>45.700417980000005</v>
      </c>
      <c r="W133" s="100">
        <f t="shared" si="37"/>
        <v>57.896371862000002</v>
      </c>
      <c r="X133" s="100">
        <f t="shared" si="37"/>
        <v>55.996592232000005</v>
      </c>
      <c r="Y133" s="100">
        <f t="shared" si="37"/>
        <v>96.177119360000006</v>
      </c>
      <c r="Z133" s="100">
        <f t="shared" si="37"/>
        <v>17.176957140000003</v>
      </c>
      <c r="AA133" s="100">
        <f t="shared" si="37"/>
        <v>101.37152004000001</v>
      </c>
      <c r="AB133" s="100">
        <f t="shared" si="37"/>
        <v>71.948146899999998</v>
      </c>
      <c r="AC133" s="100">
        <f t="shared" si="37"/>
        <v>93.655462740000004</v>
      </c>
      <c r="AD133" s="100">
        <f t="shared" si="37"/>
        <v>77.699234144000002</v>
      </c>
      <c r="AE133" s="100">
        <f t="shared" si="37"/>
        <v>82.840790452000007</v>
      </c>
    </row>
    <row r="134" spans="1:31" x14ac:dyDescent="0.3">
      <c r="A134" s="74" t="s">
        <v>38</v>
      </c>
      <c r="B134" s="100">
        <f t="shared" ref="B134:AE134" si="38">B228*0.9058</f>
        <v>13.546411102</v>
      </c>
      <c r="C134" s="100">
        <f t="shared" si="38"/>
        <v>35.24268524</v>
      </c>
      <c r="D134" s="100">
        <f t="shared" si="38"/>
        <v>42.570697820000007</v>
      </c>
      <c r="E134" s="100">
        <f t="shared" si="38"/>
        <v>73.186719704000012</v>
      </c>
      <c r="F134" s="100">
        <f t="shared" si="38"/>
        <v>101.11834894</v>
      </c>
      <c r="G134" s="100">
        <f t="shared" si="38"/>
        <v>30.669907926000004</v>
      </c>
      <c r="H134" s="100">
        <f t="shared" si="38"/>
        <v>29.397865812000003</v>
      </c>
      <c r="I134" s="100">
        <f t="shared" si="38"/>
        <v>26.064087028000003</v>
      </c>
      <c r="J134" s="100">
        <f t="shared" si="38"/>
        <v>4.2642074860000001</v>
      </c>
      <c r="K134" s="100">
        <f t="shared" si="38"/>
        <v>0</v>
      </c>
      <c r="L134" s="100">
        <f t="shared" si="38"/>
        <v>18.791590930000002</v>
      </c>
      <c r="M134" s="100">
        <f t="shared" si="38"/>
        <v>70.194418462000002</v>
      </c>
      <c r="N134" s="100">
        <f t="shared" si="38"/>
        <v>44.896701640000003</v>
      </c>
      <c r="O134" s="100">
        <f t="shared" si="38"/>
        <v>25.405171876000001</v>
      </c>
      <c r="P134" s="100">
        <f t="shared" si="38"/>
        <v>31.958308788000004</v>
      </c>
      <c r="Q134" s="100">
        <f t="shared" si="38"/>
        <v>68.840627897999994</v>
      </c>
      <c r="R134" s="100">
        <f t="shared" si="38"/>
        <v>22.417100720000001</v>
      </c>
      <c r="S134" s="100">
        <f t="shared" si="38"/>
        <v>28.139537510000004</v>
      </c>
      <c r="T134" s="100">
        <f t="shared" si="38"/>
        <v>31.346486177999999</v>
      </c>
      <c r="U134" s="100">
        <f t="shared" si="38"/>
        <v>37.311233526000002</v>
      </c>
      <c r="V134" s="100">
        <f t="shared" si="38"/>
        <v>197.98740892000001</v>
      </c>
      <c r="W134" s="100">
        <f t="shared" si="38"/>
        <v>176.86985946000001</v>
      </c>
      <c r="X134" s="100">
        <f t="shared" si="38"/>
        <v>58.387786477999995</v>
      </c>
      <c r="Y134" s="100">
        <f t="shared" si="38"/>
        <v>70.676059496000008</v>
      </c>
      <c r="Z134" s="100">
        <f t="shared" si="38"/>
        <v>40.053968752000003</v>
      </c>
      <c r="AA134" s="100">
        <f t="shared" si="38"/>
        <v>76.675489925999997</v>
      </c>
      <c r="AB134" s="100">
        <f t="shared" si="38"/>
        <v>40.06335284</v>
      </c>
      <c r="AC134" s="100">
        <f t="shared" si="38"/>
        <v>105.04318034000001</v>
      </c>
      <c r="AD134" s="100">
        <f t="shared" si="38"/>
        <v>48.099655730000002</v>
      </c>
      <c r="AE134" s="100">
        <f t="shared" si="38"/>
        <v>51.887077269999999</v>
      </c>
    </row>
    <row r="135" spans="1:31" x14ac:dyDescent="0.3">
      <c r="A135" s="76" t="s">
        <v>39</v>
      </c>
      <c r="B135" s="100">
        <f t="shared" ref="B135:AE135" si="39">B229*0.9058</f>
        <v>12.330265906000001</v>
      </c>
      <c r="C135" s="100">
        <f t="shared" si="39"/>
        <v>21.807814350000001</v>
      </c>
      <c r="D135" s="100">
        <f t="shared" si="39"/>
        <v>37.617267114000001</v>
      </c>
      <c r="E135" s="100">
        <f t="shared" si="39"/>
        <v>66.216842328000013</v>
      </c>
      <c r="F135" s="100">
        <f t="shared" si="39"/>
        <v>52.214089186000002</v>
      </c>
      <c r="G135" s="100">
        <f t="shared" si="39"/>
        <v>4.3599251835999997</v>
      </c>
      <c r="H135" s="100">
        <f t="shared" si="39"/>
        <v>3.2500982625999999</v>
      </c>
      <c r="I135" s="100">
        <f t="shared" si="39"/>
        <v>14.841279376000003</v>
      </c>
      <c r="J135" s="100">
        <f t="shared" si="39"/>
        <v>20.192428746000001</v>
      </c>
      <c r="K135" s="100">
        <f t="shared" si="39"/>
        <v>0</v>
      </c>
      <c r="L135" s="100">
        <f t="shared" si="39"/>
        <v>54.496741417999999</v>
      </c>
      <c r="M135" s="100">
        <f t="shared" si="39"/>
        <v>53.26593132</v>
      </c>
      <c r="N135" s="100">
        <f t="shared" si="39"/>
        <v>22.334283426000002</v>
      </c>
      <c r="O135" s="100">
        <f t="shared" si="39"/>
        <v>27.604037608000002</v>
      </c>
      <c r="P135" s="100">
        <f t="shared" si="39"/>
        <v>39.211139968000005</v>
      </c>
      <c r="Q135" s="100">
        <f t="shared" si="39"/>
        <v>24.008310522000002</v>
      </c>
      <c r="R135" s="100">
        <f t="shared" si="39"/>
        <v>75.706510375999997</v>
      </c>
      <c r="S135" s="100">
        <f t="shared" si="39"/>
        <v>57.033660768000004</v>
      </c>
      <c r="T135" s="100">
        <f t="shared" si="39"/>
        <v>51.647493170000004</v>
      </c>
      <c r="U135" s="100">
        <f t="shared" si="39"/>
        <v>16.409527148000002</v>
      </c>
      <c r="V135" s="100">
        <f t="shared" si="39"/>
        <v>27.488484702000001</v>
      </c>
      <c r="W135" s="100">
        <f t="shared" si="39"/>
        <v>97.887903820000005</v>
      </c>
      <c r="X135" s="100">
        <f t="shared" si="39"/>
        <v>98.288448579999994</v>
      </c>
      <c r="Y135" s="100">
        <f t="shared" si="39"/>
        <v>103.15694242000001</v>
      </c>
      <c r="Z135" s="100">
        <f t="shared" si="39"/>
        <v>69.119242920000005</v>
      </c>
      <c r="AA135" s="100">
        <f t="shared" si="39"/>
        <v>71.346632294000003</v>
      </c>
      <c r="AB135" s="100">
        <f t="shared" si="39"/>
        <v>36.854891486</v>
      </c>
      <c r="AC135" s="100">
        <f t="shared" si="39"/>
        <v>32.408717838000001</v>
      </c>
      <c r="AD135" s="100">
        <f t="shared" si="39"/>
        <v>74.396261618000011</v>
      </c>
      <c r="AE135" s="100">
        <f t="shared" si="39"/>
        <v>73.872392188000006</v>
      </c>
    </row>
    <row r="136" spans="1:31" x14ac:dyDescent="0.3">
      <c r="A136" s="74" t="s">
        <v>40</v>
      </c>
      <c r="B136" s="100">
        <f t="shared" ref="B136:AE136" si="40">B230*0.9058</f>
        <v>9.6372953320000008</v>
      </c>
      <c r="C136" s="100">
        <f t="shared" si="40"/>
        <v>20.972087038000002</v>
      </c>
      <c r="D136" s="100">
        <f t="shared" si="40"/>
        <v>82.978055384000001</v>
      </c>
      <c r="E136" s="100">
        <f t="shared" si="40"/>
        <v>53.181556049999998</v>
      </c>
      <c r="F136" s="100">
        <f t="shared" si="40"/>
        <v>37.579314094000004</v>
      </c>
      <c r="G136" s="100">
        <f t="shared" si="40"/>
        <v>20.481632570000002</v>
      </c>
      <c r="H136" s="100">
        <f t="shared" si="40"/>
        <v>31.553271259999999</v>
      </c>
      <c r="I136" s="100">
        <f t="shared" si="40"/>
        <v>37.872612134000001</v>
      </c>
      <c r="J136" s="100">
        <f t="shared" si="40"/>
        <v>10.345630932000001</v>
      </c>
      <c r="K136" s="100">
        <f t="shared" si="40"/>
        <v>0</v>
      </c>
      <c r="L136" s="100">
        <f t="shared" si="40"/>
        <v>82.172337225999996</v>
      </c>
      <c r="M136" s="100">
        <f t="shared" si="40"/>
        <v>94.032456699999997</v>
      </c>
      <c r="N136" s="100">
        <f t="shared" si="40"/>
        <v>27.212867878000001</v>
      </c>
      <c r="O136" s="100">
        <f t="shared" si="40"/>
        <v>42.725607736000001</v>
      </c>
      <c r="P136" s="100">
        <f t="shared" si="40"/>
        <v>56.791033179999999</v>
      </c>
      <c r="Q136" s="100">
        <f t="shared" si="40"/>
        <v>28.231820414000001</v>
      </c>
      <c r="R136" s="100">
        <f t="shared" si="40"/>
        <v>85.255318106000004</v>
      </c>
      <c r="S136" s="100">
        <f t="shared" si="40"/>
        <v>27.357995154000005</v>
      </c>
      <c r="T136" s="100">
        <f t="shared" si="40"/>
        <v>42.512853432000007</v>
      </c>
      <c r="U136" s="100">
        <f t="shared" si="40"/>
        <v>37.995782818000002</v>
      </c>
      <c r="V136" s="100">
        <f t="shared" si="40"/>
        <v>151.47394485999999</v>
      </c>
      <c r="W136" s="100">
        <f t="shared" si="40"/>
        <v>40.100490640000004</v>
      </c>
      <c r="X136" s="100">
        <f t="shared" si="40"/>
        <v>110.19799756</v>
      </c>
      <c r="Y136" s="100">
        <f t="shared" si="40"/>
        <v>91.543499460000007</v>
      </c>
      <c r="Z136" s="100">
        <f t="shared" si="40"/>
        <v>59.399293338000007</v>
      </c>
      <c r="AA136" s="100">
        <f t="shared" si="40"/>
        <v>86.517432651999997</v>
      </c>
      <c r="AB136" s="100">
        <f t="shared" si="40"/>
        <v>75.437107340000011</v>
      </c>
      <c r="AC136" s="100">
        <f t="shared" si="40"/>
        <v>49.492096780000004</v>
      </c>
      <c r="AD136" s="100">
        <f t="shared" si="40"/>
        <v>33.792888933999997</v>
      </c>
      <c r="AE136" s="100">
        <f t="shared" si="40"/>
        <v>119.4392409</v>
      </c>
    </row>
    <row r="137" spans="1:31" ht="14.4" thickBot="1" x14ac:dyDescent="0.35">
      <c r="A137" s="78" t="s">
        <v>41</v>
      </c>
      <c r="B137" s="100">
        <f t="shared" ref="B137:AE137" si="41">B231*0.9058</f>
        <v>13.086282818000001</v>
      </c>
      <c r="C137" s="100">
        <f t="shared" si="41"/>
        <v>10.746719172000001</v>
      </c>
      <c r="D137" s="100">
        <f t="shared" si="41"/>
        <v>24.080674884000004</v>
      </c>
      <c r="E137" s="100">
        <f t="shared" si="41"/>
        <v>22.165306436000002</v>
      </c>
      <c r="F137" s="100">
        <f t="shared" si="41"/>
        <v>25.454981818</v>
      </c>
      <c r="G137" s="100">
        <f t="shared" si="41"/>
        <v>14.627546808</v>
      </c>
      <c r="H137" s="100">
        <f t="shared" si="41"/>
        <v>17.321169558000001</v>
      </c>
      <c r="I137" s="100">
        <f t="shared" si="41"/>
        <v>21.203826910000004</v>
      </c>
      <c r="J137" s="100">
        <f t="shared" si="41"/>
        <v>2.3929841068000002</v>
      </c>
      <c r="K137" s="100">
        <f t="shared" si="41"/>
        <v>0</v>
      </c>
      <c r="L137" s="100">
        <f t="shared" si="41"/>
        <v>36.540823452000005</v>
      </c>
      <c r="M137" s="100">
        <f t="shared" si="41"/>
        <v>32.756218950000004</v>
      </c>
      <c r="N137" s="100">
        <f t="shared" si="41"/>
        <v>19.691548520000001</v>
      </c>
      <c r="O137" s="100">
        <f t="shared" si="41"/>
        <v>25.987302362000001</v>
      </c>
      <c r="P137" s="100">
        <f t="shared" si="41"/>
        <v>80.354079596000005</v>
      </c>
      <c r="Q137" s="100">
        <f t="shared" si="41"/>
        <v>23.076758628</v>
      </c>
      <c r="R137" s="100">
        <f t="shared" si="41"/>
        <v>77.755864760000009</v>
      </c>
      <c r="S137" s="100">
        <f t="shared" si="41"/>
        <v>26.427548336000001</v>
      </c>
      <c r="T137" s="100">
        <f t="shared" si="41"/>
        <v>56.243875632000005</v>
      </c>
      <c r="U137" s="100">
        <f t="shared" si="41"/>
        <v>19.815090582</v>
      </c>
      <c r="V137" s="100">
        <f t="shared" si="41"/>
        <v>272.21382398000003</v>
      </c>
      <c r="W137" s="100">
        <f t="shared" si="41"/>
        <v>192.06184647999999</v>
      </c>
      <c r="X137" s="100">
        <f t="shared" si="41"/>
        <v>146.08887328</v>
      </c>
      <c r="Y137" s="100">
        <f t="shared" si="41"/>
        <v>29.620375582000001</v>
      </c>
      <c r="Z137" s="100">
        <f t="shared" si="41"/>
        <v>58.680242124000003</v>
      </c>
      <c r="AA137" s="100">
        <f t="shared" si="41"/>
        <v>56.534936346000002</v>
      </c>
      <c r="AB137" s="100">
        <f t="shared" si="41"/>
        <v>9.5704654080000005</v>
      </c>
      <c r="AC137" s="100">
        <f t="shared" si="41"/>
        <v>34.453479816000005</v>
      </c>
      <c r="AD137" s="100">
        <f t="shared" si="41"/>
        <v>33.458703082000007</v>
      </c>
      <c r="AE137" s="100">
        <f t="shared" si="41"/>
        <v>65.269466108000003</v>
      </c>
    </row>
    <row r="138" spans="1:31" ht="14.4" thickTop="1" x14ac:dyDescent="0.3">
      <c r="A138" s="76" t="s">
        <v>42</v>
      </c>
      <c r="B138" s="100">
        <f t="shared" ref="B138:AE138" si="42">B232*0.9058</f>
        <v>8.6614416658</v>
      </c>
      <c r="C138" s="100">
        <f t="shared" si="42"/>
        <v>39.169119906000006</v>
      </c>
      <c r="D138" s="100">
        <f t="shared" si="42"/>
        <v>23.442022478000002</v>
      </c>
      <c r="E138" s="100">
        <f t="shared" si="42"/>
        <v>23.097256882</v>
      </c>
      <c r="F138" s="100">
        <f t="shared" si="42"/>
        <v>52.176208630000005</v>
      </c>
      <c r="G138" s="100">
        <f t="shared" si="42"/>
        <v>13.115585448000001</v>
      </c>
      <c r="H138" s="100">
        <f t="shared" si="42"/>
        <v>21.509788034</v>
      </c>
      <c r="I138" s="100">
        <f t="shared" si="42"/>
        <v>5.6769819344000005</v>
      </c>
      <c r="J138" s="100">
        <f t="shared" si="42"/>
        <v>9.9482292980000011</v>
      </c>
      <c r="K138" s="100">
        <f t="shared" si="42"/>
        <v>0</v>
      </c>
      <c r="L138" s="100">
        <f t="shared" si="42"/>
        <v>27.886891774000002</v>
      </c>
      <c r="M138" s="100">
        <f t="shared" si="42"/>
        <v>105.13049946000001</v>
      </c>
      <c r="N138" s="100">
        <f t="shared" si="42"/>
        <v>58.877072464000001</v>
      </c>
      <c r="O138" s="100">
        <f t="shared" si="42"/>
        <v>52.143998381999999</v>
      </c>
      <c r="P138" s="100">
        <f t="shared" si="42"/>
        <v>45.465507807999998</v>
      </c>
      <c r="Q138" s="100">
        <f t="shared" si="42"/>
        <v>50.287742442000003</v>
      </c>
      <c r="R138" s="100">
        <f t="shared" si="42"/>
        <v>10.100421814000001</v>
      </c>
      <c r="S138" s="100">
        <f t="shared" si="42"/>
        <v>32.496190944000006</v>
      </c>
      <c r="T138" s="100">
        <f t="shared" si="42"/>
        <v>35.165203108</v>
      </c>
      <c r="U138" s="100">
        <f t="shared" si="42"/>
        <v>44.077722570000006</v>
      </c>
      <c r="V138" s="100">
        <f t="shared" si="42"/>
        <v>143.44049524000002</v>
      </c>
      <c r="W138" s="100">
        <f t="shared" si="42"/>
        <v>63.636091315999998</v>
      </c>
      <c r="X138" s="100">
        <f t="shared" si="42"/>
        <v>49.852405904000001</v>
      </c>
      <c r="Y138" s="100">
        <f t="shared" si="42"/>
        <v>111.11412368000001</v>
      </c>
      <c r="Z138" s="100">
        <f t="shared" si="42"/>
        <v>45.622854326000002</v>
      </c>
      <c r="AA138" s="100">
        <f t="shared" si="42"/>
        <v>27.062423555999999</v>
      </c>
      <c r="AB138" s="100">
        <f t="shared" si="42"/>
        <v>69.890984520000003</v>
      </c>
      <c r="AC138" s="100">
        <f t="shared" si="42"/>
        <v>59.124337748000002</v>
      </c>
      <c r="AD138" s="100">
        <f t="shared" si="42"/>
        <v>45.474457112000003</v>
      </c>
      <c r="AE138" s="100">
        <f t="shared" si="42"/>
        <v>100.14244002000001</v>
      </c>
    </row>
    <row r="139" spans="1:31" x14ac:dyDescent="0.3">
      <c r="A139" s="74" t="s">
        <v>45</v>
      </c>
      <c r="B139" s="100">
        <f t="shared" ref="B139:AE139" si="43">B233*0.9058</f>
        <v>6.7919465530000007</v>
      </c>
      <c r="C139" s="100">
        <f t="shared" si="43"/>
        <v>32.327694028000003</v>
      </c>
      <c r="D139" s="100">
        <f t="shared" si="43"/>
        <v>36.360895339999999</v>
      </c>
      <c r="E139" s="100">
        <f t="shared" si="43"/>
        <v>17.777584062000003</v>
      </c>
      <c r="F139" s="100">
        <f t="shared" si="43"/>
        <v>15.120356356000002</v>
      </c>
      <c r="G139" s="100">
        <f t="shared" si="43"/>
        <v>39.548233438000004</v>
      </c>
      <c r="H139" s="100">
        <f t="shared" si="43"/>
        <v>68.517990996000009</v>
      </c>
      <c r="I139" s="100">
        <f t="shared" si="43"/>
        <v>41.561256184000001</v>
      </c>
      <c r="J139" s="100">
        <f t="shared" si="43"/>
        <v>9.3514701420000002</v>
      </c>
      <c r="K139" s="100">
        <f t="shared" si="43"/>
        <v>0</v>
      </c>
      <c r="L139" s="100">
        <f t="shared" si="43"/>
        <v>122.54930520000002</v>
      </c>
      <c r="M139" s="100">
        <f t="shared" si="43"/>
        <v>35.481128032000001</v>
      </c>
      <c r="N139" s="100">
        <f t="shared" si="43"/>
        <v>48.793634400000002</v>
      </c>
      <c r="O139" s="100">
        <f t="shared" si="43"/>
        <v>67.741983078000004</v>
      </c>
      <c r="P139" s="100">
        <f t="shared" si="43"/>
        <v>100.28175206</v>
      </c>
      <c r="Q139" s="100">
        <f t="shared" si="43"/>
        <v>138.85606028000001</v>
      </c>
      <c r="R139" s="100">
        <f t="shared" si="43"/>
        <v>38.958657275999997</v>
      </c>
      <c r="S139" s="100">
        <f t="shared" si="43"/>
        <v>60.343064474000009</v>
      </c>
      <c r="T139" s="100">
        <f t="shared" si="43"/>
        <v>109.34953470000001</v>
      </c>
      <c r="U139" s="100">
        <f t="shared" si="43"/>
        <v>36.536946628000003</v>
      </c>
      <c r="V139" s="100">
        <f t="shared" si="43"/>
        <v>50.407398622000009</v>
      </c>
      <c r="W139" s="100">
        <f t="shared" si="43"/>
        <v>95.738349840000012</v>
      </c>
      <c r="X139" s="100">
        <f t="shared" si="43"/>
        <v>72.648620155999993</v>
      </c>
      <c r="Y139" s="100">
        <f t="shared" si="43"/>
        <v>127.60602428</v>
      </c>
      <c r="Z139" s="100">
        <f t="shared" si="43"/>
        <v>96.393514980000006</v>
      </c>
      <c r="AA139" s="100">
        <f t="shared" si="43"/>
        <v>15.638963088000002</v>
      </c>
      <c r="AB139" s="100">
        <f t="shared" si="43"/>
        <v>80.081931986000001</v>
      </c>
      <c r="AC139" s="100">
        <f t="shared" si="43"/>
        <v>77.23064568800001</v>
      </c>
      <c r="AD139" s="100">
        <f t="shared" si="43"/>
        <v>83.856074497999998</v>
      </c>
      <c r="AE139" s="100">
        <f t="shared" si="43"/>
        <v>16.299952522000002</v>
      </c>
    </row>
    <row r="140" spans="1:31" x14ac:dyDescent="0.3">
      <c r="A140" s="76" t="s">
        <v>46</v>
      </c>
      <c r="B140" s="100">
        <f t="shared" ref="B140:AE140" si="44">B234*0.9058</f>
        <v>6.8122237918000001</v>
      </c>
      <c r="C140" s="100">
        <f t="shared" si="44"/>
        <v>37.847412778000006</v>
      </c>
      <c r="D140" s="100">
        <f t="shared" si="44"/>
        <v>35.564153660000002</v>
      </c>
      <c r="E140" s="100">
        <f t="shared" si="44"/>
        <v>61.290069316</v>
      </c>
      <c r="F140" s="100">
        <f t="shared" si="44"/>
        <v>37.048913846000005</v>
      </c>
      <c r="G140" s="100">
        <f t="shared" si="44"/>
        <v>38.867959522</v>
      </c>
      <c r="H140" s="100">
        <f t="shared" si="44"/>
        <v>29.078987980000001</v>
      </c>
      <c r="I140" s="100">
        <f t="shared" si="44"/>
        <v>22.997836274000001</v>
      </c>
      <c r="J140" s="100">
        <f t="shared" si="44"/>
        <v>6.7847164574000001</v>
      </c>
      <c r="K140" s="100">
        <f t="shared" si="44"/>
        <v>0</v>
      </c>
      <c r="L140" s="100">
        <f t="shared" si="44"/>
        <v>64.36372045600001</v>
      </c>
      <c r="M140" s="100">
        <f t="shared" si="44"/>
        <v>53.505433898</v>
      </c>
      <c r="N140" s="100">
        <f t="shared" si="44"/>
        <v>161.87760134000001</v>
      </c>
      <c r="O140" s="100">
        <f t="shared" si="44"/>
        <v>126.19804876000002</v>
      </c>
      <c r="P140" s="100">
        <f t="shared" si="44"/>
        <v>91.984352319999999</v>
      </c>
      <c r="Q140" s="100">
        <f t="shared" si="44"/>
        <v>93.031366540000008</v>
      </c>
      <c r="R140" s="100">
        <f t="shared" si="44"/>
        <v>55.653266858000002</v>
      </c>
      <c r="S140" s="100">
        <f t="shared" si="44"/>
        <v>38.338048405999999</v>
      </c>
      <c r="T140" s="100">
        <f t="shared" si="44"/>
        <v>61.865170794000001</v>
      </c>
      <c r="U140" s="100">
        <f t="shared" si="44"/>
        <v>68.075842842</v>
      </c>
      <c r="V140" s="100">
        <f t="shared" si="44"/>
        <v>332.14128024000001</v>
      </c>
      <c r="W140" s="100">
        <f t="shared" si="44"/>
        <v>116.81740280000001</v>
      </c>
      <c r="X140" s="100">
        <f t="shared" si="44"/>
        <v>93.841332899999998</v>
      </c>
      <c r="Y140" s="100">
        <f t="shared" si="44"/>
        <v>98.934555720000006</v>
      </c>
      <c r="Z140" s="100">
        <f t="shared" si="44"/>
        <v>67.107361482000002</v>
      </c>
      <c r="AA140" s="100">
        <f t="shared" si="44"/>
        <v>80.139423112000003</v>
      </c>
      <c r="AB140" s="100">
        <f t="shared" si="44"/>
        <v>68.40328954200001</v>
      </c>
      <c r="AC140" s="100">
        <f t="shared" si="44"/>
        <v>41.549299624000007</v>
      </c>
      <c r="AD140" s="100">
        <f t="shared" si="44"/>
        <v>48.167047250000003</v>
      </c>
      <c r="AE140" s="100">
        <f t="shared" si="44"/>
        <v>93.113613180000002</v>
      </c>
    </row>
    <row r="141" spans="1:31" x14ac:dyDescent="0.3">
      <c r="A141" s="74" t="s">
        <v>47</v>
      </c>
      <c r="B141" s="100">
        <f t="shared" ref="B141:AE141" si="45">B235*0.9058</f>
        <v>14.765916816000001</v>
      </c>
      <c r="C141" s="100">
        <f t="shared" si="45"/>
        <v>10.068184392000001</v>
      </c>
      <c r="D141" s="100">
        <f t="shared" si="45"/>
        <v>20.955139519999999</v>
      </c>
      <c r="E141" s="100">
        <f t="shared" si="45"/>
        <v>43.659632464000005</v>
      </c>
      <c r="F141" s="100">
        <f t="shared" si="45"/>
        <v>44.970669268000002</v>
      </c>
      <c r="G141" s="100">
        <f t="shared" si="45"/>
        <v>21.68761469</v>
      </c>
      <c r="H141" s="100">
        <f t="shared" si="45"/>
        <v>14.391133008000001</v>
      </c>
      <c r="I141" s="100">
        <f t="shared" si="45"/>
        <v>28.361087132000002</v>
      </c>
      <c r="J141" s="100">
        <f t="shared" si="45"/>
        <v>11.579710968000001</v>
      </c>
      <c r="K141" s="100">
        <f t="shared" si="45"/>
        <v>0</v>
      </c>
      <c r="L141" s="100">
        <f t="shared" si="45"/>
        <v>116.5030902</v>
      </c>
      <c r="M141" s="100">
        <f t="shared" si="45"/>
        <v>39.895182011999999</v>
      </c>
      <c r="N141" s="100">
        <f t="shared" si="45"/>
        <v>35.791482285999997</v>
      </c>
      <c r="O141" s="100">
        <f t="shared" si="45"/>
        <v>27.828648833999999</v>
      </c>
      <c r="P141" s="100">
        <f t="shared" si="45"/>
        <v>40.724867637999999</v>
      </c>
      <c r="Q141" s="100">
        <f t="shared" si="45"/>
        <v>28.328885941999999</v>
      </c>
      <c r="R141" s="100">
        <f t="shared" si="45"/>
        <v>73.218948068000003</v>
      </c>
      <c r="S141" s="100">
        <f t="shared" si="45"/>
        <v>30.106400688000004</v>
      </c>
      <c r="T141" s="100">
        <f t="shared" si="45"/>
        <v>29.680810558000005</v>
      </c>
      <c r="U141" s="100">
        <f t="shared" si="45"/>
        <v>35.925323294000002</v>
      </c>
      <c r="V141" s="100">
        <f t="shared" si="45"/>
        <v>144.98207626000001</v>
      </c>
      <c r="W141" s="100">
        <f t="shared" si="45"/>
        <v>68.752946457999997</v>
      </c>
      <c r="X141" s="100">
        <f t="shared" si="45"/>
        <v>58.035602380000007</v>
      </c>
      <c r="Y141" s="100">
        <f t="shared" si="45"/>
        <v>55.613330136000002</v>
      </c>
      <c r="Z141" s="100">
        <f t="shared" si="45"/>
        <v>26.668002004000002</v>
      </c>
      <c r="AA141" s="100">
        <f t="shared" si="45"/>
        <v>71.185472357999998</v>
      </c>
      <c r="AB141" s="100">
        <f t="shared" si="45"/>
        <v>70.467716437999997</v>
      </c>
      <c r="AC141" s="100">
        <f t="shared" si="45"/>
        <v>68.478498115999997</v>
      </c>
      <c r="AD141" s="100">
        <f t="shared" si="45"/>
        <v>61.10499626</v>
      </c>
      <c r="AE141" s="100">
        <f t="shared" si="45"/>
        <v>168.20153462000002</v>
      </c>
    </row>
    <row r="142" spans="1:31" ht="14.4" thickBot="1" x14ac:dyDescent="0.35">
      <c r="A142" s="75" t="s">
        <v>43</v>
      </c>
      <c r="B142" s="100">
        <f t="shared" ref="B142:AE142" si="46">B236*0.9058</f>
        <v>10.588738594000001</v>
      </c>
      <c r="C142" s="100">
        <f t="shared" si="46"/>
        <v>33.442443972000007</v>
      </c>
      <c r="D142" s="100">
        <f t="shared" si="46"/>
        <v>21.473827774</v>
      </c>
      <c r="E142" s="100">
        <f t="shared" si="46"/>
        <v>27.546600829999999</v>
      </c>
      <c r="F142" s="100">
        <f t="shared" si="46"/>
        <v>32.874190342000006</v>
      </c>
      <c r="G142" s="100">
        <f t="shared" si="46"/>
        <v>14.324429896000002</v>
      </c>
      <c r="H142" s="100">
        <f t="shared" si="46"/>
        <v>24.147060966000002</v>
      </c>
      <c r="I142" s="100">
        <f t="shared" si="46"/>
        <v>6.2725073908000004</v>
      </c>
      <c r="J142" s="100">
        <f t="shared" si="46"/>
        <v>5.2078971000000003</v>
      </c>
      <c r="K142" s="100">
        <f t="shared" si="46"/>
        <v>0</v>
      </c>
      <c r="L142" s="100">
        <f t="shared" si="46"/>
        <v>69.825549527999996</v>
      </c>
      <c r="M142" s="100">
        <f t="shared" si="46"/>
        <v>67.294309544000001</v>
      </c>
      <c r="N142" s="100">
        <f t="shared" si="46"/>
        <v>40.698191828000006</v>
      </c>
      <c r="O142" s="100">
        <f t="shared" si="46"/>
        <v>36.734510665999998</v>
      </c>
      <c r="P142" s="100">
        <f t="shared" si="46"/>
        <v>41.445766684000006</v>
      </c>
      <c r="Q142" s="100">
        <f t="shared" si="46"/>
        <v>63.155048110000003</v>
      </c>
      <c r="R142" s="100">
        <f t="shared" si="46"/>
        <v>80.837034039999992</v>
      </c>
      <c r="S142" s="100">
        <f t="shared" si="46"/>
        <v>57.788889634</v>
      </c>
      <c r="T142" s="100">
        <f t="shared" si="46"/>
        <v>60.697051114000011</v>
      </c>
      <c r="U142" s="100">
        <f t="shared" si="46"/>
        <v>31.735934888000003</v>
      </c>
      <c r="V142" s="100">
        <f t="shared" si="46"/>
        <v>35.275511432000002</v>
      </c>
      <c r="W142" s="100">
        <f t="shared" si="46"/>
        <v>111.79981428000001</v>
      </c>
      <c r="X142" s="100">
        <f t="shared" si="46"/>
        <v>44.992689266000006</v>
      </c>
      <c r="Y142" s="100">
        <f t="shared" si="46"/>
        <v>58.193084768000006</v>
      </c>
      <c r="Z142" s="100">
        <f t="shared" si="46"/>
        <v>80.498835494000005</v>
      </c>
      <c r="AA142" s="100">
        <f t="shared" si="46"/>
        <v>73.348151380000004</v>
      </c>
      <c r="AB142" s="100">
        <f t="shared" si="46"/>
        <v>75.231046898000002</v>
      </c>
      <c r="AC142" s="100">
        <f t="shared" si="46"/>
        <v>53.545705765999998</v>
      </c>
      <c r="AD142" s="100">
        <f t="shared" si="46"/>
        <v>65.188913314000004</v>
      </c>
      <c r="AE142" s="100">
        <f t="shared" si="46"/>
        <v>81.86362247000001</v>
      </c>
    </row>
    <row r="143" spans="1:31" x14ac:dyDescent="0.3">
      <c r="A143" s="76" t="s">
        <v>44</v>
      </c>
      <c r="B143" s="100">
        <f t="shared" ref="B143:AE143" si="47">B237*0.9058</f>
        <v>9.0035985578000002</v>
      </c>
      <c r="C143" s="100">
        <f t="shared" si="47"/>
        <v>20.011739762000001</v>
      </c>
      <c r="D143" s="100">
        <f t="shared" si="47"/>
        <v>35.516128144</v>
      </c>
      <c r="E143" s="100">
        <f t="shared" si="47"/>
        <v>56.743107302000006</v>
      </c>
      <c r="F143" s="100">
        <f t="shared" si="47"/>
        <v>33.573096564000004</v>
      </c>
      <c r="G143" s="100">
        <f t="shared" si="47"/>
        <v>34.010443977999998</v>
      </c>
      <c r="H143" s="100">
        <f t="shared" si="47"/>
        <v>8.1905724054000011</v>
      </c>
      <c r="I143" s="100">
        <f t="shared" si="47"/>
        <v>6.8024782896000007</v>
      </c>
      <c r="J143" s="100">
        <f t="shared" si="47"/>
        <v>9.3246131720000012</v>
      </c>
      <c r="K143" s="100">
        <f t="shared" si="47"/>
        <v>0</v>
      </c>
      <c r="L143" s="100">
        <f t="shared" si="47"/>
        <v>23.059802052000002</v>
      </c>
      <c r="M143" s="100">
        <f t="shared" si="47"/>
        <v>74.102247996000003</v>
      </c>
      <c r="N143" s="100">
        <f t="shared" si="47"/>
        <v>64.938984977999993</v>
      </c>
      <c r="O143" s="100">
        <f t="shared" si="47"/>
        <v>66.558093420000006</v>
      </c>
      <c r="P143" s="100">
        <f t="shared" si="47"/>
        <v>135.36483533999998</v>
      </c>
      <c r="Q143" s="100">
        <f t="shared" si="47"/>
        <v>86.606998156000003</v>
      </c>
      <c r="R143" s="100">
        <f t="shared" si="47"/>
        <v>75.855369548000013</v>
      </c>
      <c r="S143" s="100">
        <f t="shared" si="47"/>
        <v>15.218997976000001</v>
      </c>
      <c r="T143" s="100">
        <f t="shared" si="47"/>
        <v>35.778638042000004</v>
      </c>
      <c r="U143" s="100">
        <f t="shared" si="47"/>
        <v>23.166124856000003</v>
      </c>
      <c r="V143" s="100">
        <f t="shared" si="47"/>
        <v>213.71562954000001</v>
      </c>
      <c r="W143" s="100">
        <f t="shared" si="47"/>
        <v>47.911575418000005</v>
      </c>
      <c r="X143" s="100">
        <f t="shared" si="47"/>
        <v>120.70772322000001</v>
      </c>
      <c r="Y143" s="100">
        <f t="shared" si="47"/>
        <v>74.066468896000003</v>
      </c>
      <c r="Z143" s="100">
        <f t="shared" si="47"/>
        <v>65.819313882000003</v>
      </c>
      <c r="AA143" s="100">
        <f t="shared" si="47"/>
        <v>129.72931005999999</v>
      </c>
      <c r="AB143" s="100">
        <f t="shared" si="47"/>
        <v>98.265350680000012</v>
      </c>
      <c r="AC143" s="100">
        <f t="shared" si="47"/>
        <v>68.349992270000001</v>
      </c>
      <c r="AD143" s="100">
        <f t="shared" si="47"/>
        <v>49.139713406000006</v>
      </c>
      <c r="AE143" s="100">
        <f t="shared" si="47"/>
        <v>75.306835184000008</v>
      </c>
    </row>
    <row r="144" spans="1:31" x14ac:dyDescent="0.3">
      <c r="A144" s="74" t="s">
        <v>48</v>
      </c>
      <c r="B144" s="100">
        <f t="shared" ref="B144:AE144" si="48">B238*0.9058</f>
        <v>8.4237633689999996</v>
      </c>
      <c r="C144" s="100">
        <f t="shared" si="48"/>
        <v>11.283577773999999</v>
      </c>
      <c r="D144" s="100">
        <f t="shared" si="48"/>
        <v>70.42377608000001</v>
      </c>
      <c r="E144" s="100">
        <f t="shared" si="48"/>
        <v>36.694419957999997</v>
      </c>
      <c r="F144" s="100">
        <f t="shared" si="48"/>
        <v>53.780489125999999</v>
      </c>
      <c r="G144" s="100">
        <f t="shared" si="48"/>
        <v>45.187626484000006</v>
      </c>
      <c r="H144" s="100">
        <f t="shared" si="48"/>
        <v>20.975302628000001</v>
      </c>
      <c r="I144" s="100">
        <f t="shared" si="48"/>
        <v>31.098296978000004</v>
      </c>
      <c r="J144" s="100">
        <f t="shared" si="48"/>
        <v>8.2820065748000005</v>
      </c>
      <c r="K144" s="100">
        <f t="shared" si="48"/>
        <v>0</v>
      </c>
      <c r="L144" s="100">
        <f t="shared" si="48"/>
        <v>42.236095300000002</v>
      </c>
      <c r="M144" s="100">
        <f t="shared" si="48"/>
        <v>42.502608834</v>
      </c>
      <c r="N144" s="100">
        <f t="shared" si="48"/>
        <v>46.875222463999997</v>
      </c>
      <c r="O144" s="100">
        <f t="shared" si="48"/>
        <v>77.688590994000009</v>
      </c>
      <c r="P144" s="100">
        <f t="shared" si="48"/>
        <v>60.920521032000003</v>
      </c>
      <c r="Q144" s="100">
        <f t="shared" si="48"/>
        <v>70.650244196000003</v>
      </c>
      <c r="R144" s="100">
        <f t="shared" si="48"/>
        <v>92.650296480000009</v>
      </c>
      <c r="S144" s="100">
        <f t="shared" si="48"/>
        <v>32.509587725999999</v>
      </c>
      <c r="T144" s="100">
        <f t="shared" si="48"/>
        <v>70.107380140000004</v>
      </c>
      <c r="U144" s="100">
        <f t="shared" si="48"/>
        <v>28.045171266000004</v>
      </c>
      <c r="V144" s="100">
        <f t="shared" si="48"/>
        <v>133.88738496000002</v>
      </c>
      <c r="W144" s="100">
        <f t="shared" si="48"/>
        <v>94.36633458</v>
      </c>
      <c r="X144" s="100">
        <f t="shared" si="48"/>
        <v>53.349744994000005</v>
      </c>
      <c r="Y144" s="100">
        <f t="shared" si="48"/>
        <v>12.821146100000002</v>
      </c>
      <c r="Z144" s="100">
        <f t="shared" si="48"/>
        <v>53.915869994000005</v>
      </c>
      <c r="AA144" s="100">
        <f t="shared" si="48"/>
        <v>43.468880042000002</v>
      </c>
      <c r="AB144" s="100">
        <f t="shared" si="48"/>
        <v>24.539951716000004</v>
      </c>
      <c r="AC144" s="100">
        <f t="shared" si="48"/>
        <v>59.659357576000005</v>
      </c>
      <c r="AD144" s="100">
        <f t="shared" si="48"/>
        <v>92.049298180000008</v>
      </c>
      <c r="AE144" s="100">
        <f t="shared" si="48"/>
        <v>96.750762500000008</v>
      </c>
    </row>
    <row r="145" spans="1:31" x14ac:dyDescent="0.3">
      <c r="A145" s="76" t="s">
        <v>49</v>
      </c>
      <c r="B145" s="100">
        <f t="shared" ref="B145:AE145" si="49">B239*0.9058</f>
        <v>10.388828534</v>
      </c>
      <c r="C145" s="100">
        <f t="shared" si="49"/>
        <v>21.167875708</v>
      </c>
      <c r="D145" s="100">
        <f t="shared" si="49"/>
        <v>46.791182339999999</v>
      </c>
      <c r="E145" s="100">
        <f t="shared" si="49"/>
        <v>22.351403046000001</v>
      </c>
      <c r="F145" s="100">
        <f t="shared" si="49"/>
        <v>4.0816280974000003</v>
      </c>
      <c r="G145" s="100">
        <f t="shared" si="49"/>
        <v>58.450060228000005</v>
      </c>
      <c r="H145" s="100">
        <f t="shared" si="49"/>
        <v>38.267876080000001</v>
      </c>
      <c r="I145" s="100">
        <f t="shared" si="49"/>
        <v>32.550249088000001</v>
      </c>
      <c r="J145" s="100">
        <f t="shared" si="49"/>
        <v>4.4024678922000007</v>
      </c>
      <c r="K145" s="100">
        <f t="shared" si="49"/>
        <v>0</v>
      </c>
      <c r="L145" s="100">
        <f t="shared" si="49"/>
        <v>58.31304892</v>
      </c>
      <c r="M145" s="100">
        <f t="shared" si="49"/>
        <v>48.841668974000001</v>
      </c>
      <c r="N145" s="100">
        <f t="shared" si="49"/>
        <v>33.068665601999996</v>
      </c>
      <c r="O145" s="100">
        <f t="shared" si="49"/>
        <v>49.730992472000004</v>
      </c>
      <c r="P145" s="100">
        <f t="shared" si="49"/>
        <v>75.135937898000009</v>
      </c>
      <c r="Q145" s="100">
        <f t="shared" si="49"/>
        <v>96.612175100000002</v>
      </c>
      <c r="R145" s="100">
        <f t="shared" si="49"/>
        <v>7.9692428928000005</v>
      </c>
      <c r="S145" s="100">
        <f t="shared" si="49"/>
        <v>14.991578770000002</v>
      </c>
      <c r="T145" s="100">
        <f t="shared" si="49"/>
        <v>56.498496012000004</v>
      </c>
      <c r="U145" s="100">
        <f t="shared" si="49"/>
        <v>13.97092333</v>
      </c>
      <c r="V145" s="100">
        <f t="shared" si="49"/>
        <v>56.640063494000003</v>
      </c>
      <c r="W145" s="100">
        <f t="shared" si="49"/>
        <v>100.29298398</v>
      </c>
      <c r="X145" s="100">
        <f t="shared" si="49"/>
        <v>44.503566324000005</v>
      </c>
      <c r="Y145" s="100">
        <f t="shared" si="49"/>
        <v>23.845157826000001</v>
      </c>
      <c r="Z145" s="100">
        <f t="shared" si="49"/>
        <v>18.645032490000002</v>
      </c>
      <c r="AA145" s="100">
        <f t="shared" si="49"/>
        <v>111.52617210000001</v>
      </c>
      <c r="AB145" s="100">
        <f t="shared" si="49"/>
        <v>65.085135808000004</v>
      </c>
      <c r="AC145" s="100">
        <f t="shared" si="49"/>
        <v>67.044834108000003</v>
      </c>
      <c r="AD145" s="100">
        <f t="shared" si="49"/>
        <v>88.670673238000006</v>
      </c>
      <c r="AE145" s="100">
        <f t="shared" si="49"/>
        <v>89.963575926000004</v>
      </c>
    </row>
    <row r="146" spans="1:31" x14ac:dyDescent="0.3">
      <c r="A146" s="74" t="s">
        <v>50</v>
      </c>
      <c r="B146" s="100">
        <f t="shared" ref="B146:AE146" si="50">B240*0.9058</f>
        <v>3.4328452241999998</v>
      </c>
      <c r="C146" s="100">
        <f t="shared" si="50"/>
        <v>13.689310110000001</v>
      </c>
      <c r="D146" s="100">
        <f t="shared" si="50"/>
        <v>41.37481537</v>
      </c>
      <c r="E146" s="100">
        <f t="shared" si="50"/>
        <v>15.608953934000002</v>
      </c>
      <c r="F146" s="100">
        <f t="shared" si="50"/>
        <v>44.184199360000008</v>
      </c>
      <c r="G146" s="100">
        <f t="shared" si="50"/>
        <v>19.820317048</v>
      </c>
      <c r="H146" s="100">
        <f t="shared" si="50"/>
        <v>55.239017344000004</v>
      </c>
      <c r="I146" s="100">
        <f t="shared" si="50"/>
        <v>26.402031950000001</v>
      </c>
      <c r="J146" s="100">
        <f t="shared" si="50"/>
        <v>4.2536648797999996</v>
      </c>
      <c r="K146" s="100">
        <f t="shared" si="50"/>
        <v>0</v>
      </c>
      <c r="L146" s="100">
        <f t="shared" si="50"/>
        <v>25.497074344000001</v>
      </c>
      <c r="M146" s="100">
        <f t="shared" si="50"/>
        <v>76.40213760200001</v>
      </c>
      <c r="N146" s="100">
        <f t="shared" si="50"/>
        <v>76.054011488</v>
      </c>
      <c r="O146" s="100">
        <f t="shared" si="50"/>
        <v>59.374555940000008</v>
      </c>
      <c r="P146" s="100">
        <f t="shared" si="50"/>
        <v>85.643996885999996</v>
      </c>
      <c r="Q146" s="100">
        <f t="shared" si="50"/>
        <v>116.92935967999999</v>
      </c>
      <c r="R146" s="100">
        <f t="shared" si="50"/>
        <v>79.93884276</v>
      </c>
      <c r="S146" s="100">
        <f t="shared" si="50"/>
        <v>90.618043600000007</v>
      </c>
      <c r="T146" s="100">
        <f t="shared" si="50"/>
        <v>18.617142908000002</v>
      </c>
      <c r="U146" s="100">
        <f t="shared" si="50"/>
        <v>22.942220154000001</v>
      </c>
      <c r="V146" s="100">
        <f t="shared" si="50"/>
        <v>54.652937569999999</v>
      </c>
      <c r="W146" s="100">
        <f t="shared" si="50"/>
        <v>46.282947018000002</v>
      </c>
      <c r="X146" s="100">
        <f t="shared" si="50"/>
        <v>52.286580360000009</v>
      </c>
      <c r="Y146" s="100">
        <f t="shared" si="50"/>
        <v>77.97659010400001</v>
      </c>
      <c r="Z146" s="100">
        <f t="shared" si="50"/>
        <v>60.247593154000008</v>
      </c>
      <c r="AA146" s="100">
        <f t="shared" si="50"/>
        <v>17.870682186</v>
      </c>
      <c r="AB146" s="100">
        <f t="shared" si="50"/>
        <v>89.563003992000006</v>
      </c>
      <c r="AC146" s="100">
        <f t="shared" si="50"/>
        <v>27.316944298000003</v>
      </c>
      <c r="AD146" s="100">
        <f t="shared" si="50"/>
        <v>50.518259484000005</v>
      </c>
      <c r="AE146" s="100">
        <f t="shared" si="50"/>
        <v>47.378974076000006</v>
      </c>
    </row>
    <row r="147" spans="1:31" ht="14.4" thickBot="1" x14ac:dyDescent="0.35">
      <c r="A147" s="77" t="s">
        <v>57</v>
      </c>
      <c r="B147" s="100">
        <f t="shared" ref="B147:AE147" si="51">B241*0.9058</f>
        <v>44.838793846000002</v>
      </c>
      <c r="C147" s="100">
        <f t="shared" si="51"/>
        <v>100.76671738</v>
      </c>
      <c r="D147" s="100">
        <f t="shared" si="51"/>
        <v>141.3029884</v>
      </c>
      <c r="E147" s="100">
        <f t="shared" si="51"/>
        <v>163.76302404</v>
      </c>
      <c r="F147" s="100">
        <f t="shared" si="51"/>
        <v>168.94329424</v>
      </c>
      <c r="G147" s="100">
        <f t="shared" si="51"/>
        <v>127.23238178000001</v>
      </c>
      <c r="H147" s="100">
        <f t="shared" si="51"/>
        <v>127.62613304</v>
      </c>
      <c r="I147" s="100">
        <f t="shared" si="51"/>
        <v>101.76989088000001</v>
      </c>
      <c r="J147" s="100">
        <f t="shared" si="51"/>
        <v>28.114274748000003</v>
      </c>
      <c r="K147" s="100">
        <f t="shared" si="51"/>
        <v>0</v>
      </c>
      <c r="L147" s="100">
        <f t="shared" si="51"/>
        <v>211.95828696000001</v>
      </c>
      <c r="M147" s="100">
        <f t="shared" si="51"/>
        <v>215.98166940000002</v>
      </c>
      <c r="N147" s="100">
        <f t="shared" si="51"/>
        <v>226.01702760000001</v>
      </c>
      <c r="O147" s="100">
        <f t="shared" si="51"/>
        <v>309.93921644000005</v>
      </c>
      <c r="P147" s="100">
        <f t="shared" si="51"/>
        <v>273.64027781999999</v>
      </c>
      <c r="Q147" s="100">
        <f t="shared" si="51"/>
        <v>204.97411606</v>
      </c>
      <c r="R147" s="100">
        <f t="shared" si="51"/>
        <v>241.54216786000001</v>
      </c>
      <c r="S147" s="100">
        <f t="shared" si="51"/>
        <v>157.95050544</v>
      </c>
      <c r="T147" s="100">
        <f t="shared" si="51"/>
        <v>82.653778984000013</v>
      </c>
      <c r="U147" s="100">
        <f t="shared" si="51"/>
        <v>101.4785856</v>
      </c>
      <c r="V147" s="100">
        <f t="shared" si="51"/>
        <v>568.18089425999995</v>
      </c>
      <c r="W147" s="100">
        <f t="shared" si="51"/>
        <v>521.94261224000002</v>
      </c>
      <c r="X147" s="100">
        <f t="shared" si="51"/>
        <v>325.46553424000001</v>
      </c>
      <c r="Y147" s="100">
        <f t="shared" si="51"/>
        <v>269.55158720000003</v>
      </c>
      <c r="Z147" s="100">
        <f t="shared" si="51"/>
        <v>231.46930954000001</v>
      </c>
      <c r="AA147" s="100">
        <f t="shared" si="51"/>
        <v>266.93663318</v>
      </c>
      <c r="AB147" s="100">
        <f t="shared" si="51"/>
        <v>175.87529106</v>
      </c>
      <c r="AC147" s="100">
        <f t="shared" si="51"/>
        <v>299.25104818</v>
      </c>
      <c r="AD147" s="100">
        <f t="shared" si="51"/>
        <v>239.91018800000003</v>
      </c>
      <c r="AE147" s="100">
        <f t="shared" si="51"/>
        <v>227.44040172000001</v>
      </c>
    </row>
    <row r="148" spans="1:31" ht="14.4" thickTop="1" x14ac:dyDescent="0.3">
      <c r="A148" s="74" t="s">
        <v>58</v>
      </c>
      <c r="B148" s="100">
        <f t="shared" ref="B148:AE148" si="52">B242*0.9058</f>
        <v>14.734865992000001</v>
      </c>
      <c r="C148" s="100">
        <f t="shared" si="52"/>
        <v>44.613675372000003</v>
      </c>
      <c r="D148" s="100">
        <f t="shared" si="52"/>
        <v>65.621106726000008</v>
      </c>
      <c r="E148" s="100">
        <f t="shared" si="52"/>
        <v>76.206158714000011</v>
      </c>
      <c r="F148" s="100">
        <f t="shared" si="52"/>
        <v>97.561815820000007</v>
      </c>
      <c r="G148" s="100">
        <f t="shared" si="52"/>
        <v>70.641485110000005</v>
      </c>
      <c r="H148" s="100">
        <f t="shared" si="52"/>
        <v>74.966508008000005</v>
      </c>
      <c r="I148" s="100">
        <f t="shared" si="52"/>
        <v>54.810827568000001</v>
      </c>
      <c r="J148" s="100">
        <f t="shared" si="52"/>
        <v>9.6970871900000013</v>
      </c>
      <c r="K148" s="100">
        <f t="shared" si="52"/>
        <v>0</v>
      </c>
      <c r="L148" s="100">
        <f t="shared" si="52"/>
        <v>145.17265658000002</v>
      </c>
      <c r="M148" s="100">
        <f t="shared" si="52"/>
        <v>126.66625678000001</v>
      </c>
      <c r="N148" s="100">
        <f t="shared" si="52"/>
        <v>144.53252772000002</v>
      </c>
      <c r="O148" s="100">
        <f t="shared" si="52"/>
        <v>126.79741662000001</v>
      </c>
      <c r="P148" s="100">
        <f t="shared" si="52"/>
        <v>110.62100616000001</v>
      </c>
      <c r="Q148" s="100">
        <f t="shared" si="52"/>
        <v>147.20409424000002</v>
      </c>
      <c r="R148" s="100">
        <f t="shared" si="52"/>
        <v>91.989696539999997</v>
      </c>
      <c r="S148" s="100">
        <f t="shared" si="52"/>
        <v>60.341651425999999</v>
      </c>
      <c r="T148" s="100">
        <f t="shared" si="52"/>
        <v>88.800537784000014</v>
      </c>
      <c r="U148" s="100">
        <f t="shared" si="52"/>
        <v>64.499309658000001</v>
      </c>
      <c r="V148" s="100">
        <f t="shared" si="52"/>
        <v>136.61637920000001</v>
      </c>
      <c r="W148" s="100">
        <f t="shared" si="52"/>
        <v>228.82908370000001</v>
      </c>
      <c r="X148" s="100">
        <f t="shared" si="52"/>
        <v>191.29590200000001</v>
      </c>
      <c r="Y148" s="100">
        <f t="shared" si="52"/>
        <v>116.36495570000001</v>
      </c>
      <c r="Z148" s="100">
        <f t="shared" si="52"/>
        <v>95.627842240000007</v>
      </c>
      <c r="AA148" s="100">
        <f t="shared" si="52"/>
        <v>187.81880754000002</v>
      </c>
      <c r="AB148" s="100">
        <f t="shared" si="52"/>
        <v>117.95445354000002</v>
      </c>
      <c r="AC148" s="100">
        <f t="shared" si="52"/>
        <v>136.86221332000002</v>
      </c>
      <c r="AD148" s="100">
        <f t="shared" si="52"/>
        <v>232.90781052</v>
      </c>
      <c r="AE148" s="100">
        <f t="shared" si="52"/>
        <v>144.37156706000002</v>
      </c>
    </row>
    <row r="149" spans="1:31" x14ac:dyDescent="0.3">
      <c r="A149" s="74" t="s">
        <v>59</v>
      </c>
      <c r="B149" s="100">
        <f t="shared" ref="B149:AE149" si="53">B243*0.9058</f>
        <v>6.3932052408000004</v>
      </c>
      <c r="C149" s="100">
        <f t="shared" si="53"/>
        <v>21.355041162000003</v>
      </c>
      <c r="D149" s="100">
        <f t="shared" si="53"/>
        <v>50.094698346000001</v>
      </c>
      <c r="E149" s="100">
        <f t="shared" si="53"/>
        <v>91.338607500000009</v>
      </c>
      <c r="F149" s="100">
        <f t="shared" si="53"/>
        <v>75.438239590000009</v>
      </c>
      <c r="G149" s="100">
        <f t="shared" si="53"/>
        <v>97.39061962000001</v>
      </c>
      <c r="H149" s="100">
        <f t="shared" si="53"/>
        <v>19.661539366</v>
      </c>
      <c r="I149" s="100">
        <f t="shared" si="53"/>
        <v>23.743545181999998</v>
      </c>
      <c r="J149" s="100">
        <f t="shared" si="53"/>
        <v>9.0809801460000017</v>
      </c>
      <c r="K149" s="100">
        <f t="shared" si="53"/>
        <v>0</v>
      </c>
      <c r="L149" s="100">
        <f t="shared" si="53"/>
        <v>38.426055934000004</v>
      </c>
      <c r="M149" s="100">
        <f t="shared" si="53"/>
        <v>79.734747904000002</v>
      </c>
      <c r="N149" s="100">
        <f t="shared" si="53"/>
        <v>99.187998560000011</v>
      </c>
      <c r="O149" s="100">
        <f t="shared" si="53"/>
        <v>54.486370008000002</v>
      </c>
      <c r="P149" s="100">
        <f t="shared" si="53"/>
        <v>104.69861402000001</v>
      </c>
      <c r="Q149" s="100">
        <f t="shared" si="53"/>
        <v>110.6466403</v>
      </c>
      <c r="R149" s="100">
        <f t="shared" si="53"/>
        <v>73.330642266000012</v>
      </c>
      <c r="S149" s="100">
        <f t="shared" si="53"/>
        <v>78.275803018000005</v>
      </c>
      <c r="T149" s="100">
        <f t="shared" si="53"/>
        <v>67.27589463000001</v>
      </c>
      <c r="U149" s="100">
        <f t="shared" si="53"/>
        <v>28.818950916000002</v>
      </c>
      <c r="V149" s="100">
        <f t="shared" si="53"/>
        <v>233.3046415</v>
      </c>
      <c r="W149" s="100">
        <f t="shared" si="53"/>
        <v>127.02486300000002</v>
      </c>
      <c r="X149" s="100">
        <f t="shared" si="53"/>
        <v>103.09679730000001</v>
      </c>
      <c r="Y149" s="100">
        <f t="shared" si="53"/>
        <v>118.39539698</v>
      </c>
      <c r="Z149" s="100">
        <f t="shared" si="53"/>
        <v>79.777420141999997</v>
      </c>
      <c r="AA149" s="100">
        <f t="shared" si="53"/>
        <v>75.750595661999995</v>
      </c>
      <c r="AB149" s="100">
        <f t="shared" si="53"/>
        <v>129.24063096</v>
      </c>
      <c r="AC149" s="100">
        <f t="shared" si="53"/>
        <v>114.62056606</v>
      </c>
      <c r="AD149" s="100">
        <f t="shared" si="53"/>
        <v>73.24140285</v>
      </c>
      <c r="AE149" s="100">
        <f t="shared" si="53"/>
        <v>104.38683766000001</v>
      </c>
    </row>
    <row r="150" spans="1:31" x14ac:dyDescent="0.3">
      <c r="A150" s="74" t="s">
        <v>60</v>
      </c>
      <c r="B150" s="100">
        <f t="shared" ref="B150:AE150" si="54">B244*0.9058</f>
        <v>6.3087556952000003</v>
      </c>
      <c r="C150" s="100">
        <f t="shared" si="54"/>
        <v>41.180412574000002</v>
      </c>
      <c r="D150" s="100">
        <f t="shared" si="54"/>
        <v>29.470248290000001</v>
      </c>
      <c r="E150" s="100">
        <f t="shared" si="54"/>
        <v>33.543884514000005</v>
      </c>
      <c r="F150" s="100">
        <f t="shared" si="54"/>
        <v>36.143575804000001</v>
      </c>
      <c r="G150" s="100">
        <f t="shared" si="54"/>
        <v>62.965799316000009</v>
      </c>
      <c r="H150" s="100">
        <f t="shared" si="54"/>
        <v>49.223943748000003</v>
      </c>
      <c r="I150" s="100">
        <f t="shared" si="54"/>
        <v>45.056385122000002</v>
      </c>
      <c r="J150" s="100">
        <f t="shared" si="54"/>
        <v>3.2354043749999999</v>
      </c>
      <c r="K150" s="100">
        <f t="shared" si="54"/>
        <v>0</v>
      </c>
      <c r="L150" s="100">
        <f t="shared" si="54"/>
        <v>180.53164654</v>
      </c>
      <c r="M150" s="100">
        <f t="shared" si="54"/>
        <v>68.244729251999999</v>
      </c>
      <c r="N150" s="100">
        <f t="shared" si="54"/>
        <v>72.263646097999995</v>
      </c>
      <c r="O150" s="100">
        <f t="shared" si="54"/>
        <v>38.693348456000002</v>
      </c>
      <c r="P150" s="100">
        <f t="shared" si="54"/>
        <v>45.494574930000006</v>
      </c>
      <c r="Q150" s="100">
        <f t="shared" si="54"/>
        <v>94.294685800000011</v>
      </c>
      <c r="R150" s="100">
        <f t="shared" si="54"/>
        <v>44.126282508000003</v>
      </c>
      <c r="S150" s="100">
        <f t="shared" si="54"/>
        <v>52.395493752</v>
      </c>
      <c r="T150" s="100">
        <f t="shared" si="54"/>
        <v>31.943942799999999</v>
      </c>
      <c r="U150" s="100">
        <f t="shared" si="54"/>
        <v>28.892954776</v>
      </c>
      <c r="V150" s="100">
        <f t="shared" si="54"/>
        <v>299.09425420000002</v>
      </c>
      <c r="W150" s="100">
        <f t="shared" si="54"/>
        <v>166.53694596</v>
      </c>
      <c r="X150" s="100">
        <f t="shared" si="54"/>
        <v>112.01267728000001</v>
      </c>
      <c r="Y150" s="100">
        <f t="shared" si="54"/>
        <v>70.077072072000007</v>
      </c>
      <c r="Z150" s="100">
        <f t="shared" si="54"/>
        <v>44.575169814000006</v>
      </c>
      <c r="AA150" s="100">
        <f t="shared" si="54"/>
        <v>114.26929682000001</v>
      </c>
      <c r="AB150" s="100">
        <f t="shared" si="54"/>
        <v>128.80457884</v>
      </c>
      <c r="AC150" s="100">
        <f t="shared" si="54"/>
        <v>89.612179874000006</v>
      </c>
      <c r="AD150" s="100">
        <f t="shared" si="54"/>
        <v>114.52409836000001</v>
      </c>
      <c r="AE150" s="100">
        <f t="shared" si="54"/>
        <v>116.64059064000001</v>
      </c>
    </row>
    <row r="151" spans="1:31" x14ac:dyDescent="0.3">
      <c r="A151" s="74" t="s">
        <v>61</v>
      </c>
      <c r="B151" s="100">
        <f t="shared" ref="B151:AE151" si="55">B245*0.9058</f>
        <v>8.950694403</v>
      </c>
      <c r="C151" s="100">
        <f t="shared" si="55"/>
        <v>20.929967338000001</v>
      </c>
      <c r="D151" s="100">
        <f t="shared" si="55"/>
        <v>34.97330032</v>
      </c>
      <c r="E151" s="100">
        <f t="shared" si="55"/>
        <v>25.126783304</v>
      </c>
      <c r="F151" s="100">
        <f t="shared" si="55"/>
        <v>42.808859814000002</v>
      </c>
      <c r="G151" s="100">
        <f t="shared" si="55"/>
        <v>46.892496070000007</v>
      </c>
      <c r="H151" s="100">
        <f t="shared" si="55"/>
        <v>13.36335798</v>
      </c>
      <c r="I151" s="100">
        <f t="shared" si="55"/>
        <v>49.386489558000001</v>
      </c>
      <c r="J151" s="100">
        <f t="shared" si="55"/>
        <v>7.4199168595999998</v>
      </c>
      <c r="K151" s="100">
        <f t="shared" si="55"/>
        <v>0</v>
      </c>
      <c r="L151" s="100">
        <f t="shared" si="55"/>
        <v>80.113562521999995</v>
      </c>
      <c r="M151" s="100">
        <f t="shared" si="55"/>
        <v>27.367487938</v>
      </c>
      <c r="N151" s="100">
        <f t="shared" si="55"/>
        <v>51.555934905999997</v>
      </c>
      <c r="O151" s="100">
        <f t="shared" si="55"/>
        <v>102.53819044000001</v>
      </c>
      <c r="P151" s="100">
        <f t="shared" si="55"/>
        <v>103.88185416</v>
      </c>
      <c r="Q151" s="100">
        <f t="shared" si="55"/>
        <v>63.762885200000007</v>
      </c>
      <c r="R151" s="100">
        <f t="shared" si="55"/>
        <v>45.815345884000003</v>
      </c>
      <c r="S151" s="100">
        <f t="shared" si="55"/>
        <v>85.379947127999998</v>
      </c>
      <c r="T151" s="100">
        <f t="shared" si="55"/>
        <v>66.904036555999994</v>
      </c>
      <c r="U151" s="100">
        <f t="shared" si="55"/>
        <v>25.434791536000002</v>
      </c>
      <c r="V151" s="100">
        <f t="shared" si="55"/>
        <v>126.46661845999999</v>
      </c>
      <c r="W151" s="100">
        <f t="shared" si="55"/>
        <v>61.648313216000012</v>
      </c>
      <c r="X151" s="100">
        <f t="shared" si="55"/>
        <v>88.016767160000001</v>
      </c>
      <c r="Y151" s="100">
        <f t="shared" si="55"/>
        <v>49.970449760000001</v>
      </c>
      <c r="Z151" s="100">
        <f t="shared" si="55"/>
        <v>52.186552866000007</v>
      </c>
      <c r="AA151" s="100">
        <f t="shared" si="55"/>
        <v>69.114614282000005</v>
      </c>
      <c r="AB151" s="100">
        <f t="shared" si="55"/>
        <v>102.38637836000001</v>
      </c>
      <c r="AC151" s="100">
        <f t="shared" si="55"/>
        <v>66.759443701999999</v>
      </c>
      <c r="AD151" s="100">
        <f t="shared" si="55"/>
        <v>73.739855532000007</v>
      </c>
      <c r="AE151" s="100">
        <f t="shared" si="55"/>
        <v>31.055497928000001</v>
      </c>
    </row>
    <row r="152" spans="1:31" ht="14.4" thickBot="1" x14ac:dyDescent="0.35">
      <c r="A152" s="75" t="s">
        <v>62</v>
      </c>
      <c r="B152" s="100">
        <f t="shared" ref="B152:AE152" si="56">B246*0.9058</f>
        <v>9.7037719940000002</v>
      </c>
      <c r="C152" s="100">
        <f t="shared" si="56"/>
        <v>42.170542554000008</v>
      </c>
      <c r="D152" s="100">
        <f t="shared" si="56"/>
        <v>6.1623467122000006</v>
      </c>
      <c r="E152" s="100">
        <f t="shared" si="56"/>
        <v>43.137130792000008</v>
      </c>
      <c r="F152" s="100">
        <f t="shared" si="56"/>
        <v>43.296288910000001</v>
      </c>
      <c r="G152" s="100">
        <f t="shared" si="56"/>
        <v>78.030113826000004</v>
      </c>
      <c r="H152" s="100">
        <f t="shared" si="56"/>
        <v>25.204328841999999</v>
      </c>
      <c r="I152" s="100">
        <f t="shared" si="56"/>
        <v>10.839618020000001</v>
      </c>
      <c r="J152" s="100">
        <f t="shared" si="56"/>
        <v>13.481881910000002</v>
      </c>
      <c r="K152" s="100">
        <f t="shared" si="56"/>
        <v>0</v>
      </c>
      <c r="L152" s="100">
        <f t="shared" si="56"/>
        <v>34.386477790000001</v>
      </c>
      <c r="M152" s="100">
        <f t="shared" si="56"/>
        <v>52.004133803999999</v>
      </c>
      <c r="N152" s="100">
        <f t="shared" si="56"/>
        <v>51.377773104000006</v>
      </c>
      <c r="O152" s="100">
        <f t="shared" si="56"/>
        <v>89.842542930000008</v>
      </c>
      <c r="P152" s="100">
        <f t="shared" si="56"/>
        <v>11.866559712000001</v>
      </c>
      <c r="Q152" s="100">
        <f t="shared" si="56"/>
        <v>32.869163151999999</v>
      </c>
      <c r="R152" s="100">
        <f t="shared" si="56"/>
        <v>20.113071608000002</v>
      </c>
      <c r="S152" s="100">
        <f t="shared" si="56"/>
        <v>25.249646016000003</v>
      </c>
      <c r="T152" s="100">
        <f t="shared" si="56"/>
        <v>18.132222878</v>
      </c>
      <c r="U152" s="100">
        <f t="shared" si="56"/>
        <v>11.192526758000001</v>
      </c>
      <c r="V152" s="100">
        <f t="shared" si="56"/>
        <v>74.186116018000007</v>
      </c>
      <c r="W152" s="100">
        <f t="shared" si="56"/>
        <v>72.75343027400001</v>
      </c>
      <c r="X152" s="100">
        <f t="shared" si="56"/>
        <v>48.193415088000002</v>
      </c>
      <c r="Y152" s="100">
        <f t="shared" si="56"/>
        <v>103.34797564</v>
      </c>
      <c r="Z152" s="100">
        <f t="shared" si="56"/>
        <v>77.443707963999998</v>
      </c>
      <c r="AA152" s="100">
        <f t="shared" si="56"/>
        <v>57.604387232000001</v>
      </c>
      <c r="AB152" s="100">
        <f t="shared" si="56"/>
        <v>78.521492210000005</v>
      </c>
      <c r="AC152" s="100">
        <f t="shared" si="56"/>
        <v>36.675488737999999</v>
      </c>
      <c r="AD152" s="100">
        <f t="shared" si="56"/>
        <v>82.946162166000008</v>
      </c>
      <c r="AE152" s="100">
        <f t="shared" si="56"/>
        <v>58.295231834000006</v>
      </c>
    </row>
    <row r="153" spans="1:31" x14ac:dyDescent="0.3">
      <c r="A153" s="76" t="s">
        <v>63</v>
      </c>
      <c r="B153" s="100">
        <f t="shared" ref="B153:AE153" si="57">B247*0.9058</f>
        <v>10.256636082</v>
      </c>
      <c r="C153" s="100">
        <f t="shared" si="57"/>
        <v>32.034468452000006</v>
      </c>
      <c r="D153" s="100">
        <f t="shared" si="57"/>
        <v>11.47254577</v>
      </c>
      <c r="E153" s="100">
        <f t="shared" si="57"/>
        <v>31.494358028000004</v>
      </c>
      <c r="F153" s="100">
        <f t="shared" si="57"/>
        <v>72.913032233999999</v>
      </c>
      <c r="G153" s="100">
        <f t="shared" si="57"/>
        <v>49.367259424000004</v>
      </c>
      <c r="H153" s="100">
        <f t="shared" si="57"/>
        <v>30.084027428000002</v>
      </c>
      <c r="I153" s="100">
        <f t="shared" si="57"/>
        <v>17.471876561999999</v>
      </c>
      <c r="J153" s="100">
        <f t="shared" si="57"/>
        <v>6.1334833952000007</v>
      </c>
      <c r="K153" s="100">
        <f t="shared" si="57"/>
        <v>0</v>
      </c>
      <c r="L153" s="100">
        <f t="shared" si="57"/>
        <v>44.140458278000004</v>
      </c>
      <c r="M153" s="100">
        <f t="shared" si="57"/>
        <v>47.780379346000004</v>
      </c>
      <c r="N153" s="100">
        <f t="shared" si="57"/>
        <v>49.680303903999999</v>
      </c>
      <c r="O153" s="100">
        <f t="shared" si="57"/>
        <v>42.882945196000001</v>
      </c>
      <c r="P153" s="100">
        <f t="shared" si="57"/>
        <v>69.645965620000013</v>
      </c>
      <c r="Q153" s="100">
        <f t="shared" si="57"/>
        <v>40.451488140000002</v>
      </c>
      <c r="R153" s="100">
        <f t="shared" si="57"/>
        <v>22.508033982000001</v>
      </c>
      <c r="S153" s="100">
        <f t="shared" si="57"/>
        <v>32.914045542000004</v>
      </c>
      <c r="T153" s="100">
        <f t="shared" si="57"/>
        <v>86.954861588000014</v>
      </c>
      <c r="U153" s="100">
        <f t="shared" si="57"/>
        <v>25.367753278000002</v>
      </c>
      <c r="V153" s="100">
        <f t="shared" si="57"/>
        <v>62.945464106000003</v>
      </c>
      <c r="W153" s="100">
        <f t="shared" si="57"/>
        <v>56.600679310000004</v>
      </c>
      <c r="X153" s="100">
        <f t="shared" si="57"/>
        <v>53.899112694000003</v>
      </c>
      <c r="Y153" s="100">
        <f t="shared" si="57"/>
        <v>66.651744082000008</v>
      </c>
      <c r="Z153" s="100">
        <f t="shared" si="57"/>
        <v>34.357954148000005</v>
      </c>
      <c r="AA153" s="100">
        <f t="shared" si="57"/>
        <v>39.649547167999998</v>
      </c>
      <c r="AB153" s="100">
        <f t="shared" si="57"/>
        <v>25.359166294000001</v>
      </c>
      <c r="AC153" s="100">
        <f t="shared" si="57"/>
        <v>7.566711713400001</v>
      </c>
      <c r="AD153" s="100">
        <f t="shared" si="57"/>
        <v>79.587338012000004</v>
      </c>
      <c r="AE153" s="100">
        <f t="shared" si="57"/>
        <v>45.796197272000001</v>
      </c>
    </row>
    <row r="154" spans="1:31" x14ac:dyDescent="0.3">
      <c r="A154" s="74" t="s">
        <v>64</v>
      </c>
      <c r="B154" s="100">
        <f t="shared" ref="B154:AE154" si="58">B248*0.9058</f>
        <v>3.5383029892</v>
      </c>
      <c r="C154" s="100">
        <f t="shared" si="58"/>
        <v>14.215761070000001</v>
      </c>
      <c r="D154" s="100">
        <f t="shared" si="58"/>
        <v>20.321577710000003</v>
      </c>
      <c r="E154" s="100">
        <f t="shared" si="58"/>
        <v>62.063504762000001</v>
      </c>
      <c r="F154" s="100">
        <f t="shared" si="58"/>
        <v>74.575700598000012</v>
      </c>
      <c r="G154" s="100">
        <f t="shared" si="58"/>
        <v>36.287054524000006</v>
      </c>
      <c r="H154" s="100">
        <f t="shared" si="58"/>
        <v>30.920108001999999</v>
      </c>
      <c r="I154" s="100">
        <f t="shared" si="58"/>
        <v>24.197432504000002</v>
      </c>
      <c r="J154" s="100">
        <f t="shared" si="58"/>
        <v>4.6723962922000002</v>
      </c>
      <c r="K154" s="100">
        <f t="shared" si="58"/>
        <v>0</v>
      </c>
      <c r="L154" s="100">
        <f t="shared" si="58"/>
        <v>58.558339560000007</v>
      </c>
      <c r="M154" s="100">
        <f t="shared" si="58"/>
        <v>23.212266308</v>
      </c>
      <c r="N154" s="100">
        <f t="shared" si="58"/>
        <v>54.149638858000003</v>
      </c>
      <c r="O154" s="100">
        <f t="shared" si="58"/>
        <v>64.990760506000015</v>
      </c>
      <c r="P154" s="100">
        <f t="shared" si="58"/>
        <v>31.118532550000005</v>
      </c>
      <c r="Q154" s="100">
        <f t="shared" si="58"/>
        <v>64.142170834000012</v>
      </c>
      <c r="R154" s="100">
        <f t="shared" si="58"/>
        <v>33.353693688000007</v>
      </c>
      <c r="S154" s="100">
        <f t="shared" si="58"/>
        <v>26.586606816000003</v>
      </c>
      <c r="T154" s="100">
        <f t="shared" si="58"/>
        <v>46.730819828000001</v>
      </c>
      <c r="U154" s="100">
        <f t="shared" si="58"/>
        <v>16.928804172000003</v>
      </c>
      <c r="V154" s="100">
        <f t="shared" si="58"/>
        <v>117.96631952</v>
      </c>
      <c r="W154" s="100">
        <f t="shared" si="58"/>
        <v>61.135666648000004</v>
      </c>
      <c r="X154" s="100">
        <f t="shared" si="58"/>
        <v>32.461544093999997</v>
      </c>
      <c r="Y154" s="100">
        <f t="shared" si="58"/>
        <v>18.006615591999999</v>
      </c>
      <c r="Z154" s="100">
        <f t="shared" si="58"/>
        <v>32.656888922</v>
      </c>
      <c r="AA154" s="100">
        <f t="shared" si="58"/>
        <v>40.288226748</v>
      </c>
      <c r="AB154" s="100">
        <f t="shared" si="58"/>
        <v>39.265297750000002</v>
      </c>
      <c r="AC154" s="100">
        <f t="shared" si="58"/>
        <v>35.829435306000008</v>
      </c>
      <c r="AD154" s="100">
        <f t="shared" si="58"/>
        <v>40.436343164</v>
      </c>
      <c r="AE154" s="100">
        <f t="shared" si="58"/>
        <v>32.632984860000001</v>
      </c>
    </row>
    <row r="155" spans="1:31" x14ac:dyDescent="0.3">
      <c r="A155" s="74" t="s">
        <v>65</v>
      </c>
      <c r="B155" s="100">
        <f t="shared" ref="B155:AE155" si="59">B249*0.9058</f>
        <v>4.5465544040000001</v>
      </c>
      <c r="C155" s="100">
        <f t="shared" si="59"/>
        <v>25.283287428000001</v>
      </c>
      <c r="D155" s="100">
        <f t="shared" si="59"/>
        <v>23.473272578000003</v>
      </c>
      <c r="E155" s="100">
        <f t="shared" si="59"/>
        <v>52.834172692000003</v>
      </c>
      <c r="F155" s="100">
        <f t="shared" si="59"/>
        <v>49.416299436000003</v>
      </c>
      <c r="G155" s="100">
        <f t="shared" si="59"/>
        <v>51.053424240000005</v>
      </c>
      <c r="H155" s="100">
        <f t="shared" si="59"/>
        <v>7.9703760486000004</v>
      </c>
      <c r="I155" s="100">
        <f t="shared" si="59"/>
        <v>17.944106334000001</v>
      </c>
      <c r="J155" s="100">
        <f t="shared" si="59"/>
        <v>7.7253671124000016</v>
      </c>
      <c r="K155" s="100">
        <f t="shared" si="59"/>
        <v>0</v>
      </c>
      <c r="L155" s="100">
        <f t="shared" si="59"/>
        <v>21.340992203999999</v>
      </c>
      <c r="M155" s="100">
        <f t="shared" si="59"/>
        <v>72.426499880000009</v>
      </c>
      <c r="N155" s="100">
        <f t="shared" si="59"/>
        <v>31.843933421999999</v>
      </c>
      <c r="O155" s="100">
        <f t="shared" si="59"/>
        <v>58.233003373999999</v>
      </c>
      <c r="P155" s="100">
        <f t="shared" si="59"/>
        <v>53.922319290000004</v>
      </c>
      <c r="Q155" s="100">
        <f t="shared" si="59"/>
        <v>83.66828404200001</v>
      </c>
      <c r="R155" s="100">
        <f t="shared" si="59"/>
        <v>38.213682066000004</v>
      </c>
      <c r="S155" s="100">
        <f t="shared" si="59"/>
        <v>41.233429048000005</v>
      </c>
      <c r="T155" s="100">
        <f t="shared" si="59"/>
        <v>41.329778994000002</v>
      </c>
      <c r="U155" s="100">
        <f t="shared" si="59"/>
        <v>53.256402304000005</v>
      </c>
      <c r="V155" s="100">
        <f t="shared" si="59"/>
        <v>78.553104630000007</v>
      </c>
      <c r="W155" s="100">
        <f t="shared" si="59"/>
        <v>54.979125207999999</v>
      </c>
      <c r="X155" s="100">
        <f t="shared" si="59"/>
        <v>48.827638132000004</v>
      </c>
      <c r="Y155" s="100">
        <f t="shared" si="59"/>
        <v>56.048222832</v>
      </c>
      <c r="Z155" s="100">
        <f t="shared" si="59"/>
        <v>35.799371804000003</v>
      </c>
      <c r="AA155" s="100">
        <f t="shared" si="59"/>
        <v>53.478205549999998</v>
      </c>
      <c r="AB155" s="100">
        <f t="shared" si="59"/>
        <v>41.110819960000008</v>
      </c>
      <c r="AC155" s="100">
        <f t="shared" si="59"/>
        <v>77.311633266000001</v>
      </c>
      <c r="AD155" s="100">
        <f t="shared" si="59"/>
        <v>65.738552754000011</v>
      </c>
      <c r="AE155" s="100">
        <f t="shared" si="59"/>
        <v>43.728255872000005</v>
      </c>
    </row>
    <row r="156" spans="1:31" x14ac:dyDescent="0.3">
      <c r="A156" s="74" t="s">
        <v>66</v>
      </c>
      <c r="B156" s="100">
        <f t="shared" ref="B156:AE156" si="60">B250*0.9058</f>
        <v>10.056825660000001</v>
      </c>
      <c r="C156" s="100">
        <f t="shared" si="60"/>
        <v>14.366459016</v>
      </c>
      <c r="D156" s="100">
        <f t="shared" si="60"/>
        <v>24.92802361</v>
      </c>
      <c r="E156" s="100">
        <f t="shared" si="60"/>
        <v>72.591953308000001</v>
      </c>
      <c r="F156" s="100">
        <f t="shared" si="60"/>
        <v>3.2750449004000002</v>
      </c>
      <c r="G156" s="100">
        <f t="shared" si="60"/>
        <v>41.702678738000003</v>
      </c>
      <c r="H156" s="100">
        <f t="shared" si="60"/>
        <v>6.6025981210000007</v>
      </c>
      <c r="I156" s="100">
        <f t="shared" si="60"/>
        <v>19.252688420000002</v>
      </c>
      <c r="J156" s="100">
        <f t="shared" si="60"/>
        <v>8.3714923684000002</v>
      </c>
      <c r="K156" s="100">
        <f t="shared" si="60"/>
        <v>0</v>
      </c>
      <c r="L156" s="100">
        <f t="shared" si="60"/>
        <v>42.814385194000003</v>
      </c>
      <c r="M156" s="100">
        <f t="shared" si="60"/>
        <v>80.058335896000003</v>
      </c>
      <c r="N156" s="100">
        <f t="shared" si="60"/>
        <v>26.793826682000002</v>
      </c>
      <c r="O156" s="100">
        <f t="shared" si="60"/>
        <v>35.973031780000007</v>
      </c>
      <c r="P156" s="100">
        <f t="shared" si="60"/>
        <v>26.123190478000001</v>
      </c>
      <c r="Q156" s="100">
        <f t="shared" si="60"/>
        <v>14.310272242</v>
      </c>
      <c r="R156" s="100">
        <f t="shared" si="60"/>
        <v>41.715903418000003</v>
      </c>
      <c r="S156" s="100">
        <f t="shared" si="60"/>
        <v>61.147605091999999</v>
      </c>
      <c r="T156" s="100">
        <f t="shared" si="60"/>
        <v>5.5933530436000005</v>
      </c>
      <c r="U156" s="100">
        <f t="shared" si="60"/>
        <v>26.860937404000001</v>
      </c>
      <c r="V156" s="100">
        <f t="shared" si="60"/>
        <v>87.294092746000004</v>
      </c>
      <c r="W156" s="100">
        <f t="shared" si="60"/>
        <v>274.28004435999998</v>
      </c>
      <c r="X156" s="100">
        <f t="shared" si="60"/>
        <v>83.704842130000003</v>
      </c>
      <c r="Y156" s="100">
        <f t="shared" si="60"/>
        <v>67.268512360000003</v>
      </c>
      <c r="Z156" s="100">
        <f t="shared" si="60"/>
        <v>59.623922680000007</v>
      </c>
      <c r="AA156" s="100">
        <f t="shared" si="60"/>
        <v>90.905635099999998</v>
      </c>
      <c r="AB156" s="100">
        <f t="shared" si="60"/>
        <v>50.947228248000002</v>
      </c>
      <c r="AC156" s="100">
        <f t="shared" si="60"/>
        <v>95.295323060000001</v>
      </c>
      <c r="AD156" s="100">
        <f t="shared" si="60"/>
        <v>24.560558666000002</v>
      </c>
      <c r="AE156" s="100">
        <f t="shared" si="60"/>
        <v>131.77243254000001</v>
      </c>
    </row>
    <row r="157" spans="1:31" ht="14.4" thickBot="1" x14ac:dyDescent="0.35">
      <c r="A157" s="77" t="s">
        <v>67</v>
      </c>
      <c r="B157" s="100">
        <f t="shared" ref="B157:AE157" si="61">B251*0.9058</f>
        <v>10.712389352000001</v>
      </c>
      <c r="C157" s="100">
        <f t="shared" si="61"/>
        <v>49.397621839999999</v>
      </c>
      <c r="D157" s="100">
        <f t="shared" si="61"/>
        <v>48.28267262</v>
      </c>
      <c r="E157" s="100">
        <f t="shared" si="61"/>
        <v>88.67483086</v>
      </c>
      <c r="F157" s="100">
        <f t="shared" si="61"/>
        <v>46.417512666000007</v>
      </c>
      <c r="G157" s="100">
        <f t="shared" si="61"/>
        <v>43.064857010000004</v>
      </c>
      <c r="H157" s="100">
        <f t="shared" si="61"/>
        <v>67.51581387600001</v>
      </c>
      <c r="I157" s="100">
        <f t="shared" si="61"/>
        <v>30.201899182000002</v>
      </c>
      <c r="J157" s="100">
        <f t="shared" si="61"/>
        <v>5.5508293568000004</v>
      </c>
      <c r="K157" s="100">
        <f t="shared" si="61"/>
        <v>0</v>
      </c>
      <c r="L157" s="100">
        <f t="shared" si="61"/>
        <v>91.754188540000001</v>
      </c>
      <c r="M157" s="100">
        <f t="shared" si="61"/>
        <v>104.48393942000001</v>
      </c>
      <c r="N157" s="100">
        <f t="shared" si="61"/>
        <v>161.78158654000001</v>
      </c>
      <c r="O157" s="100">
        <f t="shared" si="61"/>
        <v>163.00106507999999</v>
      </c>
      <c r="P157" s="100">
        <f t="shared" si="61"/>
        <v>159.51473146000001</v>
      </c>
      <c r="Q157" s="100">
        <f t="shared" si="61"/>
        <v>79.605354374000001</v>
      </c>
      <c r="R157" s="100">
        <f t="shared" si="61"/>
        <v>49.165709866000007</v>
      </c>
      <c r="S157" s="100">
        <f t="shared" si="61"/>
        <v>84.524020476000004</v>
      </c>
      <c r="T157" s="100">
        <f t="shared" si="61"/>
        <v>65.379158488000002</v>
      </c>
      <c r="U157" s="100">
        <f t="shared" si="61"/>
        <v>47.146364636000001</v>
      </c>
      <c r="V157" s="100">
        <f t="shared" si="61"/>
        <v>280.50153166000001</v>
      </c>
      <c r="W157" s="100">
        <f t="shared" si="61"/>
        <v>283.39003728</v>
      </c>
      <c r="X157" s="100">
        <f t="shared" si="61"/>
        <v>145.24122564000001</v>
      </c>
      <c r="Y157" s="100">
        <f t="shared" si="61"/>
        <v>111.01158712</v>
      </c>
      <c r="Z157" s="100">
        <f t="shared" si="61"/>
        <v>141.78840661999999</v>
      </c>
      <c r="AA157" s="100">
        <f t="shared" si="61"/>
        <v>196.52535714000001</v>
      </c>
      <c r="AB157" s="100">
        <f t="shared" si="61"/>
        <v>120.84477076000002</v>
      </c>
      <c r="AC157" s="100">
        <f t="shared" si="61"/>
        <v>121.10346724</v>
      </c>
      <c r="AD157" s="100">
        <f t="shared" si="61"/>
        <v>98.751402959999993</v>
      </c>
      <c r="AE157" s="100">
        <f t="shared" si="61"/>
        <v>115.77020742000001</v>
      </c>
    </row>
    <row r="158" spans="1:31" ht="14.4" thickTop="1" x14ac:dyDescent="0.3">
      <c r="A158" s="76" t="s">
        <v>68</v>
      </c>
      <c r="B158" s="100">
        <f t="shared" ref="B158:AE158" si="62">B252*0.9058</f>
        <v>20.917829617999999</v>
      </c>
      <c r="C158" s="100">
        <f t="shared" si="62"/>
        <v>29.251153386000006</v>
      </c>
      <c r="D158" s="100">
        <f t="shared" si="62"/>
        <v>40.785791746000001</v>
      </c>
      <c r="E158" s="100">
        <f t="shared" si="62"/>
        <v>92.243139380000002</v>
      </c>
      <c r="F158" s="100">
        <f t="shared" si="62"/>
        <v>104.40622178000001</v>
      </c>
      <c r="G158" s="100">
        <f t="shared" si="62"/>
        <v>73.620063482000006</v>
      </c>
      <c r="H158" s="100">
        <f t="shared" si="62"/>
        <v>23.985022404000002</v>
      </c>
      <c r="I158" s="100">
        <f t="shared" si="62"/>
        <v>46.868084760000002</v>
      </c>
      <c r="J158" s="100">
        <f t="shared" si="62"/>
        <v>13.530179166</v>
      </c>
      <c r="K158" s="100">
        <f t="shared" si="62"/>
        <v>0</v>
      </c>
      <c r="L158" s="100">
        <f t="shared" si="62"/>
        <v>79.103731392000014</v>
      </c>
      <c r="M158" s="100">
        <f t="shared" si="62"/>
        <v>105.04662238000002</v>
      </c>
      <c r="N158" s="100">
        <f t="shared" si="62"/>
        <v>127.20982736000001</v>
      </c>
      <c r="O158" s="100">
        <f t="shared" si="62"/>
        <v>84.200314730000002</v>
      </c>
      <c r="P158" s="100">
        <f t="shared" si="62"/>
        <v>100.27142594</v>
      </c>
      <c r="Q158" s="100">
        <f t="shared" si="62"/>
        <v>96.733280559999997</v>
      </c>
      <c r="R158" s="100">
        <f t="shared" si="62"/>
        <v>69.603012584000012</v>
      </c>
      <c r="S158" s="100">
        <f t="shared" si="62"/>
        <v>93.849756840000012</v>
      </c>
      <c r="T158" s="100">
        <f t="shared" si="62"/>
        <v>131.61772189999999</v>
      </c>
      <c r="U158" s="100">
        <f t="shared" si="62"/>
        <v>42.068957084000004</v>
      </c>
      <c r="V158" s="100">
        <f t="shared" si="62"/>
        <v>257.57020828000003</v>
      </c>
      <c r="W158" s="100">
        <f t="shared" si="62"/>
        <v>229.32718312</v>
      </c>
      <c r="X158" s="100">
        <f t="shared" si="62"/>
        <v>200.81024404000001</v>
      </c>
      <c r="Y158" s="100">
        <f t="shared" si="62"/>
        <v>171.20580148000002</v>
      </c>
      <c r="Z158" s="100">
        <f t="shared" si="62"/>
        <v>143.69303227999998</v>
      </c>
      <c r="AA158" s="100">
        <f t="shared" si="62"/>
        <v>122.06569858</v>
      </c>
      <c r="AB158" s="100">
        <f t="shared" si="62"/>
        <v>56.414673280000002</v>
      </c>
      <c r="AC158" s="100">
        <f t="shared" si="62"/>
        <v>85.849676892000005</v>
      </c>
      <c r="AD158" s="100">
        <f t="shared" si="62"/>
        <v>104.39598624</v>
      </c>
      <c r="AE158" s="100">
        <f t="shared" si="62"/>
        <v>47.593467516000004</v>
      </c>
    </row>
    <row r="159" spans="1:31" x14ac:dyDescent="0.3">
      <c r="A159" s="74" t="s">
        <v>69</v>
      </c>
      <c r="B159" s="100">
        <f t="shared" ref="B159:AE159" si="63">B253*0.9058</f>
        <v>6.7025576800000009</v>
      </c>
      <c r="C159" s="100">
        <f t="shared" si="63"/>
        <v>29.089567724000005</v>
      </c>
      <c r="D159" s="100">
        <f t="shared" si="63"/>
        <v>44.346274154</v>
      </c>
      <c r="E159" s="100">
        <f t="shared" si="63"/>
        <v>35.210438760000002</v>
      </c>
      <c r="F159" s="100">
        <f t="shared" si="63"/>
        <v>29.663989852</v>
      </c>
      <c r="G159" s="100">
        <f t="shared" si="63"/>
        <v>43.600257274000001</v>
      </c>
      <c r="H159" s="100">
        <f t="shared" si="63"/>
        <v>44.184353346000002</v>
      </c>
      <c r="I159" s="100">
        <f t="shared" si="63"/>
        <v>34.731623822000003</v>
      </c>
      <c r="J159" s="100">
        <f t="shared" si="63"/>
        <v>6.0302312532000002</v>
      </c>
      <c r="K159" s="100">
        <f t="shared" si="63"/>
        <v>0</v>
      </c>
      <c r="L159" s="100">
        <f t="shared" si="63"/>
        <v>107.54663038000001</v>
      </c>
      <c r="M159" s="100">
        <f t="shared" si="63"/>
        <v>107.78567100000001</v>
      </c>
      <c r="N159" s="100">
        <f t="shared" si="63"/>
        <v>90.366557287999996</v>
      </c>
      <c r="O159" s="100">
        <f t="shared" si="63"/>
        <v>107.02199102</v>
      </c>
      <c r="P159" s="100">
        <f t="shared" si="63"/>
        <v>53.638369105999999</v>
      </c>
      <c r="Q159" s="100">
        <f t="shared" si="63"/>
        <v>69.573583142000004</v>
      </c>
      <c r="R159" s="100">
        <f t="shared" si="63"/>
        <v>78.794916998000005</v>
      </c>
      <c r="S159" s="100">
        <f t="shared" si="63"/>
        <v>48.92098988</v>
      </c>
      <c r="T159" s="100">
        <f t="shared" si="63"/>
        <v>65.159828076000011</v>
      </c>
      <c r="U159" s="100">
        <f t="shared" si="63"/>
        <v>38.055855474000005</v>
      </c>
      <c r="V159" s="100">
        <f t="shared" si="63"/>
        <v>173.05743784000001</v>
      </c>
      <c r="W159" s="100">
        <f t="shared" si="63"/>
        <v>184.56571742</v>
      </c>
      <c r="X159" s="100">
        <f t="shared" si="63"/>
        <v>87.226221151999994</v>
      </c>
      <c r="Y159" s="100">
        <f t="shared" si="63"/>
        <v>86.957841670000008</v>
      </c>
      <c r="Z159" s="100">
        <f t="shared" si="63"/>
        <v>68.289910555999995</v>
      </c>
      <c r="AA159" s="100">
        <f t="shared" si="63"/>
        <v>45.753588440000001</v>
      </c>
      <c r="AB159" s="100">
        <f t="shared" si="63"/>
        <v>104.99318018</v>
      </c>
      <c r="AC159" s="100">
        <f t="shared" si="63"/>
        <v>42.947791418000001</v>
      </c>
      <c r="AD159" s="100">
        <f t="shared" si="63"/>
        <v>77.999171697999998</v>
      </c>
      <c r="AE159" s="100">
        <f t="shared" si="63"/>
        <v>76.058295922000013</v>
      </c>
    </row>
    <row r="160" spans="1:31" x14ac:dyDescent="0.3">
      <c r="A160" s="74" t="s">
        <v>70</v>
      </c>
      <c r="B160" s="100">
        <f t="shared" ref="B160:AE160" si="64">B254*0.9058</f>
        <v>13.330060772000001</v>
      </c>
      <c r="C160" s="100">
        <f t="shared" si="64"/>
        <v>20.039158327999999</v>
      </c>
      <c r="D160" s="100">
        <f t="shared" si="64"/>
        <v>74.975502602000006</v>
      </c>
      <c r="E160" s="100">
        <f t="shared" si="64"/>
        <v>34.394666221999998</v>
      </c>
      <c r="F160" s="100">
        <f t="shared" si="64"/>
        <v>36.794755424000002</v>
      </c>
      <c r="G160" s="100">
        <f t="shared" si="64"/>
        <v>18.623492565999999</v>
      </c>
      <c r="H160" s="100">
        <f t="shared" si="64"/>
        <v>88.577430186000001</v>
      </c>
      <c r="I160" s="100">
        <f t="shared" si="64"/>
        <v>38.709553218000003</v>
      </c>
      <c r="J160" s="100">
        <f t="shared" si="64"/>
        <v>7.7991463340000005</v>
      </c>
      <c r="K160" s="100">
        <f t="shared" si="64"/>
        <v>0</v>
      </c>
      <c r="L160" s="100">
        <f t="shared" si="64"/>
        <v>35.880830398000001</v>
      </c>
      <c r="M160" s="100">
        <f t="shared" si="64"/>
        <v>72.526627012000006</v>
      </c>
      <c r="N160" s="100">
        <f t="shared" si="64"/>
        <v>102.78203180000001</v>
      </c>
      <c r="O160" s="100">
        <f t="shared" si="64"/>
        <v>67.212379933999998</v>
      </c>
      <c r="P160" s="100">
        <f t="shared" si="64"/>
        <v>59.495697632000009</v>
      </c>
      <c r="Q160" s="100">
        <f t="shared" si="64"/>
        <v>62.896297282000006</v>
      </c>
      <c r="R160" s="100">
        <f t="shared" si="64"/>
        <v>98.134643740000001</v>
      </c>
      <c r="S160" s="100">
        <f t="shared" si="64"/>
        <v>60.170790372000006</v>
      </c>
      <c r="T160" s="100">
        <f t="shared" si="64"/>
        <v>35.784788423999998</v>
      </c>
      <c r="U160" s="100">
        <f t="shared" si="64"/>
        <v>30.690225020000003</v>
      </c>
      <c r="V160" s="100">
        <f t="shared" si="64"/>
        <v>202.84240634</v>
      </c>
      <c r="W160" s="100">
        <f t="shared" si="64"/>
        <v>245.55060460000001</v>
      </c>
      <c r="X160" s="100">
        <f t="shared" si="64"/>
        <v>116.36097018</v>
      </c>
      <c r="Y160" s="100">
        <f t="shared" si="64"/>
        <v>80.483364430000009</v>
      </c>
      <c r="Z160" s="100">
        <f t="shared" si="64"/>
        <v>72.865649836000003</v>
      </c>
      <c r="AA160" s="100">
        <f t="shared" si="64"/>
        <v>68.614476812000007</v>
      </c>
      <c r="AB160" s="100">
        <f t="shared" si="64"/>
        <v>89.447306158000004</v>
      </c>
      <c r="AC160" s="100">
        <f t="shared" si="64"/>
        <v>66.065691482000005</v>
      </c>
      <c r="AD160" s="100">
        <f t="shared" si="64"/>
        <v>57.845982208000002</v>
      </c>
      <c r="AE160" s="100">
        <f t="shared" si="64"/>
        <v>109.34790426000001</v>
      </c>
    </row>
    <row r="161" spans="1:31" x14ac:dyDescent="0.3">
      <c r="A161" s="74" t="s">
        <v>71</v>
      </c>
      <c r="B161" s="100">
        <f t="shared" ref="B161:AE161" si="65">B255*0.9058</f>
        <v>14.960292438000002</v>
      </c>
      <c r="C161" s="100">
        <f t="shared" si="65"/>
        <v>18.397033508</v>
      </c>
      <c r="D161" s="100">
        <f t="shared" si="65"/>
        <v>55.968784172000007</v>
      </c>
      <c r="E161" s="100">
        <f t="shared" si="65"/>
        <v>44.371953584000003</v>
      </c>
      <c r="F161" s="100">
        <f t="shared" si="65"/>
        <v>90.889421280000008</v>
      </c>
      <c r="G161" s="100">
        <f t="shared" si="65"/>
        <v>41.929808088000001</v>
      </c>
      <c r="H161" s="100">
        <f t="shared" si="65"/>
        <v>45.642972143999998</v>
      </c>
      <c r="I161" s="100">
        <f t="shared" si="65"/>
        <v>51.470318690000006</v>
      </c>
      <c r="J161" s="100">
        <f t="shared" si="65"/>
        <v>3.2877505570000003</v>
      </c>
      <c r="K161" s="100">
        <f t="shared" si="65"/>
        <v>0</v>
      </c>
      <c r="L161" s="100">
        <f t="shared" si="65"/>
        <v>43.516715339999998</v>
      </c>
      <c r="M161" s="100">
        <f t="shared" si="65"/>
        <v>69.211190678000008</v>
      </c>
      <c r="N161" s="100">
        <f t="shared" si="65"/>
        <v>39.765444278000004</v>
      </c>
      <c r="O161" s="100">
        <f t="shared" si="65"/>
        <v>76.153966518000004</v>
      </c>
      <c r="P161" s="100">
        <f t="shared" si="65"/>
        <v>41.74981657</v>
      </c>
      <c r="Q161" s="100">
        <f t="shared" si="65"/>
        <v>55.403773306000005</v>
      </c>
      <c r="R161" s="100">
        <f t="shared" si="65"/>
        <v>88.149222293999998</v>
      </c>
      <c r="S161" s="100">
        <f t="shared" si="65"/>
        <v>34.353986743999997</v>
      </c>
      <c r="T161" s="100">
        <f t="shared" si="65"/>
        <v>88.082799980000004</v>
      </c>
      <c r="U161" s="100">
        <f t="shared" si="65"/>
        <v>25.172897582000001</v>
      </c>
      <c r="V161" s="100">
        <f t="shared" si="65"/>
        <v>308.07553294000002</v>
      </c>
      <c r="W161" s="100">
        <f t="shared" si="65"/>
        <v>158.82424012000001</v>
      </c>
      <c r="X161" s="100">
        <f t="shared" si="65"/>
        <v>74.716244525999997</v>
      </c>
      <c r="Y161" s="100">
        <f t="shared" si="65"/>
        <v>70.001374366000007</v>
      </c>
      <c r="Z161" s="100">
        <f t="shared" si="65"/>
        <v>85.392374704000005</v>
      </c>
      <c r="AA161" s="100">
        <f t="shared" si="65"/>
        <v>48.779648848000001</v>
      </c>
      <c r="AB161" s="100">
        <f t="shared" si="65"/>
        <v>70.05040532000001</v>
      </c>
      <c r="AC161" s="100">
        <f t="shared" si="65"/>
        <v>83.376815718000003</v>
      </c>
      <c r="AD161" s="100">
        <f t="shared" si="65"/>
        <v>90.829185580000001</v>
      </c>
      <c r="AE161" s="100">
        <f t="shared" si="65"/>
        <v>49.281606976000006</v>
      </c>
    </row>
    <row r="162" spans="1:31" ht="14.4" thickBot="1" x14ac:dyDescent="0.35">
      <c r="A162" s="75" t="s">
        <v>72</v>
      </c>
      <c r="B162" s="100">
        <f t="shared" ref="B162:AE162" si="66">B256*0.9058</f>
        <v>7.3737591032000003</v>
      </c>
      <c r="C162" s="100">
        <f t="shared" si="66"/>
        <v>14.259837298000001</v>
      </c>
      <c r="D162" s="100">
        <f t="shared" si="66"/>
        <v>36.659682528000005</v>
      </c>
      <c r="E162" s="100">
        <f t="shared" si="66"/>
        <v>15.637604388000002</v>
      </c>
      <c r="F162" s="100">
        <f t="shared" si="66"/>
        <v>57.548490314000006</v>
      </c>
      <c r="G162" s="100">
        <f t="shared" si="66"/>
        <v>23.952558532000001</v>
      </c>
      <c r="H162" s="100">
        <f t="shared" si="66"/>
        <v>30.392887112000004</v>
      </c>
      <c r="I162" s="100">
        <f t="shared" si="66"/>
        <v>36.375451546000001</v>
      </c>
      <c r="J162" s="100">
        <f t="shared" si="66"/>
        <v>1.8627704536</v>
      </c>
      <c r="K162" s="100">
        <f t="shared" si="66"/>
        <v>0</v>
      </c>
      <c r="L162" s="100">
        <f t="shared" si="66"/>
        <v>43.688717702000005</v>
      </c>
      <c r="M162" s="100">
        <f t="shared" si="66"/>
        <v>19.409174428</v>
      </c>
      <c r="N162" s="100">
        <f t="shared" si="66"/>
        <v>28.761396384000001</v>
      </c>
      <c r="O162" s="100">
        <f t="shared" si="66"/>
        <v>53.809492842000004</v>
      </c>
      <c r="P162" s="100">
        <f t="shared" si="66"/>
        <v>76.644339464000012</v>
      </c>
      <c r="Q162" s="100">
        <f t="shared" si="66"/>
        <v>56.026945590000004</v>
      </c>
      <c r="R162" s="100">
        <f t="shared" si="66"/>
        <v>68.693181773999996</v>
      </c>
      <c r="S162" s="100">
        <f t="shared" si="66"/>
        <v>55.504661310000003</v>
      </c>
      <c r="T162" s="100">
        <f t="shared" si="66"/>
        <v>28.295199240000002</v>
      </c>
      <c r="U162" s="100">
        <f t="shared" si="66"/>
        <v>19.401484186000001</v>
      </c>
      <c r="V162" s="100">
        <f t="shared" si="66"/>
        <v>152.35447304000002</v>
      </c>
      <c r="W162" s="100">
        <f t="shared" si="66"/>
        <v>111.69030306000001</v>
      </c>
      <c r="X162" s="100">
        <f t="shared" si="66"/>
        <v>45.969766667999998</v>
      </c>
      <c r="Y162" s="100">
        <f t="shared" si="66"/>
        <v>93.685988200000011</v>
      </c>
      <c r="Z162" s="100">
        <f t="shared" si="66"/>
        <v>59.291983212000005</v>
      </c>
      <c r="AA162" s="100">
        <f t="shared" si="66"/>
        <v>71.382375162000002</v>
      </c>
      <c r="AB162" s="100">
        <f t="shared" si="66"/>
        <v>22.886268888</v>
      </c>
      <c r="AC162" s="100">
        <f t="shared" si="66"/>
        <v>63.243581001999999</v>
      </c>
      <c r="AD162" s="100">
        <f t="shared" si="66"/>
        <v>88.674368902000012</v>
      </c>
      <c r="AE162" s="100">
        <f t="shared" si="66"/>
        <v>54.342528968000003</v>
      </c>
    </row>
    <row r="163" spans="1:31" x14ac:dyDescent="0.3">
      <c r="A163" s="76" t="s">
        <v>73</v>
      </c>
      <c r="B163" s="100">
        <f t="shared" ref="B163:AE163" si="67">B257*0.9058</f>
        <v>10.298737666000001</v>
      </c>
      <c r="C163" s="100">
        <f t="shared" si="67"/>
        <v>17.264185680000001</v>
      </c>
      <c r="D163" s="100">
        <f t="shared" si="67"/>
        <v>32.909833572000004</v>
      </c>
      <c r="E163" s="100">
        <f t="shared" si="67"/>
        <v>40.197302544000003</v>
      </c>
      <c r="F163" s="100">
        <f t="shared" si="67"/>
        <v>28.931215768000001</v>
      </c>
      <c r="G163" s="100">
        <f t="shared" si="67"/>
        <v>24.303574148000003</v>
      </c>
      <c r="H163" s="100">
        <f t="shared" si="67"/>
        <v>57.561461370000004</v>
      </c>
      <c r="I163" s="100">
        <f t="shared" si="67"/>
        <v>42.824031964</v>
      </c>
      <c r="J163" s="100">
        <f t="shared" si="67"/>
        <v>1.8310873811999999</v>
      </c>
      <c r="K163" s="100">
        <f t="shared" si="67"/>
        <v>0</v>
      </c>
      <c r="L163" s="100">
        <f t="shared" si="67"/>
        <v>61.077867550000001</v>
      </c>
      <c r="M163" s="100">
        <f t="shared" si="67"/>
        <v>69.943285412000009</v>
      </c>
      <c r="N163" s="100">
        <f t="shared" si="67"/>
        <v>40.81136248</v>
      </c>
      <c r="O163" s="100">
        <f t="shared" si="67"/>
        <v>41.487406309999997</v>
      </c>
      <c r="P163" s="100">
        <f t="shared" si="67"/>
        <v>53.742798788000002</v>
      </c>
      <c r="Q163" s="100">
        <f t="shared" si="67"/>
        <v>41.699399741999997</v>
      </c>
      <c r="R163" s="100">
        <f t="shared" si="67"/>
        <v>39.674900510000001</v>
      </c>
      <c r="S163" s="100">
        <f t="shared" si="67"/>
        <v>68.50461233</v>
      </c>
      <c r="T163" s="100">
        <f t="shared" si="67"/>
        <v>26.338716530000003</v>
      </c>
      <c r="U163" s="100">
        <f t="shared" si="67"/>
        <v>26.478463354000002</v>
      </c>
      <c r="V163" s="100">
        <f t="shared" si="67"/>
        <v>255.73378936000003</v>
      </c>
      <c r="W163" s="100">
        <f t="shared" si="67"/>
        <v>40.705537866</v>
      </c>
      <c r="X163" s="100">
        <f t="shared" si="67"/>
        <v>32.484795980000001</v>
      </c>
      <c r="Y163" s="100">
        <f t="shared" si="67"/>
        <v>62.496613031999999</v>
      </c>
      <c r="Z163" s="100">
        <f t="shared" si="67"/>
        <v>64.019090730000002</v>
      </c>
      <c r="AA163" s="100">
        <f t="shared" si="67"/>
        <v>73.852627632000008</v>
      </c>
      <c r="AB163" s="100">
        <f t="shared" si="67"/>
        <v>79.736650084000004</v>
      </c>
      <c r="AC163" s="100">
        <f t="shared" si="67"/>
        <v>57.319848278000002</v>
      </c>
      <c r="AD163" s="100">
        <f t="shared" si="67"/>
        <v>47.393059266000002</v>
      </c>
      <c r="AE163" s="100">
        <f t="shared" si="67"/>
        <v>50.045169202000004</v>
      </c>
    </row>
    <row r="164" spans="1:31" x14ac:dyDescent="0.3">
      <c r="A164" s="74" t="s">
        <v>74</v>
      </c>
      <c r="B164" s="100">
        <f t="shared" ref="B164:AE164" si="68">B258*0.9058</f>
        <v>5.6816440870000005</v>
      </c>
      <c r="C164" s="100">
        <f t="shared" si="68"/>
        <v>11.848606756000001</v>
      </c>
      <c r="D164" s="100">
        <f t="shared" si="68"/>
        <v>29.678473594</v>
      </c>
      <c r="E164" s="100">
        <f t="shared" si="68"/>
        <v>66.446815890000011</v>
      </c>
      <c r="F164" s="100">
        <f t="shared" si="68"/>
        <v>54.407855264000005</v>
      </c>
      <c r="G164" s="100">
        <f t="shared" si="68"/>
        <v>38.837542758000005</v>
      </c>
      <c r="H164" s="100">
        <f t="shared" si="68"/>
        <v>3.9568233502000001</v>
      </c>
      <c r="I164" s="100">
        <f t="shared" si="68"/>
        <v>29.217077190000001</v>
      </c>
      <c r="J164" s="100">
        <f t="shared" si="68"/>
        <v>9.6372138100000004</v>
      </c>
      <c r="K164" s="100">
        <f t="shared" si="68"/>
        <v>0</v>
      </c>
      <c r="L164" s="100">
        <f t="shared" si="68"/>
        <v>16.318050406000001</v>
      </c>
      <c r="M164" s="100">
        <f t="shared" si="68"/>
        <v>36.293268312000002</v>
      </c>
      <c r="N164" s="100">
        <f t="shared" si="68"/>
        <v>32.103119034000002</v>
      </c>
      <c r="O164" s="100">
        <f t="shared" si="68"/>
        <v>17.16966545</v>
      </c>
      <c r="P164" s="100">
        <f t="shared" si="68"/>
        <v>37.060172940000001</v>
      </c>
      <c r="Q164" s="100">
        <f t="shared" si="68"/>
        <v>78.704119606000006</v>
      </c>
      <c r="R164" s="100">
        <f t="shared" si="68"/>
        <v>44.746148622000007</v>
      </c>
      <c r="S164" s="100">
        <f t="shared" si="68"/>
        <v>14.535753035999999</v>
      </c>
      <c r="T164" s="100">
        <f t="shared" si="68"/>
        <v>23.858491202000003</v>
      </c>
      <c r="U164" s="100">
        <f t="shared" si="68"/>
        <v>35.286453496</v>
      </c>
      <c r="V164" s="100">
        <f t="shared" si="68"/>
        <v>55.332468730000002</v>
      </c>
      <c r="W164" s="100">
        <f t="shared" si="68"/>
        <v>75.595903138000011</v>
      </c>
      <c r="X164" s="100">
        <f t="shared" si="68"/>
        <v>35.190936886000003</v>
      </c>
      <c r="Y164" s="100">
        <f t="shared" si="68"/>
        <v>60.835439237999999</v>
      </c>
      <c r="Z164" s="100">
        <f t="shared" si="68"/>
        <v>29.467902268000003</v>
      </c>
      <c r="AA164" s="100">
        <f t="shared" si="68"/>
        <v>60.030916736000009</v>
      </c>
      <c r="AB164" s="100">
        <f t="shared" si="68"/>
        <v>84.97557083400001</v>
      </c>
      <c r="AC164" s="100">
        <f t="shared" si="68"/>
        <v>100.48827446</v>
      </c>
      <c r="AD164" s="100">
        <f t="shared" si="68"/>
        <v>94.835720140000006</v>
      </c>
      <c r="AE164" s="100">
        <f t="shared" si="68"/>
        <v>25.894539384000002</v>
      </c>
    </row>
    <row r="165" spans="1:31" x14ac:dyDescent="0.3">
      <c r="A165" s="74" t="s">
        <v>75</v>
      </c>
      <c r="B165" s="100">
        <f t="shared" ref="B165:AE165" si="69">B259*0.9058</f>
        <v>14.868489608000003</v>
      </c>
      <c r="C165" s="100">
        <f t="shared" si="69"/>
        <v>9.433327288000001</v>
      </c>
      <c r="D165" s="100">
        <f t="shared" si="69"/>
        <v>11.677021062</v>
      </c>
      <c r="E165" s="100">
        <f t="shared" si="69"/>
        <v>14.147672084000002</v>
      </c>
      <c r="F165" s="100">
        <f t="shared" si="69"/>
        <v>46.522195972000006</v>
      </c>
      <c r="G165" s="100">
        <f t="shared" si="69"/>
        <v>47.733051295999999</v>
      </c>
      <c r="H165" s="100">
        <f t="shared" si="69"/>
        <v>27.315866396000001</v>
      </c>
      <c r="I165" s="100">
        <f t="shared" si="69"/>
        <v>56.662844364000001</v>
      </c>
      <c r="J165" s="100">
        <f t="shared" si="69"/>
        <v>2.8377726677999999</v>
      </c>
      <c r="K165" s="100">
        <f t="shared" si="69"/>
        <v>0</v>
      </c>
      <c r="L165" s="100">
        <f t="shared" si="69"/>
        <v>44.526129802</v>
      </c>
      <c r="M165" s="100">
        <f t="shared" si="69"/>
        <v>5.4532964359999996</v>
      </c>
      <c r="N165" s="100">
        <f t="shared" si="69"/>
        <v>25.590688774000004</v>
      </c>
      <c r="O165" s="100">
        <f t="shared" si="69"/>
        <v>23.797458398000003</v>
      </c>
      <c r="P165" s="100">
        <f t="shared" si="69"/>
        <v>134.50550287999999</v>
      </c>
      <c r="Q165" s="100">
        <f t="shared" si="69"/>
        <v>100.40756768</v>
      </c>
      <c r="R165" s="100">
        <f t="shared" si="69"/>
        <v>5.4157265694000003</v>
      </c>
      <c r="S165" s="100">
        <f t="shared" si="69"/>
        <v>32.270972832000005</v>
      </c>
      <c r="T165" s="100">
        <f t="shared" si="69"/>
        <v>8.1889926901999992</v>
      </c>
      <c r="U165" s="100">
        <f t="shared" si="69"/>
        <v>24.116127896000002</v>
      </c>
      <c r="V165" s="100">
        <f t="shared" si="69"/>
        <v>68.236060746000007</v>
      </c>
      <c r="W165" s="100">
        <f t="shared" si="69"/>
        <v>41.729680636000005</v>
      </c>
      <c r="X165" s="100">
        <f t="shared" si="69"/>
        <v>80.838773176000004</v>
      </c>
      <c r="Y165" s="100">
        <f t="shared" si="69"/>
        <v>124.28871294000001</v>
      </c>
      <c r="Z165" s="100">
        <f t="shared" si="69"/>
        <v>43.231261527999997</v>
      </c>
      <c r="AA165" s="100">
        <f t="shared" si="69"/>
        <v>37.038578668</v>
      </c>
      <c r="AB165" s="100">
        <f t="shared" si="69"/>
        <v>70.94388644</v>
      </c>
      <c r="AC165" s="100">
        <f t="shared" si="69"/>
        <v>84.284789638000007</v>
      </c>
      <c r="AD165" s="100">
        <f t="shared" si="69"/>
        <v>48.620499788000004</v>
      </c>
      <c r="AE165" s="100">
        <f t="shared" si="69"/>
        <v>86.171516690000004</v>
      </c>
    </row>
    <row r="166" spans="1:31" x14ac:dyDescent="0.3">
      <c r="A166" s="74" t="s">
        <v>76</v>
      </c>
      <c r="B166" s="100">
        <f t="shared" ref="B166:AE166" si="70">B260*0.9058</f>
        <v>5.4870266164000006</v>
      </c>
      <c r="C166" s="100">
        <f t="shared" si="70"/>
        <v>15.196162758</v>
      </c>
      <c r="D166" s="100">
        <f t="shared" si="70"/>
        <v>12.51892593</v>
      </c>
      <c r="E166" s="100">
        <f t="shared" si="70"/>
        <v>25.422617584000001</v>
      </c>
      <c r="F166" s="100">
        <f t="shared" si="70"/>
        <v>44.409924719999999</v>
      </c>
      <c r="G166" s="100">
        <f t="shared" si="70"/>
        <v>51.348488590000002</v>
      </c>
      <c r="H166" s="100">
        <f t="shared" si="70"/>
        <v>29.041333873999999</v>
      </c>
      <c r="I166" s="100">
        <f t="shared" si="70"/>
        <v>56.924928536000003</v>
      </c>
      <c r="J166" s="100">
        <f t="shared" si="70"/>
        <v>5.0360297021999996</v>
      </c>
      <c r="K166" s="100">
        <f t="shared" si="70"/>
        <v>0</v>
      </c>
      <c r="L166" s="100">
        <f t="shared" si="70"/>
        <v>52.449144285999999</v>
      </c>
      <c r="M166" s="100">
        <f t="shared" si="70"/>
        <v>35.249252290000001</v>
      </c>
      <c r="N166" s="100">
        <f t="shared" si="70"/>
        <v>87.264119824000005</v>
      </c>
      <c r="O166" s="100">
        <f t="shared" si="70"/>
        <v>55.977099416000009</v>
      </c>
      <c r="P166" s="100">
        <f t="shared" si="70"/>
        <v>100.74968834000001</v>
      </c>
      <c r="Q166" s="100">
        <f t="shared" si="70"/>
        <v>66.689053984000012</v>
      </c>
      <c r="R166" s="100">
        <f t="shared" si="70"/>
        <v>46.552621794000004</v>
      </c>
      <c r="S166" s="100">
        <f t="shared" si="70"/>
        <v>71.991335444000001</v>
      </c>
      <c r="T166" s="100">
        <f t="shared" si="70"/>
        <v>28.201929014000001</v>
      </c>
      <c r="U166" s="100">
        <f t="shared" si="70"/>
        <v>15.423418920000001</v>
      </c>
      <c r="V166" s="100">
        <f t="shared" si="70"/>
        <v>84.221338348000003</v>
      </c>
      <c r="W166" s="100">
        <f t="shared" si="70"/>
        <v>51.897086360000003</v>
      </c>
      <c r="X166" s="100">
        <f t="shared" si="70"/>
        <v>40.361650896</v>
      </c>
      <c r="Y166" s="100">
        <f t="shared" si="70"/>
        <v>67.494400764000005</v>
      </c>
      <c r="Z166" s="100">
        <f t="shared" si="70"/>
        <v>21.226046184000001</v>
      </c>
      <c r="AA166" s="100">
        <f t="shared" si="70"/>
        <v>75.609961154000004</v>
      </c>
      <c r="AB166" s="100">
        <f t="shared" si="70"/>
        <v>57.021722324000002</v>
      </c>
      <c r="AC166" s="100">
        <f t="shared" si="70"/>
        <v>122.63689606000001</v>
      </c>
      <c r="AD166" s="100">
        <f t="shared" si="70"/>
        <v>66.377232334000013</v>
      </c>
      <c r="AE166" s="100">
        <f t="shared" si="70"/>
        <v>45.046412264000004</v>
      </c>
    </row>
    <row r="167" spans="1:31" ht="14.4" thickBot="1" x14ac:dyDescent="0.35">
      <c r="A167" s="77" t="s">
        <v>77</v>
      </c>
      <c r="B167" s="100">
        <f t="shared" ref="B167:AE167" si="71">B261*0.9058</f>
        <v>25.896577434000001</v>
      </c>
      <c r="C167" s="100">
        <f t="shared" si="71"/>
        <v>34.430789526000005</v>
      </c>
      <c r="D167" s="100">
        <f t="shared" si="71"/>
        <v>26.012664762000004</v>
      </c>
      <c r="E167" s="100">
        <f t="shared" si="71"/>
        <v>81.864292762000005</v>
      </c>
      <c r="F167" s="100">
        <f t="shared" si="71"/>
        <v>69.955332552000002</v>
      </c>
      <c r="G167" s="100">
        <f t="shared" si="71"/>
        <v>50.055948221999998</v>
      </c>
      <c r="H167" s="100">
        <f t="shared" si="71"/>
        <v>42.256874352000004</v>
      </c>
      <c r="I167" s="100">
        <f t="shared" si="71"/>
        <v>62.718488741999998</v>
      </c>
      <c r="J167" s="100">
        <f t="shared" si="71"/>
        <v>11.952003826</v>
      </c>
      <c r="K167" s="100">
        <f t="shared" si="71"/>
        <v>0</v>
      </c>
      <c r="L167" s="100">
        <f t="shared" si="71"/>
        <v>176.51451412</v>
      </c>
      <c r="M167" s="100">
        <f t="shared" si="71"/>
        <v>96.926940600000009</v>
      </c>
      <c r="N167" s="100">
        <f t="shared" si="71"/>
        <v>58.870913024000004</v>
      </c>
      <c r="O167" s="100">
        <f t="shared" si="71"/>
        <v>94.490066859999999</v>
      </c>
      <c r="P167" s="100">
        <f t="shared" si="71"/>
        <v>114.1842422</v>
      </c>
      <c r="Q167" s="100">
        <f t="shared" si="71"/>
        <v>93.189519220000008</v>
      </c>
      <c r="R167" s="100">
        <f t="shared" si="71"/>
        <v>88.224621085999999</v>
      </c>
      <c r="S167" s="100">
        <f t="shared" si="71"/>
        <v>134.78901828000002</v>
      </c>
      <c r="T167" s="100">
        <f t="shared" si="71"/>
        <v>57.38057311</v>
      </c>
      <c r="U167" s="100">
        <f t="shared" si="71"/>
        <v>39.936939392000006</v>
      </c>
      <c r="V167" s="100">
        <f t="shared" si="71"/>
        <v>424.81548984</v>
      </c>
      <c r="W167" s="100">
        <f t="shared" si="71"/>
        <v>451.11738560000003</v>
      </c>
      <c r="X167" s="100">
        <f t="shared" si="71"/>
        <v>227.94321130000003</v>
      </c>
      <c r="Y167" s="100">
        <f t="shared" si="71"/>
        <v>228.99303350000002</v>
      </c>
      <c r="Z167" s="100">
        <f t="shared" si="71"/>
        <v>73.063856991999998</v>
      </c>
      <c r="AA167" s="100">
        <f t="shared" si="71"/>
        <v>89.968358550000005</v>
      </c>
      <c r="AB167" s="100">
        <f t="shared" si="71"/>
        <v>165.08576378000001</v>
      </c>
      <c r="AC167" s="100">
        <f t="shared" si="71"/>
        <v>206.74486448000002</v>
      </c>
      <c r="AD167" s="100">
        <f t="shared" si="71"/>
        <v>97.264985160000009</v>
      </c>
      <c r="AE167" s="100">
        <f t="shared" si="71"/>
        <v>174.02664383999999</v>
      </c>
    </row>
    <row r="168" spans="1:31" ht="14.4" thickTop="1" x14ac:dyDescent="0.3">
      <c r="A168" s="76" t="s">
        <v>78</v>
      </c>
      <c r="B168" s="100">
        <f t="shared" ref="B168:AE168" si="72">B262*0.9058</f>
        <v>39.514981520000006</v>
      </c>
      <c r="C168" s="100">
        <f t="shared" si="72"/>
        <v>63.115437476000004</v>
      </c>
      <c r="D168" s="100">
        <f t="shared" si="72"/>
        <v>127.70946664000002</v>
      </c>
      <c r="E168" s="100">
        <f t="shared" si="72"/>
        <v>66.333128931999994</v>
      </c>
      <c r="F168" s="100">
        <f t="shared" si="72"/>
        <v>136.48884255999999</v>
      </c>
      <c r="G168" s="100">
        <f t="shared" si="72"/>
        <v>117.55164428</v>
      </c>
      <c r="H168" s="100">
        <f t="shared" si="72"/>
        <v>75.200883758000003</v>
      </c>
      <c r="I168" s="100">
        <f t="shared" si="72"/>
        <v>82.365064292</v>
      </c>
      <c r="J168" s="100">
        <f t="shared" si="72"/>
        <v>23.183941942000001</v>
      </c>
      <c r="K168" s="100">
        <f t="shared" si="72"/>
        <v>0</v>
      </c>
      <c r="L168" s="100">
        <f t="shared" si="72"/>
        <v>87.641467046000002</v>
      </c>
      <c r="M168" s="100">
        <f t="shared" si="72"/>
        <v>162.68403508</v>
      </c>
      <c r="N168" s="100">
        <f t="shared" si="72"/>
        <v>192.31873136000002</v>
      </c>
      <c r="O168" s="100">
        <f t="shared" si="72"/>
        <v>86.608456494000009</v>
      </c>
      <c r="P168" s="100">
        <f t="shared" si="72"/>
        <v>194.58051396000002</v>
      </c>
      <c r="Q168" s="100">
        <f t="shared" si="72"/>
        <v>152.595597</v>
      </c>
      <c r="R168" s="100">
        <f t="shared" si="72"/>
        <v>77.711435269999996</v>
      </c>
      <c r="S168" s="100">
        <f t="shared" si="72"/>
        <v>148.0797311</v>
      </c>
      <c r="T168" s="100">
        <f t="shared" si="72"/>
        <v>128.74334676000001</v>
      </c>
      <c r="U168" s="100">
        <f t="shared" si="72"/>
        <v>57.343879152</v>
      </c>
      <c r="V168" s="100">
        <f t="shared" si="72"/>
        <v>404.57403014000005</v>
      </c>
      <c r="W168" s="100">
        <f t="shared" si="72"/>
        <v>339.55163004000002</v>
      </c>
      <c r="X168" s="100">
        <f t="shared" si="72"/>
        <v>256.25661712000004</v>
      </c>
      <c r="Y168" s="100">
        <f t="shared" si="72"/>
        <v>243.23474574000002</v>
      </c>
      <c r="Z168" s="100">
        <f t="shared" si="72"/>
        <v>195.99066339999999</v>
      </c>
      <c r="AA168" s="100">
        <f t="shared" si="72"/>
        <v>162.7382925</v>
      </c>
      <c r="AB168" s="100">
        <f t="shared" si="72"/>
        <v>159.97016770000002</v>
      </c>
      <c r="AC168" s="100">
        <f t="shared" si="72"/>
        <v>208.88717206000001</v>
      </c>
      <c r="AD168" s="100">
        <f t="shared" si="72"/>
        <v>171.19384492</v>
      </c>
      <c r="AE168" s="100">
        <f t="shared" si="72"/>
        <v>167.66421406000001</v>
      </c>
    </row>
    <row r="169" spans="1:31" x14ac:dyDescent="0.3">
      <c r="A169" s="74" t="s">
        <v>79</v>
      </c>
      <c r="B169" s="100">
        <f t="shared" ref="B169:AE169" si="73">B263*0.9058</f>
        <v>38.276354368</v>
      </c>
      <c r="C169" s="100">
        <f t="shared" si="73"/>
        <v>60.139802954000004</v>
      </c>
      <c r="D169" s="100">
        <f t="shared" si="73"/>
        <v>81.747471736000008</v>
      </c>
      <c r="E169" s="100">
        <f t="shared" si="73"/>
        <v>111.3382186</v>
      </c>
      <c r="F169" s="100">
        <f t="shared" si="73"/>
        <v>85.674839376000008</v>
      </c>
      <c r="G169" s="100">
        <f t="shared" si="73"/>
        <v>58.029207432000007</v>
      </c>
      <c r="H169" s="100">
        <f t="shared" si="73"/>
        <v>91.874388200000013</v>
      </c>
      <c r="I169" s="100">
        <f t="shared" si="73"/>
        <v>39.625661221999998</v>
      </c>
      <c r="J169" s="100">
        <f t="shared" si="73"/>
        <v>13.594708358</v>
      </c>
      <c r="K169" s="100">
        <f t="shared" si="73"/>
        <v>0</v>
      </c>
      <c r="L169" s="100">
        <f t="shared" si="73"/>
        <v>105.32388776000001</v>
      </c>
      <c r="M169" s="100">
        <f t="shared" si="73"/>
        <v>146.15925394000001</v>
      </c>
      <c r="N169" s="100">
        <f t="shared" si="73"/>
        <v>102.52451286</v>
      </c>
      <c r="O169" s="100">
        <f t="shared" si="73"/>
        <v>191.36066670000002</v>
      </c>
      <c r="P169" s="100">
        <f t="shared" si="73"/>
        <v>123.68590304000001</v>
      </c>
      <c r="Q169" s="100">
        <f t="shared" si="73"/>
        <v>101.28048714000001</v>
      </c>
      <c r="R169" s="100">
        <f t="shared" si="73"/>
        <v>113.77228436000001</v>
      </c>
      <c r="S169" s="100">
        <f t="shared" si="73"/>
        <v>89.269135297999995</v>
      </c>
      <c r="T169" s="100">
        <f t="shared" si="73"/>
        <v>137.53902708000001</v>
      </c>
      <c r="U169" s="100">
        <f t="shared" si="73"/>
        <v>62.307817138000004</v>
      </c>
      <c r="V169" s="100">
        <f t="shared" si="73"/>
        <v>315.72093784000003</v>
      </c>
      <c r="W169" s="100">
        <f t="shared" si="73"/>
        <v>300.78909658000003</v>
      </c>
      <c r="X169" s="100">
        <f t="shared" si="73"/>
        <v>248.22461678000002</v>
      </c>
      <c r="Y169" s="100">
        <f t="shared" si="73"/>
        <v>122.35057268000001</v>
      </c>
      <c r="Z169" s="100">
        <f t="shared" si="73"/>
        <v>147.93969442000002</v>
      </c>
      <c r="AA169" s="100">
        <f t="shared" si="73"/>
        <v>184.49261936000002</v>
      </c>
      <c r="AB169" s="100">
        <f t="shared" si="73"/>
        <v>140.82146512</v>
      </c>
      <c r="AC169" s="100">
        <f t="shared" si="73"/>
        <v>113.83279180000001</v>
      </c>
      <c r="AD169" s="100">
        <f t="shared" si="73"/>
        <v>139.55334511999999</v>
      </c>
      <c r="AE169" s="100">
        <f t="shared" si="73"/>
        <v>159.52641628000001</v>
      </c>
    </row>
    <row r="170" spans="1:31" x14ac:dyDescent="0.3">
      <c r="A170" s="74" t="s">
        <v>80</v>
      </c>
      <c r="B170" s="100">
        <f t="shared" ref="B170:AE170" si="74">B264*0.9058</f>
        <v>13.325513656000002</v>
      </c>
      <c r="C170" s="100">
        <f t="shared" si="74"/>
        <v>47.197687264000002</v>
      </c>
      <c r="D170" s="100">
        <f t="shared" si="74"/>
        <v>66.285529142000001</v>
      </c>
      <c r="E170" s="100">
        <f t="shared" si="74"/>
        <v>108.86067444</v>
      </c>
      <c r="F170" s="100">
        <f t="shared" si="74"/>
        <v>82.423533681999999</v>
      </c>
      <c r="G170" s="100">
        <f t="shared" si="74"/>
        <v>52.447695006000004</v>
      </c>
      <c r="H170" s="100">
        <f t="shared" si="74"/>
        <v>57.732757208000002</v>
      </c>
      <c r="I170" s="100">
        <f t="shared" si="74"/>
        <v>67.348277108000005</v>
      </c>
      <c r="J170" s="100">
        <f t="shared" si="74"/>
        <v>10.233936734</v>
      </c>
      <c r="K170" s="100">
        <f t="shared" si="74"/>
        <v>0</v>
      </c>
      <c r="L170" s="100">
        <f t="shared" si="74"/>
        <v>76.791296456000012</v>
      </c>
      <c r="M170" s="100">
        <f t="shared" si="74"/>
        <v>92.483629280000002</v>
      </c>
      <c r="N170" s="100">
        <f t="shared" si="74"/>
        <v>90.315044442000016</v>
      </c>
      <c r="O170" s="100">
        <f t="shared" si="74"/>
        <v>151.05474062000002</v>
      </c>
      <c r="P170" s="100">
        <f t="shared" si="74"/>
        <v>162.74825630000001</v>
      </c>
      <c r="Q170" s="100">
        <f t="shared" si="74"/>
        <v>32.888429518000002</v>
      </c>
      <c r="R170" s="100">
        <f t="shared" si="74"/>
        <v>67.815688023999996</v>
      </c>
      <c r="S170" s="100">
        <f t="shared" si="74"/>
        <v>99.776043920000006</v>
      </c>
      <c r="T170" s="100">
        <f t="shared" si="74"/>
        <v>108.63141646000001</v>
      </c>
      <c r="U170" s="100">
        <f t="shared" si="74"/>
        <v>35.385031710000007</v>
      </c>
      <c r="V170" s="100">
        <f t="shared" si="74"/>
        <v>323.31018313999999</v>
      </c>
      <c r="W170" s="100">
        <f t="shared" si="74"/>
        <v>169.20570450000002</v>
      </c>
      <c r="X170" s="100">
        <f t="shared" si="74"/>
        <v>312.98696169999999</v>
      </c>
      <c r="Y170" s="100">
        <f t="shared" si="74"/>
        <v>216.21310130000001</v>
      </c>
      <c r="Z170" s="100">
        <f t="shared" si="74"/>
        <v>145.36423328000001</v>
      </c>
      <c r="AA170" s="100">
        <f t="shared" si="74"/>
        <v>215.33366008000002</v>
      </c>
      <c r="AB170" s="100">
        <f t="shared" si="74"/>
        <v>96.307645140000005</v>
      </c>
      <c r="AC170" s="100">
        <f t="shared" si="74"/>
        <v>128.97523156000003</v>
      </c>
      <c r="AD170" s="100">
        <f t="shared" si="74"/>
        <v>85.685564048000003</v>
      </c>
      <c r="AE170" s="100">
        <f t="shared" si="74"/>
        <v>79.570897742</v>
      </c>
    </row>
    <row r="171" spans="1:31" x14ac:dyDescent="0.3">
      <c r="A171" s="74" t="s">
        <v>81</v>
      </c>
      <c r="B171" s="100">
        <f t="shared" ref="B171:AE171" si="75">B265*0.9058</f>
        <v>12.96045814</v>
      </c>
      <c r="C171" s="100">
        <f t="shared" si="75"/>
        <v>29.688419278000005</v>
      </c>
      <c r="D171" s="100">
        <f t="shared" si="75"/>
        <v>50.846838433999999</v>
      </c>
      <c r="E171" s="100">
        <f t="shared" si="75"/>
        <v>60.73768530200001</v>
      </c>
      <c r="F171" s="100">
        <f t="shared" si="75"/>
        <v>127.55729224000001</v>
      </c>
      <c r="G171" s="100">
        <f t="shared" si="75"/>
        <v>43.937042772000005</v>
      </c>
      <c r="H171" s="100">
        <f t="shared" si="75"/>
        <v>89.222097103999999</v>
      </c>
      <c r="I171" s="100">
        <f t="shared" si="75"/>
        <v>44.999836028000004</v>
      </c>
      <c r="J171" s="100">
        <f t="shared" si="75"/>
        <v>12.205727464000001</v>
      </c>
      <c r="K171" s="100">
        <f t="shared" si="75"/>
        <v>0</v>
      </c>
      <c r="L171" s="100">
        <f t="shared" si="75"/>
        <v>53.355696100000003</v>
      </c>
      <c r="M171" s="100">
        <f t="shared" si="75"/>
        <v>60.450093801999998</v>
      </c>
      <c r="N171" s="100">
        <f t="shared" si="75"/>
        <v>120.76370166000001</v>
      </c>
      <c r="O171" s="100">
        <f t="shared" si="75"/>
        <v>86.094704849999999</v>
      </c>
      <c r="P171" s="100">
        <f t="shared" si="75"/>
        <v>104.2960765</v>
      </c>
      <c r="Q171" s="100">
        <f t="shared" si="75"/>
        <v>107.71710194000001</v>
      </c>
      <c r="R171" s="100">
        <f t="shared" si="75"/>
        <v>150.43127848</v>
      </c>
      <c r="S171" s="100">
        <f t="shared" si="75"/>
        <v>120.97901032</v>
      </c>
      <c r="T171" s="100">
        <f t="shared" si="75"/>
        <v>44.717769908000001</v>
      </c>
      <c r="U171" s="100">
        <f t="shared" si="75"/>
        <v>60.068797292000006</v>
      </c>
      <c r="V171" s="100">
        <f t="shared" si="75"/>
        <v>111.02472122</v>
      </c>
      <c r="W171" s="100">
        <f t="shared" si="75"/>
        <v>174.9031865</v>
      </c>
      <c r="X171" s="100">
        <f t="shared" si="75"/>
        <v>126.25103806</v>
      </c>
      <c r="Y171" s="100">
        <f t="shared" si="75"/>
        <v>104.38765288</v>
      </c>
      <c r="Z171" s="100">
        <f t="shared" si="75"/>
        <v>104.86962906000001</v>
      </c>
      <c r="AA171" s="100">
        <f t="shared" si="75"/>
        <v>120.80826702000002</v>
      </c>
      <c r="AB171" s="100">
        <f t="shared" si="75"/>
        <v>62.083124390000009</v>
      </c>
      <c r="AC171" s="100">
        <f t="shared" si="75"/>
        <v>64.677643562000014</v>
      </c>
      <c r="AD171" s="100">
        <f t="shared" si="75"/>
        <v>71.845800558000008</v>
      </c>
      <c r="AE171" s="100">
        <f t="shared" si="75"/>
        <v>88.769106524000009</v>
      </c>
    </row>
    <row r="172" spans="1:31" ht="14.4" thickBot="1" x14ac:dyDescent="0.35">
      <c r="A172" s="75" t="s">
        <v>82</v>
      </c>
      <c r="B172" s="100">
        <f t="shared" ref="B172:AE172" si="76">B266*0.9058</f>
        <v>13.637933134000001</v>
      </c>
      <c r="C172" s="100">
        <f t="shared" si="76"/>
        <v>32.673917962000004</v>
      </c>
      <c r="D172" s="100">
        <f t="shared" si="76"/>
        <v>56.423477656000003</v>
      </c>
      <c r="E172" s="100">
        <f t="shared" si="76"/>
        <v>52.602016152000004</v>
      </c>
      <c r="F172" s="100">
        <f t="shared" si="76"/>
        <v>38.145194528000005</v>
      </c>
      <c r="G172" s="100">
        <f t="shared" si="76"/>
        <v>12.589940650000001</v>
      </c>
      <c r="H172" s="100">
        <f t="shared" si="76"/>
        <v>51.021848052000003</v>
      </c>
      <c r="I172" s="100">
        <f t="shared" si="76"/>
        <v>22.63313402</v>
      </c>
      <c r="J172" s="100">
        <f t="shared" si="76"/>
        <v>8.6708674206000005</v>
      </c>
      <c r="K172" s="100">
        <f t="shared" si="76"/>
        <v>0</v>
      </c>
      <c r="L172" s="100">
        <f t="shared" si="76"/>
        <v>96.306105280000011</v>
      </c>
      <c r="M172" s="100">
        <f t="shared" si="76"/>
        <v>55.324896242000008</v>
      </c>
      <c r="N172" s="100">
        <f t="shared" si="76"/>
        <v>157.11245928000002</v>
      </c>
      <c r="O172" s="100">
        <f t="shared" si="76"/>
        <v>66.041733072</v>
      </c>
      <c r="P172" s="100">
        <f t="shared" si="76"/>
        <v>30.298611447999999</v>
      </c>
      <c r="Q172" s="100">
        <f t="shared" si="76"/>
        <v>49.718483374000002</v>
      </c>
      <c r="R172" s="100">
        <f t="shared" si="76"/>
        <v>60.406316488000009</v>
      </c>
      <c r="S172" s="100">
        <f t="shared" si="76"/>
        <v>55.012965895999997</v>
      </c>
      <c r="T172" s="100">
        <f t="shared" si="76"/>
        <v>97.049223600000005</v>
      </c>
      <c r="U172" s="100">
        <f t="shared" si="76"/>
        <v>40.667756948000005</v>
      </c>
      <c r="V172" s="100">
        <f t="shared" si="76"/>
        <v>121.79866874000002</v>
      </c>
      <c r="W172" s="100">
        <f t="shared" si="76"/>
        <v>143.8211124</v>
      </c>
      <c r="X172" s="100">
        <f t="shared" si="76"/>
        <v>181.19278996000003</v>
      </c>
      <c r="Y172" s="100">
        <f t="shared" si="76"/>
        <v>203.84150374000001</v>
      </c>
      <c r="Z172" s="100">
        <f t="shared" si="76"/>
        <v>79.569394114000005</v>
      </c>
      <c r="AA172" s="100">
        <f t="shared" si="76"/>
        <v>90.315732850000018</v>
      </c>
      <c r="AB172" s="100">
        <f t="shared" si="76"/>
        <v>83.789498198000004</v>
      </c>
      <c r="AC172" s="100">
        <f t="shared" si="76"/>
        <v>81.683721532000007</v>
      </c>
      <c r="AD172" s="100">
        <f t="shared" si="76"/>
        <v>76.809285643999999</v>
      </c>
      <c r="AE172" s="100">
        <f t="shared" si="76"/>
        <v>54.687466665999999</v>
      </c>
    </row>
    <row r="173" spans="1:31" x14ac:dyDescent="0.3">
      <c r="A173" s="76" t="s">
        <v>83</v>
      </c>
      <c r="B173" s="100">
        <f t="shared" ref="B173:AE173" si="77">B267*0.9058</f>
        <v>11.99496592</v>
      </c>
      <c r="C173" s="100">
        <f t="shared" si="77"/>
        <v>9.9291350339999997</v>
      </c>
      <c r="D173" s="100">
        <f t="shared" si="77"/>
        <v>46.550484106000006</v>
      </c>
      <c r="E173" s="100">
        <f t="shared" si="77"/>
        <v>39.264881082000002</v>
      </c>
      <c r="F173" s="100">
        <f t="shared" si="77"/>
        <v>42.317735054000003</v>
      </c>
      <c r="G173" s="100">
        <f t="shared" si="77"/>
        <v>63.382838694</v>
      </c>
      <c r="H173" s="100">
        <f t="shared" si="77"/>
        <v>54.744513950000005</v>
      </c>
      <c r="I173" s="100">
        <f t="shared" si="77"/>
        <v>27.611311182000001</v>
      </c>
      <c r="J173" s="100">
        <f t="shared" si="77"/>
        <v>5.4878173798000009</v>
      </c>
      <c r="K173" s="100">
        <f t="shared" si="77"/>
        <v>0</v>
      </c>
      <c r="L173" s="100">
        <f t="shared" si="77"/>
        <v>66.681318451999999</v>
      </c>
      <c r="M173" s="100">
        <f t="shared" si="77"/>
        <v>59.018585598000008</v>
      </c>
      <c r="N173" s="100">
        <f t="shared" si="77"/>
        <v>85.390572161999998</v>
      </c>
      <c r="O173" s="100">
        <f t="shared" si="77"/>
        <v>85.075426226000005</v>
      </c>
      <c r="P173" s="100">
        <f t="shared" si="77"/>
        <v>9.6820962000000002</v>
      </c>
      <c r="Q173" s="100">
        <f t="shared" si="77"/>
        <v>53.086764080000002</v>
      </c>
      <c r="R173" s="100">
        <f t="shared" si="77"/>
        <v>55.443818724000003</v>
      </c>
      <c r="S173" s="100">
        <f t="shared" si="77"/>
        <v>66.046316420000011</v>
      </c>
      <c r="T173" s="100">
        <f t="shared" si="77"/>
        <v>53.180224524000003</v>
      </c>
      <c r="U173" s="100">
        <f t="shared" si="77"/>
        <v>38.315077318</v>
      </c>
      <c r="V173" s="100">
        <f t="shared" si="77"/>
        <v>218.99137106000003</v>
      </c>
      <c r="W173" s="100">
        <f t="shared" si="77"/>
        <v>90.124772093999994</v>
      </c>
      <c r="X173" s="100">
        <f t="shared" si="77"/>
        <v>151.31008564000001</v>
      </c>
      <c r="Y173" s="100">
        <f t="shared" si="77"/>
        <v>46.956762580000003</v>
      </c>
      <c r="Z173" s="100">
        <f t="shared" si="77"/>
        <v>75.857588758000006</v>
      </c>
      <c r="AA173" s="100">
        <f t="shared" si="77"/>
        <v>43.955765657999997</v>
      </c>
      <c r="AB173" s="100">
        <f t="shared" si="77"/>
        <v>76.01912913000001</v>
      </c>
      <c r="AC173" s="100">
        <f t="shared" si="77"/>
        <v>35.891908332000007</v>
      </c>
      <c r="AD173" s="100">
        <f t="shared" si="77"/>
        <v>36.683106516000002</v>
      </c>
      <c r="AE173" s="100">
        <f t="shared" si="77"/>
        <v>54.459023906000006</v>
      </c>
    </row>
    <row r="174" spans="1:31" x14ac:dyDescent="0.3">
      <c r="A174" s="74" t="s">
        <v>84</v>
      </c>
      <c r="B174" s="100">
        <f t="shared" ref="B174:AE174" si="78">B268*0.9058</f>
        <v>9.1611434460000005</v>
      </c>
      <c r="C174" s="100">
        <f t="shared" si="78"/>
        <v>10.149751682</v>
      </c>
      <c r="D174" s="100">
        <f t="shared" si="78"/>
        <v>7.5195177217999998</v>
      </c>
      <c r="E174" s="100">
        <f t="shared" si="78"/>
        <v>35.417386886000003</v>
      </c>
      <c r="F174" s="100">
        <f t="shared" si="78"/>
        <v>55.760078794000002</v>
      </c>
      <c r="G174" s="100">
        <f t="shared" si="78"/>
        <v>55.710431896000003</v>
      </c>
      <c r="H174" s="100">
        <f t="shared" si="78"/>
        <v>65.563706179999997</v>
      </c>
      <c r="I174" s="100">
        <f t="shared" si="78"/>
        <v>45.042807180000004</v>
      </c>
      <c r="J174" s="100">
        <f t="shared" si="78"/>
        <v>6.931982327200001</v>
      </c>
      <c r="K174" s="100">
        <f t="shared" si="78"/>
        <v>0</v>
      </c>
      <c r="L174" s="100">
        <f t="shared" si="78"/>
        <v>99.554575819999997</v>
      </c>
      <c r="M174" s="100">
        <f t="shared" si="78"/>
        <v>31.348986186000001</v>
      </c>
      <c r="N174" s="100">
        <f t="shared" si="78"/>
        <v>61.641347613999997</v>
      </c>
      <c r="O174" s="100">
        <f t="shared" si="78"/>
        <v>25.449682888000002</v>
      </c>
      <c r="P174" s="100">
        <f t="shared" si="78"/>
        <v>46.516407909999998</v>
      </c>
      <c r="Q174" s="100">
        <f t="shared" si="78"/>
        <v>61.430468315999995</v>
      </c>
      <c r="R174" s="100">
        <f t="shared" si="78"/>
        <v>35.335131188000005</v>
      </c>
      <c r="S174" s="100">
        <f t="shared" si="78"/>
        <v>111.88206092</v>
      </c>
      <c r="T174" s="100">
        <f t="shared" si="78"/>
        <v>27.395286940000002</v>
      </c>
      <c r="U174" s="100">
        <f t="shared" si="78"/>
        <v>33.942807892000005</v>
      </c>
      <c r="V174" s="100">
        <f t="shared" si="78"/>
        <v>117.45110048000002</v>
      </c>
      <c r="W174" s="100">
        <f t="shared" si="78"/>
        <v>136.90478592000002</v>
      </c>
      <c r="X174" s="100">
        <f t="shared" si="78"/>
        <v>73.153440611999997</v>
      </c>
      <c r="Y174" s="100">
        <f t="shared" si="78"/>
        <v>71.850039702000004</v>
      </c>
      <c r="Z174" s="100">
        <f t="shared" si="78"/>
        <v>57.760058020000002</v>
      </c>
      <c r="AA174" s="100">
        <f t="shared" si="78"/>
        <v>77.625357096000002</v>
      </c>
      <c r="AB174" s="100">
        <f t="shared" si="78"/>
        <v>44.771936748000002</v>
      </c>
      <c r="AC174" s="100">
        <f t="shared" si="78"/>
        <v>41.987099938000007</v>
      </c>
      <c r="AD174" s="100">
        <f t="shared" si="78"/>
        <v>60.282756310000011</v>
      </c>
      <c r="AE174" s="100">
        <f t="shared" si="78"/>
        <v>39.631956532000004</v>
      </c>
    </row>
    <row r="175" spans="1:31" x14ac:dyDescent="0.3">
      <c r="A175" s="74" t="s">
        <v>85</v>
      </c>
      <c r="B175" s="100">
        <f t="shared" ref="B175:AE175" si="79">B269*0.9058</f>
        <v>11.415978559999999</v>
      </c>
      <c r="C175" s="100">
        <f t="shared" si="79"/>
        <v>19.434147334000002</v>
      </c>
      <c r="D175" s="100">
        <f t="shared" si="79"/>
        <v>5.4707711296000001</v>
      </c>
      <c r="E175" s="100">
        <f t="shared" si="79"/>
        <v>23.489459224000001</v>
      </c>
      <c r="F175" s="100">
        <f t="shared" si="79"/>
        <v>32.318201244000001</v>
      </c>
      <c r="G175" s="100">
        <f t="shared" si="79"/>
        <v>50.101582426000007</v>
      </c>
      <c r="H175" s="100">
        <f t="shared" si="79"/>
        <v>64.841846986000007</v>
      </c>
      <c r="I175" s="100">
        <f t="shared" si="79"/>
        <v>18.803710534</v>
      </c>
      <c r="J175" s="100">
        <f t="shared" si="79"/>
        <v>9.1077103040000011</v>
      </c>
      <c r="K175" s="100">
        <f t="shared" si="79"/>
        <v>0</v>
      </c>
      <c r="L175" s="100">
        <f t="shared" si="79"/>
        <v>66.078146232000009</v>
      </c>
      <c r="M175" s="100">
        <f t="shared" si="79"/>
        <v>50.335604914000001</v>
      </c>
      <c r="N175" s="100">
        <f t="shared" si="79"/>
        <v>51.534775418000002</v>
      </c>
      <c r="O175" s="100">
        <f t="shared" si="79"/>
        <v>45.593225608000004</v>
      </c>
      <c r="P175" s="100">
        <f t="shared" si="79"/>
        <v>63.778483076000001</v>
      </c>
      <c r="Q175" s="100">
        <f t="shared" si="79"/>
        <v>51.554793598000003</v>
      </c>
      <c r="R175" s="100">
        <f t="shared" si="79"/>
        <v>30.241672859999998</v>
      </c>
      <c r="S175" s="100">
        <f t="shared" si="79"/>
        <v>38.752053354000005</v>
      </c>
      <c r="T175" s="100">
        <f t="shared" si="79"/>
        <v>40.761643118000002</v>
      </c>
      <c r="U175" s="100">
        <f t="shared" si="79"/>
        <v>19.883378844000003</v>
      </c>
      <c r="V175" s="100">
        <f t="shared" si="79"/>
        <v>57.505591626000005</v>
      </c>
      <c r="W175" s="100">
        <f t="shared" si="79"/>
        <v>75.293048908000003</v>
      </c>
      <c r="X175" s="100">
        <f t="shared" si="79"/>
        <v>56.142697772000005</v>
      </c>
      <c r="Y175" s="100">
        <f t="shared" si="79"/>
        <v>116.43578926000001</v>
      </c>
      <c r="Z175" s="100">
        <f t="shared" si="79"/>
        <v>92.42339358000001</v>
      </c>
      <c r="AA175" s="100">
        <f t="shared" si="79"/>
        <v>58.078356140000011</v>
      </c>
      <c r="AB175" s="100">
        <f t="shared" si="79"/>
        <v>28.639394182</v>
      </c>
      <c r="AC175" s="100">
        <f t="shared" si="79"/>
        <v>60.173534946000004</v>
      </c>
      <c r="AD175" s="100">
        <f t="shared" si="79"/>
        <v>65.957720121999998</v>
      </c>
      <c r="AE175" s="100">
        <f t="shared" si="79"/>
        <v>47.904184090000001</v>
      </c>
    </row>
    <row r="176" spans="1:31" x14ac:dyDescent="0.3">
      <c r="A176" s="74" t="s">
        <v>86</v>
      </c>
      <c r="B176" s="100">
        <f t="shared" ref="B176:AE176" si="80">B270*0.9058</f>
        <v>2.9078190876000001</v>
      </c>
      <c r="C176" s="100">
        <f t="shared" si="80"/>
        <v>31.417826986000001</v>
      </c>
      <c r="D176" s="100">
        <f t="shared" si="80"/>
        <v>14.077055916000001</v>
      </c>
      <c r="E176" s="100">
        <f t="shared" si="80"/>
        <v>15.268255380000003</v>
      </c>
      <c r="F176" s="100">
        <f t="shared" si="80"/>
        <v>64.551710188000001</v>
      </c>
      <c r="G176" s="100">
        <f t="shared" si="80"/>
        <v>41.51376509</v>
      </c>
      <c r="H176" s="100">
        <f t="shared" si="80"/>
        <v>31.030253282</v>
      </c>
      <c r="I176" s="100">
        <f t="shared" si="80"/>
        <v>33.944755362000002</v>
      </c>
      <c r="J176" s="100">
        <f t="shared" si="80"/>
        <v>14.065842112</v>
      </c>
      <c r="K176" s="100">
        <f t="shared" si="80"/>
        <v>0</v>
      </c>
      <c r="L176" s="100">
        <f t="shared" si="80"/>
        <v>53.608821910000003</v>
      </c>
      <c r="M176" s="100">
        <f t="shared" si="80"/>
        <v>53.327878982000001</v>
      </c>
      <c r="N176" s="100">
        <f t="shared" si="80"/>
        <v>47.399236821999999</v>
      </c>
      <c r="O176" s="100">
        <f t="shared" si="80"/>
        <v>31.055959886000004</v>
      </c>
      <c r="P176" s="100">
        <f t="shared" si="80"/>
        <v>46.311035876000005</v>
      </c>
      <c r="Q176" s="100">
        <f t="shared" si="80"/>
        <v>40.560745736000001</v>
      </c>
      <c r="R176" s="100">
        <f t="shared" si="80"/>
        <v>16.60938286</v>
      </c>
      <c r="S176" s="100">
        <f t="shared" si="80"/>
        <v>20.627276152</v>
      </c>
      <c r="T176" s="100">
        <f t="shared" si="80"/>
        <v>35.362776203999999</v>
      </c>
      <c r="U176" s="100">
        <f t="shared" si="80"/>
        <v>28.534330440000002</v>
      </c>
      <c r="V176" s="100">
        <f t="shared" si="80"/>
        <v>105.98240436</v>
      </c>
      <c r="W176" s="100">
        <f t="shared" si="80"/>
        <v>104.90232844000001</v>
      </c>
      <c r="X176" s="100">
        <f t="shared" si="80"/>
        <v>58.207215248000004</v>
      </c>
      <c r="Y176" s="100">
        <f t="shared" si="80"/>
        <v>63.546761320000002</v>
      </c>
      <c r="Z176" s="100">
        <f t="shared" si="80"/>
        <v>55.212214722000006</v>
      </c>
      <c r="AA176" s="100">
        <f t="shared" si="80"/>
        <v>29.266524812</v>
      </c>
      <c r="AB176" s="100">
        <f t="shared" si="80"/>
        <v>62.762782362000003</v>
      </c>
      <c r="AC176" s="100">
        <f t="shared" si="80"/>
        <v>41.488384574000001</v>
      </c>
      <c r="AD176" s="100">
        <f t="shared" si="80"/>
        <v>86.092947598000009</v>
      </c>
      <c r="AE176" s="100">
        <f t="shared" si="80"/>
        <v>100.22287506000001</v>
      </c>
    </row>
    <row r="177" spans="1:31" ht="14.4" thickBot="1" x14ac:dyDescent="0.35">
      <c r="A177" s="77" t="s">
        <v>87</v>
      </c>
      <c r="B177" s="100">
        <f t="shared" ref="B177:AE177" si="81">B271*0.9058</f>
        <v>82.507573806000011</v>
      </c>
      <c r="C177" s="100">
        <f t="shared" si="81"/>
        <v>154.28346471999998</v>
      </c>
      <c r="D177" s="100">
        <f t="shared" si="81"/>
        <v>274.63230998</v>
      </c>
      <c r="E177" s="100">
        <f t="shared" si="81"/>
        <v>295.30148844000001</v>
      </c>
      <c r="F177" s="100">
        <f t="shared" si="81"/>
        <v>322.35121268</v>
      </c>
      <c r="G177" s="100">
        <f t="shared" si="81"/>
        <v>247.44898024</v>
      </c>
      <c r="H177" s="100">
        <f t="shared" si="81"/>
        <v>201.52011949999999</v>
      </c>
      <c r="I177" s="100">
        <f t="shared" si="81"/>
        <v>153.47268314000002</v>
      </c>
      <c r="J177" s="100">
        <f t="shared" si="81"/>
        <v>39.149282886000002</v>
      </c>
      <c r="K177" s="100">
        <f t="shared" si="81"/>
        <v>0</v>
      </c>
      <c r="L177" s="100">
        <f t="shared" si="81"/>
        <v>273.36627332</v>
      </c>
      <c r="M177" s="100">
        <f t="shared" si="81"/>
        <v>352.09705062000006</v>
      </c>
      <c r="N177" s="100">
        <f t="shared" si="81"/>
        <v>315.67972394000003</v>
      </c>
      <c r="O177" s="100">
        <f t="shared" si="81"/>
        <v>277.35251796</v>
      </c>
      <c r="P177" s="100">
        <f t="shared" si="81"/>
        <v>295.10311824000001</v>
      </c>
      <c r="Q177" s="100">
        <f t="shared" si="81"/>
        <v>330.34290492000002</v>
      </c>
      <c r="R177" s="100">
        <f t="shared" si="81"/>
        <v>204.0889683</v>
      </c>
      <c r="S177" s="100">
        <f t="shared" si="81"/>
        <v>247.84082932000004</v>
      </c>
      <c r="T177" s="100">
        <f t="shared" si="81"/>
        <v>232.43760974</v>
      </c>
      <c r="U177" s="100">
        <f t="shared" si="81"/>
        <v>235.08924865999998</v>
      </c>
      <c r="V177" s="100">
        <f t="shared" si="81"/>
        <v>949.45684259999996</v>
      </c>
      <c r="W177" s="100">
        <f t="shared" si="81"/>
        <v>758.63096022000002</v>
      </c>
      <c r="X177" s="100">
        <f t="shared" si="81"/>
        <v>521.31226602000004</v>
      </c>
      <c r="Y177" s="100">
        <f t="shared" si="81"/>
        <v>408.02503755999999</v>
      </c>
      <c r="Z177" s="100">
        <f t="shared" si="81"/>
        <v>396.00172010000006</v>
      </c>
      <c r="AA177" s="100">
        <f t="shared" si="81"/>
        <v>481.68107035999998</v>
      </c>
      <c r="AB177" s="100">
        <f t="shared" si="81"/>
        <v>343.12347118000002</v>
      </c>
      <c r="AC177" s="100">
        <f t="shared" si="81"/>
        <v>326.13111608000003</v>
      </c>
      <c r="AD177" s="100">
        <f t="shared" si="81"/>
        <v>330.02678072000003</v>
      </c>
      <c r="AE177" s="100">
        <f t="shared" si="81"/>
        <v>306.54889761999999</v>
      </c>
    </row>
    <row r="178" spans="1:31" ht="14.4" thickTop="1" x14ac:dyDescent="0.3">
      <c r="A178" s="76" t="s">
        <v>88</v>
      </c>
      <c r="B178" s="100">
        <f t="shared" ref="B178:AE178" si="82">B272*0.9058</f>
        <v>52.482242218000003</v>
      </c>
      <c r="C178" s="100">
        <f t="shared" si="82"/>
        <v>99.268524180000014</v>
      </c>
      <c r="D178" s="100">
        <f t="shared" si="82"/>
        <v>126.32794048</v>
      </c>
      <c r="E178" s="100">
        <f t="shared" si="82"/>
        <v>174.21849228000002</v>
      </c>
      <c r="F178" s="100">
        <f t="shared" si="82"/>
        <v>204.07030882000001</v>
      </c>
      <c r="G178" s="100">
        <f t="shared" si="82"/>
        <v>120.31886328000002</v>
      </c>
      <c r="H178" s="100">
        <f t="shared" si="82"/>
        <v>176.05735686000003</v>
      </c>
      <c r="I178" s="100">
        <f t="shared" si="82"/>
        <v>148.39476834000001</v>
      </c>
      <c r="J178" s="100">
        <f t="shared" si="82"/>
        <v>48.034483420000001</v>
      </c>
      <c r="K178" s="100">
        <f t="shared" si="82"/>
        <v>0</v>
      </c>
      <c r="L178" s="100">
        <f t="shared" si="82"/>
        <v>283.19692071999998</v>
      </c>
      <c r="M178" s="100">
        <f t="shared" si="82"/>
        <v>267.05393428000002</v>
      </c>
      <c r="N178" s="100">
        <f t="shared" si="82"/>
        <v>314.19276266000003</v>
      </c>
      <c r="O178" s="100">
        <f t="shared" si="82"/>
        <v>267.04025670000004</v>
      </c>
      <c r="P178" s="100">
        <f t="shared" si="82"/>
        <v>286.91450507999997</v>
      </c>
      <c r="Q178" s="100">
        <f t="shared" si="82"/>
        <v>280.42064371999999</v>
      </c>
      <c r="R178" s="100">
        <f t="shared" si="82"/>
        <v>255.68840878000003</v>
      </c>
      <c r="S178" s="100">
        <f t="shared" si="82"/>
        <v>260.38525352000005</v>
      </c>
      <c r="T178" s="100">
        <f t="shared" si="82"/>
        <v>183.34352147999999</v>
      </c>
      <c r="U178" s="100">
        <f t="shared" si="82"/>
        <v>156.28211242</v>
      </c>
      <c r="V178" s="100">
        <f t="shared" si="82"/>
        <v>507.69682390000003</v>
      </c>
      <c r="W178" s="100">
        <f t="shared" si="82"/>
        <v>732.36638342000003</v>
      </c>
      <c r="X178" s="100">
        <f t="shared" si="82"/>
        <v>462.55954178000002</v>
      </c>
      <c r="Y178" s="100">
        <f t="shared" si="82"/>
        <v>361.38874702000004</v>
      </c>
      <c r="Z178" s="100">
        <f t="shared" si="82"/>
        <v>277.6286058</v>
      </c>
      <c r="AA178" s="100">
        <f t="shared" si="82"/>
        <v>252.94673334000001</v>
      </c>
      <c r="AB178" s="100">
        <f t="shared" si="82"/>
        <v>269.24959348000004</v>
      </c>
      <c r="AC178" s="100">
        <f t="shared" si="82"/>
        <v>314.75861592000001</v>
      </c>
      <c r="AD178" s="100">
        <f t="shared" si="82"/>
        <v>318.45871834000002</v>
      </c>
      <c r="AE178" s="100">
        <f t="shared" si="82"/>
        <v>140.55987008000002</v>
      </c>
    </row>
    <row r="179" spans="1:31" x14ac:dyDescent="0.3">
      <c r="A179" s="74" t="s">
        <v>89</v>
      </c>
      <c r="B179" s="100">
        <f t="shared" ref="B179:AE179" si="83">B273*0.9058</f>
        <v>30.743440769999999</v>
      </c>
      <c r="C179" s="100">
        <f t="shared" si="83"/>
        <v>76.424211948000007</v>
      </c>
      <c r="D179" s="100">
        <f t="shared" si="83"/>
        <v>123.74939962000001</v>
      </c>
      <c r="E179" s="100">
        <f t="shared" si="83"/>
        <v>124.18943726000002</v>
      </c>
      <c r="F179" s="100">
        <f t="shared" si="83"/>
        <v>229.55390486000002</v>
      </c>
      <c r="G179" s="100">
        <f t="shared" si="83"/>
        <v>95.432732920000007</v>
      </c>
      <c r="H179" s="100">
        <f t="shared" si="83"/>
        <v>122.25908688000001</v>
      </c>
      <c r="I179" s="100">
        <f t="shared" si="83"/>
        <v>160.84888428000002</v>
      </c>
      <c r="J179" s="100">
        <f t="shared" si="83"/>
        <v>37.877159249999998</v>
      </c>
      <c r="K179" s="100">
        <f t="shared" si="83"/>
        <v>0</v>
      </c>
      <c r="L179" s="100">
        <f t="shared" si="83"/>
        <v>190.7066791</v>
      </c>
      <c r="M179" s="100">
        <f t="shared" si="83"/>
        <v>116.10381356000001</v>
      </c>
      <c r="N179" s="100">
        <f t="shared" si="83"/>
        <v>283.54203052000003</v>
      </c>
      <c r="O179" s="100">
        <f t="shared" si="83"/>
        <v>289.02619662000006</v>
      </c>
      <c r="P179" s="100">
        <f t="shared" si="83"/>
        <v>230.13941398000003</v>
      </c>
      <c r="Q179" s="100">
        <f t="shared" si="83"/>
        <v>160.44417283999999</v>
      </c>
      <c r="R179" s="100">
        <f t="shared" si="83"/>
        <v>123.33535844000001</v>
      </c>
      <c r="S179" s="100">
        <f t="shared" si="83"/>
        <v>148.02864398000003</v>
      </c>
      <c r="T179" s="100">
        <f t="shared" si="83"/>
        <v>115.24348472</v>
      </c>
      <c r="U179" s="100">
        <f t="shared" si="83"/>
        <v>85.16001888800001</v>
      </c>
      <c r="V179" s="100">
        <f t="shared" si="83"/>
        <v>541.95291178000002</v>
      </c>
      <c r="W179" s="100">
        <f t="shared" si="83"/>
        <v>566.54637816000002</v>
      </c>
      <c r="X179" s="100">
        <f t="shared" si="83"/>
        <v>384.17305906000001</v>
      </c>
      <c r="Y179" s="100">
        <f t="shared" si="83"/>
        <v>338.79845734000003</v>
      </c>
      <c r="Z179" s="100">
        <f t="shared" si="83"/>
        <v>286.75300093999999</v>
      </c>
      <c r="AA179" s="100">
        <f t="shared" si="83"/>
        <v>191.68113873999999</v>
      </c>
      <c r="AB179" s="100">
        <f t="shared" si="83"/>
        <v>263.66787271999999</v>
      </c>
      <c r="AC179" s="100">
        <f t="shared" si="83"/>
        <v>161.21129486000001</v>
      </c>
      <c r="AD179" s="100">
        <f t="shared" si="83"/>
        <v>212.56861500000002</v>
      </c>
      <c r="AE179" s="100">
        <f t="shared" si="83"/>
        <v>200.61123978000001</v>
      </c>
    </row>
    <row r="180" spans="1:31" x14ac:dyDescent="0.3">
      <c r="A180" s="74" t="s">
        <v>90</v>
      </c>
      <c r="B180" s="100">
        <f t="shared" ref="B180:AE180" si="84">B274*0.9058</f>
        <v>24.449000338000001</v>
      </c>
      <c r="C180" s="100">
        <f t="shared" si="84"/>
        <v>75.46791359800001</v>
      </c>
      <c r="D180" s="100">
        <f t="shared" si="84"/>
        <v>146.10019578000001</v>
      </c>
      <c r="E180" s="100">
        <f t="shared" si="84"/>
        <v>177.33326674</v>
      </c>
      <c r="F180" s="100">
        <f t="shared" si="84"/>
        <v>153.94270276</v>
      </c>
      <c r="G180" s="100">
        <f t="shared" si="84"/>
        <v>115.0393174</v>
      </c>
      <c r="H180" s="100">
        <f t="shared" si="84"/>
        <v>189.52424778000002</v>
      </c>
      <c r="I180" s="100">
        <f t="shared" si="84"/>
        <v>92.901474820000004</v>
      </c>
      <c r="J180" s="100">
        <f t="shared" si="84"/>
        <v>35.504715064000003</v>
      </c>
      <c r="K180" s="100">
        <f t="shared" si="84"/>
        <v>0</v>
      </c>
      <c r="L180" s="100">
        <f t="shared" si="84"/>
        <v>201.21468374</v>
      </c>
      <c r="M180" s="100">
        <f t="shared" si="84"/>
        <v>92.643321820000011</v>
      </c>
      <c r="N180" s="100">
        <f t="shared" si="84"/>
        <v>212.65095221999999</v>
      </c>
      <c r="O180" s="100">
        <f t="shared" si="84"/>
        <v>178.52883216000001</v>
      </c>
      <c r="P180" s="100">
        <f t="shared" si="84"/>
        <v>209.8471389</v>
      </c>
      <c r="Q180" s="100">
        <f t="shared" si="84"/>
        <v>173.8855202</v>
      </c>
      <c r="R180" s="100">
        <f t="shared" si="84"/>
        <v>115.76649364000001</v>
      </c>
      <c r="S180" s="100">
        <f t="shared" si="84"/>
        <v>99.434829060000013</v>
      </c>
      <c r="T180" s="100">
        <f t="shared" si="84"/>
        <v>82.911325098000006</v>
      </c>
      <c r="U180" s="100">
        <f t="shared" si="84"/>
        <v>100.06408832000001</v>
      </c>
      <c r="V180" s="100">
        <f t="shared" si="84"/>
        <v>566.67753800000003</v>
      </c>
      <c r="W180" s="100">
        <f t="shared" si="84"/>
        <v>377.46153396000005</v>
      </c>
      <c r="X180" s="100">
        <f t="shared" si="84"/>
        <v>388.64281973999999</v>
      </c>
      <c r="Y180" s="100">
        <f t="shared" si="84"/>
        <v>291.323396</v>
      </c>
      <c r="Z180" s="100">
        <f t="shared" si="84"/>
        <v>187.24416802000002</v>
      </c>
      <c r="AA180" s="100">
        <f t="shared" si="84"/>
        <v>195.24029868000002</v>
      </c>
      <c r="AB180" s="100">
        <f t="shared" si="84"/>
        <v>183.95348720000001</v>
      </c>
      <c r="AC180" s="100">
        <f t="shared" si="84"/>
        <v>163.23412742000002</v>
      </c>
      <c r="AD180" s="100">
        <f t="shared" si="84"/>
        <v>201.62184084</v>
      </c>
      <c r="AE180" s="100">
        <f t="shared" si="84"/>
        <v>175.40717362000001</v>
      </c>
    </row>
    <row r="181" spans="1:31" x14ac:dyDescent="0.3">
      <c r="A181" s="74" t="s">
        <v>91</v>
      </c>
      <c r="B181" s="100">
        <f t="shared" ref="B181:AE181" si="85">B275*0.9058</f>
        <v>15.064133350000001</v>
      </c>
      <c r="C181" s="100">
        <f t="shared" si="85"/>
        <v>35.049550564</v>
      </c>
      <c r="D181" s="100">
        <f t="shared" si="85"/>
        <v>62.853398594000012</v>
      </c>
      <c r="E181" s="100">
        <f t="shared" si="85"/>
        <v>173.33044596000002</v>
      </c>
      <c r="F181" s="100">
        <f t="shared" si="85"/>
        <v>115.76957336000001</v>
      </c>
      <c r="G181" s="100">
        <f t="shared" si="85"/>
        <v>144.56124158</v>
      </c>
      <c r="H181" s="100">
        <f t="shared" si="85"/>
        <v>122.94133544</v>
      </c>
      <c r="I181" s="100">
        <f t="shared" si="85"/>
        <v>81.009398722</v>
      </c>
      <c r="J181" s="100">
        <f t="shared" si="85"/>
        <v>23.391225214000002</v>
      </c>
      <c r="K181" s="100">
        <f t="shared" si="85"/>
        <v>0</v>
      </c>
      <c r="L181" s="100">
        <f t="shared" si="85"/>
        <v>182.00529256000002</v>
      </c>
      <c r="M181" s="100">
        <f t="shared" si="85"/>
        <v>105.56120736</v>
      </c>
      <c r="N181" s="100">
        <f t="shared" si="85"/>
        <v>72.090176339999999</v>
      </c>
      <c r="O181" s="100">
        <f t="shared" si="85"/>
        <v>137.92036888000001</v>
      </c>
      <c r="P181" s="100">
        <f t="shared" si="85"/>
        <v>78.157713872000002</v>
      </c>
      <c r="Q181" s="100">
        <f t="shared" si="85"/>
        <v>157.86173704000001</v>
      </c>
      <c r="R181" s="100">
        <f t="shared" si="85"/>
        <v>146.3673162</v>
      </c>
      <c r="S181" s="100">
        <f t="shared" si="85"/>
        <v>166.59419252000001</v>
      </c>
      <c r="T181" s="100">
        <f t="shared" si="85"/>
        <v>97.246506840000009</v>
      </c>
      <c r="U181" s="100">
        <f t="shared" si="85"/>
        <v>80.356072355999999</v>
      </c>
      <c r="V181" s="100">
        <f t="shared" si="85"/>
        <v>318.93480682000001</v>
      </c>
      <c r="W181" s="100">
        <f t="shared" si="85"/>
        <v>162.88503210000002</v>
      </c>
      <c r="X181" s="100">
        <f t="shared" si="85"/>
        <v>136.10306234000001</v>
      </c>
      <c r="Y181" s="100">
        <f t="shared" si="85"/>
        <v>201.61115240000001</v>
      </c>
      <c r="Z181" s="100">
        <f t="shared" si="85"/>
        <v>157.44207989999998</v>
      </c>
      <c r="AA181" s="100">
        <f t="shared" si="85"/>
        <v>126.68373871999999</v>
      </c>
      <c r="AB181" s="100">
        <f t="shared" si="85"/>
        <v>198.55516435999999</v>
      </c>
      <c r="AC181" s="100">
        <f t="shared" si="85"/>
        <v>79.268351483999993</v>
      </c>
      <c r="AD181" s="100">
        <f t="shared" si="85"/>
        <v>226.84474764000001</v>
      </c>
      <c r="AE181" s="100">
        <f t="shared" si="85"/>
        <v>105.21238378000001</v>
      </c>
    </row>
    <row r="182" spans="1:31" ht="14.4" thickBot="1" x14ac:dyDescent="0.35">
      <c r="A182" s="75" t="s">
        <v>92</v>
      </c>
      <c r="B182" s="100">
        <f t="shared" ref="B182:AE182" si="86">B276*0.9058</f>
        <v>18.263428007999998</v>
      </c>
      <c r="C182" s="100">
        <f t="shared" si="86"/>
        <v>68.123768720000001</v>
      </c>
      <c r="D182" s="100">
        <f t="shared" si="86"/>
        <v>54.540899168000003</v>
      </c>
      <c r="E182" s="100">
        <f t="shared" si="86"/>
        <v>47.470423644</v>
      </c>
      <c r="F182" s="100">
        <f t="shared" si="86"/>
        <v>53.587626190000002</v>
      </c>
      <c r="G182" s="100">
        <f t="shared" si="86"/>
        <v>44.096019730000002</v>
      </c>
      <c r="H182" s="100">
        <f t="shared" si="86"/>
        <v>112.98867678000001</v>
      </c>
      <c r="I182" s="100">
        <f t="shared" si="86"/>
        <v>33.523685174000001</v>
      </c>
      <c r="J182" s="100">
        <f t="shared" si="86"/>
        <v>14.036566656000002</v>
      </c>
      <c r="K182" s="100">
        <f t="shared" si="86"/>
        <v>0</v>
      </c>
      <c r="L182" s="100">
        <f t="shared" si="86"/>
        <v>98.743522500000012</v>
      </c>
      <c r="M182" s="100">
        <f t="shared" si="86"/>
        <v>93.223396140000006</v>
      </c>
      <c r="N182" s="100">
        <f t="shared" si="86"/>
        <v>68.546279130000016</v>
      </c>
      <c r="O182" s="100">
        <f t="shared" si="86"/>
        <v>115.85082362</v>
      </c>
      <c r="P182" s="100">
        <f t="shared" si="86"/>
        <v>73.250442734000003</v>
      </c>
      <c r="Q182" s="100">
        <f t="shared" si="86"/>
        <v>82.406758266000011</v>
      </c>
      <c r="R182" s="100">
        <f t="shared" si="86"/>
        <v>100.01589976</v>
      </c>
      <c r="S182" s="100">
        <f t="shared" si="86"/>
        <v>73.443831033999999</v>
      </c>
      <c r="T182" s="100">
        <f t="shared" si="86"/>
        <v>33.565940744000002</v>
      </c>
      <c r="U182" s="100">
        <f t="shared" si="86"/>
        <v>52.093708366000008</v>
      </c>
      <c r="V182" s="100">
        <f t="shared" si="86"/>
        <v>231.45871167999999</v>
      </c>
      <c r="W182" s="100">
        <f t="shared" si="86"/>
        <v>174.22546694000002</v>
      </c>
      <c r="X182" s="100">
        <f t="shared" si="86"/>
        <v>139.3364966</v>
      </c>
      <c r="Y182" s="100">
        <f t="shared" si="86"/>
        <v>158.67342442</v>
      </c>
      <c r="Z182" s="100">
        <f t="shared" si="86"/>
        <v>87.599963290000005</v>
      </c>
      <c r="AA182" s="100">
        <f t="shared" si="86"/>
        <v>204.23027310000003</v>
      </c>
      <c r="AB182" s="100">
        <f t="shared" si="86"/>
        <v>92.399571039999998</v>
      </c>
      <c r="AC182" s="100">
        <f t="shared" si="86"/>
        <v>147.40518184000001</v>
      </c>
      <c r="AD182" s="100">
        <f t="shared" si="86"/>
        <v>126.17223346</v>
      </c>
      <c r="AE182" s="100">
        <f t="shared" si="86"/>
        <v>82.15788065800001</v>
      </c>
    </row>
    <row r="183" spans="1:31" x14ac:dyDescent="0.3">
      <c r="A183" s="76" t="s">
        <v>93</v>
      </c>
      <c r="B183" s="100">
        <f t="shared" ref="B183:AE183" si="87">B277*0.9058</f>
        <v>22.700299090000001</v>
      </c>
      <c r="C183" s="100">
        <f t="shared" si="87"/>
        <v>49.696762290000002</v>
      </c>
      <c r="D183" s="100">
        <f t="shared" si="87"/>
        <v>30.693630828000003</v>
      </c>
      <c r="E183" s="100">
        <f t="shared" si="87"/>
        <v>58.845668378000006</v>
      </c>
      <c r="F183" s="100">
        <f t="shared" si="87"/>
        <v>75.688466840000004</v>
      </c>
      <c r="G183" s="100">
        <f t="shared" si="87"/>
        <v>70.612499510000006</v>
      </c>
      <c r="H183" s="100">
        <f t="shared" si="87"/>
        <v>33.017188988000001</v>
      </c>
      <c r="I183" s="100">
        <f t="shared" si="87"/>
        <v>32.678166164000004</v>
      </c>
      <c r="J183" s="100">
        <f t="shared" si="87"/>
        <v>12.868492266000001</v>
      </c>
      <c r="K183" s="100">
        <f t="shared" si="87"/>
        <v>0</v>
      </c>
      <c r="L183" s="100">
        <f t="shared" si="87"/>
        <v>50.765696869999999</v>
      </c>
      <c r="M183" s="100">
        <f t="shared" si="87"/>
        <v>50.922771648000001</v>
      </c>
      <c r="N183" s="100">
        <f t="shared" si="87"/>
        <v>38.838765588000001</v>
      </c>
      <c r="O183" s="100">
        <f t="shared" si="87"/>
        <v>99.211639940000012</v>
      </c>
      <c r="P183" s="100">
        <f t="shared" si="87"/>
        <v>85.133098512000004</v>
      </c>
      <c r="Q183" s="100">
        <f t="shared" si="87"/>
        <v>74.509649662000015</v>
      </c>
      <c r="R183" s="100">
        <f t="shared" si="87"/>
        <v>97.277032300000002</v>
      </c>
      <c r="S183" s="100">
        <f t="shared" si="87"/>
        <v>24.797579352</v>
      </c>
      <c r="T183" s="100">
        <f t="shared" si="87"/>
        <v>54.213959716000005</v>
      </c>
      <c r="U183" s="100">
        <f t="shared" si="87"/>
        <v>36.391638192000002</v>
      </c>
      <c r="V183" s="100">
        <f t="shared" si="87"/>
        <v>67.099535370000012</v>
      </c>
      <c r="W183" s="100">
        <f t="shared" si="87"/>
        <v>110.47997310000001</v>
      </c>
      <c r="X183" s="100">
        <f t="shared" si="87"/>
        <v>113.82708526</v>
      </c>
      <c r="Y183" s="100">
        <f t="shared" si="87"/>
        <v>116.83035574</v>
      </c>
      <c r="Z183" s="100">
        <f t="shared" si="87"/>
        <v>69.848113006000005</v>
      </c>
      <c r="AA183" s="100">
        <f t="shared" si="87"/>
        <v>85.145435508000006</v>
      </c>
      <c r="AB183" s="100">
        <f t="shared" si="87"/>
        <v>88.598254528000012</v>
      </c>
      <c r="AC183" s="100">
        <f t="shared" si="87"/>
        <v>41.424616254</v>
      </c>
      <c r="AD183" s="100">
        <f t="shared" si="87"/>
        <v>102.42469370000001</v>
      </c>
      <c r="AE183" s="100">
        <f t="shared" si="87"/>
        <v>70.134590372000005</v>
      </c>
    </row>
    <row r="184" spans="1:31" x14ac:dyDescent="0.3">
      <c r="A184" s="74" t="s">
        <v>94</v>
      </c>
      <c r="B184" s="100">
        <f t="shared" ref="B184:AE184" si="88">B278*0.9058</f>
        <v>8.6764235978000013</v>
      </c>
      <c r="C184" s="100">
        <f t="shared" si="88"/>
        <v>18.705150436</v>
      </c>
      <c r="D184" s="100">
        <f t="shared" si="88"/>
        <v>30.682353618</v>
      </c>
      <c r="E184" s="100">
        <f t="shared" si="88"/>
        <v>49.162566740000003</v>
      </c>
      <c r="F184" s="100">
        <f t="shared" si="88"/>
        <v>103.67524118</v>
      </c>
      <c r="G184" s="100">
        <f t="shared" si="88"/>
        <v>64.837752770000009</v>
      </c>
      <c r="H184" s="100">
        <f t="shared" si="88"/>
        <v>31.433270875999998</v>
      </c>
      <c r="I184" s="100">
        <f t="shared" si="88"/>
        <v>28.315896769999998</v>
      </c>
      <c r="J184" s="100">
        <f t="shared" si="88"/>
        <v>13.124743086000001</v>
      </c>
      <c r="K184" s="100">
        <f t="shared" si="88"/>
        <v>0</v>
      </c>
      <c r="L184" s="100">
        <f t="shared" si="88"/>
        <v>87.963234380000003</v>
      </c>
      <c r="M184" s="100">
        <f t="shared" si="88"/>
        <v>149.83634904000002</v>
      </c>
      <c r="N184" s="100">
        <f t="shared" si="88"/>
        <v>56.895544384000004</v>
      </c>
      <c r="O184" s="100">
        <f t="shared" si="88"/>
        <v>71.357683054000006</v>
      </c>
      <c r="P184" s="100">
        <f t="shared" si="88"/>
        <v>54.603689224</v>
      </c>
      <c r="Q184" s="100">
        <f t="shared" si="88"/>
        <v>96.544602420000004</v>
      </c>
      <c r="R184" s="100">
        <f t="shared" si="88"/>
        <v>95.488258460000011</v>
      </c>
      <c r="S184" s="100">
        <f t="shared" si="88"/>
        <v>23.451035187999999</v>
      </c>
      <c r="T184" s="100">
        <f t="shared" si="88"/>
        <v>62.454248765999999</v>
      </c>
      <c r="U184" s="100">
        <f t="shared" si="88"/>
        <v>31.931651093999999</v>
      </c>
      <c r="V184" s="100">
        <f t="shared" si="88"/>
        <v>256.03750409999998</v>
      </c>
      <c r="W184" s="100">
        <f t="shared" si="88"/>
        <v>71.908210178000004</v>
      </c>
      <c r="X184" s="100">
        <f t="shared" si="88"/>
        <v>179.70619100000002</v>
      </c>
      <c r="Y184" s="100">
        <f t="shared" si="88"/>
        <v>63.47402558000001</v>
      </c>
      <c r="Z184" s="100">
        <f t="shared" si="88"/>
        <v>30.263085971999999</v>
      </c>
      <c r="AA184" s="100">
        <f t="shared" si="88"/>
        <v>70.141383872000006</v>
      </c>
      <c r="AB184" s="100">
        <f t="shared" si="88"/>
        <v>78.768295535999997</v>
      </c>
      <c r="AC184" s="100">
        <f t="shared" si="88"/>
        <v>69.13101832000001</v>
      </c>
      <c r="AD184" s="100">
        <f t="shared" si="88"/>
        <v>74.274766664000012</v>
      </c>
      <c r="AE184" s="100">
        <f t="shared" si="88"/>
        <v>47.589898664000003</v>
      </c>
    </row>
    <row r="185" spans="1:31" x14ac:dyDescent="0.3">
      <c r="A185" s="74" t="s">
        <v>95</v>
      </c>
      <c r="B185" s="100">
        <f t="shared" ref="B185:AE185" si="89">B279*0.9058</f>
        <v>9.0504746136000005</v>
      </c>
      <c r="C185" s="100">
        <f t="shared" si="89"/>
        <v>19.293811740000002</v>
      </c>
      <c r="D185" s="100">
        <f t="shared" si="89"/>
        <v>28.437926146000002</v>
      </c>
      <c r="E185" s="100">
        <f t="shared" si="89"/>
        <v>40.179304298000005</v>
      </c>
      <c r="F185" s="100">
        <f t="shared" si="89"/>
        <v>50.273702542000002</v>
      </c>
      <c r="G185" s="100">
        <f t="shared" si="89"/>
        <v>47.189553179999997</v>
      </c>
      <c r="H185" s="100">
        <f t="shared" si="89"/>
        <v>32.071425091999998</v>
      </c>
      <c r="I185" s="100">
        <f t="shared" si="89"/>
        <v>21.339705968000001</v>
      </c>
      <c r="J185" s="100">
        <f t="shared" si="89"/>
        <v>9.1853917119999995</v>
      </c>
      <c r="K185" s="100">
        <f t="shared" si="89"/>
        <v>0</v>
      </c>
      <c r="L185" s="100">
        <f t="shared" si="89"/>
        <v>26.676018334000002</v>
      </c>
      <c r="M185" s="100">
        <f t="shared" si="89"/>
        <v>64.964329261999993</v>
      </c>
      <c r="N185" s="100">
        <f t="shared" si="89"/>
        <v>97.349133980000005</v>
      </c>
      <c r="O185" s="100">
        <f t="shared" si="89"/>
        <v>10.915279494000002</v>
      </c>
      <c r="P185" s="100">
        <f t="shared" si="89"/>
        <v>72.198283570000001</v>
      </c>
      <c r="Q185" s="100">
        <f t="shared" si="89"/>
        <v>92.564426640000008</v>
      </c>
      <c r="R185" s="100">
        <f t="shared" si="89"/>
        <v>44.485912282000001</v>
      </c>
      <c r="S185" s="100">
        <f t="shared" si="89"/>
        <v>87.467399459999996</v>
      </c>
      <c r="T185" s="100">
        <f t="shared" si="89"/>
        <v>31.742121502000003</v>
      </c>
      <c r="U185" s="100">
        <f t="shared" si="89"/>
        <v>35.472269308000001</v>
      </c>
      <c r="V185" s="100">
        <f t="shared" si="89"/>
        <v>75.073229363999999</v>
      </c>
      <c r="W185" s="100">
        <f t="shared" si="89"/>
        <v>58.55595730600001</v>
      </c>
      <c r="X185" s="100">
        <f t="shared" si="89"/>
        <v>67.540279533999993</v>
      </c>
      <c r="Y185" s="100">
        <f t="shared" si="89"/>
        <v>47.545976422000003</v>
      </c>
      <c r="Z185" s="100">
        <f t="shared" si="89"/>
        <v>22.82683935</v>
      </c>
      <c r="AA185" s="100">
        <f t="shared" si="89"/>
        <v>131.50866358000002</v>
      </c>
      <c r="AB185" s="100">
        <f t="shared" si="89"/>
        <v>140.84311374000001</v>
      </c>
      <c r="AC185" s="100">
        <f t="shared" si="89"/>
        <v>68.166341320000001</v>
      </c>
      <c r="AD185" s="100">
        <f t="shared" si="89"/>
        <v>55.075918996000006</v>
      </c>
      <c r="AE185" s="100">
        <f t="shared" si="89"/>
        <v>63.075174666000009</v>
      </c>
    </row>
    <row r="186" spans="1:31" ht="14.4" thickBot="1" x14ac:dyDescent="0.35">
      <c r="A186" s="75" t="s">
        <v>96</v>
      </c>
      <c r="B186" s="100">
        <f t="shared" ref="B186:AE186" si="90">B280*0.9058</f>
        <v>21.06252211</v>
      </c>
      <c r="C186" s="100">
        <f t="shared" si="90"/>
        <v>20.701660448000002</v>
      </c>
      <c r="D186" s="100">
        <f t="shared" si="90"/>
        <v>33.681285316</v>
      </c>
      <c r="E186" s="100">
        <f t="shared" si="90"/>
        <v>43.396588144000006</v>
      </c>
      <c r="F186" s="100">
        <f t="shared" si="90"/>
        <v>24.831256996000004</v>
      </c>
      <c r="G186" s="100">
        <f t="shared" si="90"/>
        <v>66.046733088000011</v>
      </c>
      <c r="H186" s="100">
        <f t="shared" si="90"/>
        <v>9.3892238859999999</v>
      </c>
      <c r="I186" s="100">
        <f t="shared" si="90"/>
        <v>25.055605540000002</v>
      </c>
      <c r="J186" s="100">
        <f t="shared" si="90"/>
        <v>6.7921820610000001</v>
      </c>
      <c r="K186" s="100">
        <f t="shared" si="90"/>
        <v>0</v>
      </c>
      <c r="L186" s="100">
        <f t="shared" si="90"/>
        <v>127.52287183999999</v>
      </c>
      <c r="M186" s="100">
        <f t="shared" si="90"/>
        <v>45.341476614000001</v>
      </c>
      <c r="N186" s="100">
        <f t="shared" si="90"/>
        <v>120.97420958000002</v>
      </c>
      <c r="O186" s="100">
        <f t="shared" si="90"/>
        <v>37.710564514000005</v>
      </c>
      <c r="P186" s="100">
        <f t="shared" si="90"/>
        <v>49.824860526000002</v>
      </c>
      <c r="Q186" s="100">
        <f t="shared" si="90"/>
        <v>82.130199410000003</v>
      </c>
      <c r="R186" s="100">
        <f t="shared" si="90"/>
        <v>52.359832406000002</v>
      </c>
      <c r="S186" s="100">
        <f t="shared" si="90"/>
        <v>54.771035774000005</v>
      </c>
      <c r="T186" s="100">
        <f t="shared" si="90"/>
        <v>31.252980444000002</v>
      </c>
      <c r="U186" s="100">
        <f t="shared" si="90"/>
        <v>57.352121932000003</v>
      </c>
      <c r="V186" s="100">
        <f t="shared" si="90"/>
        <v>177.85854016000002</v>
      </c>
      <c r="W186" s="100">
        <f t="shared" si="90"/>
        <v>107.87253722000001</v>
      </c>
      <c r="X186" s="100">
        <f t="shared" si="90"/>
        <v>32.730593868</v>
      </c>
      <c r="Y186" s="100">
        <f t="shared" si="90"/>
        <v>31.588434416000002</v>
      </c>
      <c r="Z186" s="100">
        <f t="shared" si="90"/>
        <v>59.427862269999999</v>
      </c>
      <c r="AA186" s="100">
        <f t="shared" si="90"/>
        <v>111.38749412000001</v>
      </c>
      <c r="AB186" s="100">
        <f t="shared" si="90"/>
        <v>49.187874792000002</v>
      </c>
      <c r="AC186" s="100">
        <f t="shared" si="90"/>
        <v>61.404716422</v>
      </c>
      <c r="AD186" s="100">
        <f t="shared" si="90"/>
        <v>93.99078990000001</v>
      </c>
      <c r="AE186" s="100">
        <f t="shared" si="90"/>
        <v>48.953825129999998</v>
      </c>
    </row>
    <row r="188" spans="1:31" ht="14.4" thickBot="1" x14ac:dyDescent="0.35"/>
    <row r="189" spans="1:31" ht="14.4" customHeight="1" thickBot="1" x14ac:dyDescent="0.35">
      <c r="A189" s="163" t="s">
        <v>109</v>
      </c>
      <c r="B189" s="167" t="s">
        <v>106</v>
      </c>
      <c r="C189" s="168"/>
      <c r="D189" s="168"/>
      <c r="E189" s="168"/>
      <c r="F189" s="168"/>
      <c r="G189" s="168"/>
      <c r="H189" s="168"/>
      <c r="I189" s="168"/>
      <c r="J189" s="168"/>
      <c r="K189" s="169"/>
      <c r="L189" s="167" t="s">
        <v>107</v>
      </c>
      <c r="M189" s="168"/>
      <c r="N189" s="168"/>
      <c r="O189" s="168"/>
      <c r="P189" s="168"/>
      <c r="Q189" s="168"/>
      <c r="R189" s="168"/>
      <c r="S189" s="168"/>
      <c r="T189" s="168"/>
      <c r="U189" s="169"/>
      <c r="V189" s="167" t="s">
        <v>108</v>
      </c>
      <c r="W189" s="168"/>
      <c r="X189" s="168"/>
      <c r="Y189" s="168"/>
      <c r="Z189" s="168"/>
      <c r="AA189" s="168"/>
      <c r="AB189" s="168"/>
      <c r="AC189" s="168"/>
      <c r="AD189" s="168"/>
      <c r="AE189" s="169"/>
    </row>
    <row r="190" spans="1:31" ht="15" customHeight="1" thickBot="1" x14ac:dyDescent="0.35">
      <c r="A190" s="164"/>
      <c r="B190" s="116">
        <v>8.3000000000000007</v>
      </c>
      <c r="C190" s="116">
        <v>9.3000000000000007</v>
      </c>
      <c r="D190" s="116">
        <v>10.3</v>
      </c>
      <c r="E190" s="116">
        <v>11.3</v>
      </c>
      <c r="F190" s="116">
        <v>12.3</v>
      </c>
      <c r="G190" s="116">
        <v>13.3</v>
      </c>
      <c r="H190" s="116">
        <v>14.3</v>
      </c>
      <c r="I190" s="116">
        <v>15.3</v>
      </c>
      <c r="J190" s="116">
        <v>16.3</v>
      </c>
      <c r="K190" s="117">
        <v>17.3</v>
      </c>
      <c r="L190" s="116">
        <v>8.3000000000000007</v>
      </c>
      <c r="M190" s="116">
        <v>9.3000000000000007</v>
      </c>
      <c r="N190" s="116">
        <v>10.3</v>
      </c>
      <c r="O190" s="116">
        <v>11.3</v>
      </c>
      <c r="P190" s="116">
        <v>12.3</v>
      </c>
      <c r="Q190" s="116">
        <v>13.3</v>
      </c>
      <c r="R190" s="116">
        <v>14.3</v>
      </c>
      <c r="S190" s="116">
        <v>15.3</v>
      </c>
      <c r="T190" s="116">
        <v>16.3</v>
      </c>
      <c r="U190" s="117">
        <v>17.3</v>
      </c>
      <c r="V190" s="117">
        <v>7.3</v>
      </c>
      <c r="W190" s="116">
        <v>8.3000000000000007</v>
      </c>
      <c r="X190" s="116">
        <v>9.3000000000000007</v>
      </c>
      <c r="Y190" s="116">
        <v>10.3</v>
      </c>
      <c r="Z190" s="116">
        <v>11.3</v>
      </c>
      <c r="AA190" s="116">
        <v>12.3</v>
      </c>
      <c r="AB190" s="116">
        <v>13.3</v>
      </c>
      <c r="AC190" s="116">
        <v>14.3</v>
      </c>
      <c r="AD190" s="116">
        <v>15.3</v>
      </c>
      <c r="AE190" s="117">
        <v>16.3</v>
      </c>
    </row>
    <row r="191" spans="1:31" ht="15" customHeight="1" thickBot="1" x14ac:dyDescent="0.35">
      <c r="A191" s="118" t="s">
        <v>3</v>
      </c>
      <c r="B191" s="100">
        <v>14.082940000000001</v>
      </c>
      <c r="C191" s="99">
        <v>42.350470000000001</v>
      </c>
      <c r="D191" s="99">
        <v>42.303870000000003</v>
      </c>
      <c r="E191" s="99">
        <v>64.148610000000005</v>
      </c>
      <c r="F191" s="99">
        <v>27.282710000000002</v>
      </c>
      <c r="G191" s="99">
        <v>19.03735</v>
      </c>
      <c r="H191" s="99">
        <v>20.33841</v>
      </c>
      <c r="I191" s="99">
        <v>25.997730000000001</v>
      </c>
      <c r="J191" s="99">
        <v>2.4865569999999999</v>
      </c>
      <c r="K191" s="83">
        <v>0</v>
      </c>
      <c r="L191" s="99">
        <v>44.602330000000002</v>
      </c>
      <c r="M191" s="99">
        <v>34.957470000000001</v>
      </c>
      <c r="N191" s="99">
        <v>78.020769999999999</v>
      </c>
      <c r="O191" s="99">
        <v>68.002210000000005</v>
      </c>
      <c r="P191" s="99">
        <v>78.542019999999994</v>
      </c>
      <c r="Q191" s="99">
        <v>12.069739999999999</v>
      </c>
      <c r="R191" s="99">
        <v>16.05763</v>
      </c>
      <c r="S191" s="99">
        <v>12.49732</v>
      </c>
      <c r="T191" s="99">
        <v>33.221499999999999</v>
      </c>
      <c r="U191" s="99">
        <v>9.3417220000000007</v>
      </c>
      <c r="V191" s="99">
        <v>157.54830000000001</v>
      </c>
      <c r="W191" s="99">
        <v>207.91069999999999</v>
      </c>
      <c r="X191" s="99">
        <v>257.09800000000001</v>
      </c>
      <c r="Y191" s="99">
        <v>129.4725</v>
      </c>
      <c r="Z191" s="99">
        <v>75.262320000000003</v>
      </c>
      <c r="AA191" s="99">
        <v>62.056150000000002</v>
      </c>
      <c r="AB191" s="99">
        <v>146.1534</v>
      </c>
      <c r="AC191" s="99">
        <v>81.899550000000005</v>
      </c>
      <c r="AD191" s="99">
        <v>131.4152</v>
      </c>
      <c r="AE191" s="99">
        <v>103.9406</v>
      </c>
    </row>
    <row r="192" spans="1:31" x14ac:dyDescent="0.3">
      <c r="A192" s="119" t="s">
        <v>1</v>
      </c>
      <c r="B192" s="120">
        <v>33.864699999999999</v>
      </c>
      <c r="C192" s="81">
        <v>20.275659999999998</v>
      </c>
      <c r="D192" s="81">
        <v>67.865260000000006</v>
      </c>
      <c r="E192" s="81">
        <v>60.381160000000001</v>
      </c>
      <c r="F192" s="81">
        <v>51.982779999999998</v>
      </c>
      <c r="G192" s="81">
        <v>27.869129999999998</v>
      </c>
      <c r="H192" s="81">
        <v>28.041530000000002</v>
      </c>
      <c r="I192" s="81">
        <v>46.868670000000002</v>
      </c>
      <c r="J192" s="81">
        <v>11.270799999999999</v>
      </c>
      <c r="K192" s="102">
        <v>0</v>
      </c>
      <c r="L192" s="81">
        <v>102.4166</v>
      </c>
      <c r="M192" s="81">
        <v>72.354669999999999</v>
      </c>
      <c r="N192" s="81">
        <v>34.784480000000002</v>
      </c>
      <c r="O192" s="81">
        <v>91.641220000000004</v>
      </c>
      <c r="P192" s="81">
        <v>53.392769999999999</v>
      </c>
      <c r="Q192" s="81">
        <v>27.090240000000001</v>
      </c>
      <c r="R192" s="81">
        <v>38.48433</v>
      </c>
      <c r="S192" s="81">
        <v>57.586190000000002</v>
      </c>
      <c r="T192" s="81">
        <v>81.68092</v>
      </c>
      <c r="U192" s="81">
        <v>44.063740000000003</v>
      </c>
      <c r="V192" s="81">
        <v>413.7534</v>
      </c>
      <c r="W192" s="81">
        <v>171.82069999999999</v>
      </c>
      <c r="X192" s="81">
        <v>107.58450000000001</v>
      </c>
      <c r="Y192" s="81">
        <v>107.0937</v>
      </c>
      <c r="Z192" s="81">
        <v>128.74119999999999</v>
      </c>
      <c r="AA192" s="81">
        <v>40.333069999999999</v>
      </c>
      <c r="AB192" s="81">
        <v>36.000329999999998</v>
      </c>
      <c r="AC192" s="81">
        <v>69.320130000000006</v>
      </c>
      <c r="AD192" s="81">
        <v>78.495720000000006</v>
      </c>
      <c r="AE192" s="81">
        <v>61.089030000000001</v>
      </c>
    </row>
    <row r="193" spans="1:31" x14ac:dyDescent="0.3">
      <c r="A193" s="121" t="s">
        <v>2</v>
      </c>
      <c r="B193" s="120">
        <v>30.36523</v>
      </c>
      <c r="C193" s="81">
        <v>36.040619999999997</v>
      </c>
      <c r="D193" s="81">
        <v>48.318150000000003</v>
      </c>
      <c r="E193" s="81">
        <v>113.40900000000001</v>
      </c>
      <c r="F193" s="81">
        <v>80.773129999999995</v>
      </c>
      <c r="G193" s="81">
        <v>37.012729999999998</v>
      </c>
      <c r="H193" s="81">
        <v>24.471579999999999</v>
      </c>
      <c r="I193" s="81">
        <v>25.719989999999999</v>
      </c>
      <c r="J193" s="81">
        <v>14.931330000000001</v>
      </c>
      <c r="K193" s="102">
        <v>0</v>
      </c>
      <c r="L193" s="81">
        <v>111.3897</v>
      </c>
      <c r="M193" s="81">
        <v>111.3261</v>
      </c>
      <c r="N193" s="81">
        <v>25.436109999999999</v>
      </c>
      <c r="O193" s="81">
        <v>77.765810000000002</v>
      </c>
      <c r="P193" s="81">
        <v>85.871080000000006</v>
      </c>
      <c r="Q193" s="81">
        <v>38.790230000000001</v>
      </c>
      <c r="R193" s="81">
        <v>33.694249999999997</v>
      </c>
      <c r="S193" s="81">
        <v>29.027509999999999</v>
      </c>
      <c r="T193" s="81">
        <v>71.443629999999999</v>
      </c>
      <c r="U193" s="81">
        <v>77.394909999999996</v>
      </c>
      <c r="V193" s="81">
        <v>141.48910000000001</v>
      </c>
      <c r="W193" s="81">
        <v>153.63130000000001</v>
      </c>
      <c r="X193" s="81">
        <v>109.2248</v>
      </c>
      <c r="Y193" s="81">
        <v>112.99939999999999</v>
      </c>
      <c r="Z193" s="81">
        <v>117.5585</v>
      </c>
      <c r="AA193" s="81">
        <v>121.14619999999999</v>
      </c>
      <c r="AB193" s="81">
        <v>99.924700000000001</v>
      </c>
      <c r="AC193" s="81">
        <v>78.953180000000003</v>
      </c>
      <c r="AD193" s="81">
        <v>53.924190000000003</v>
      </c>
      <c r="AE193" s="81">
        <v>63.64855</v>
      </c>
    </row>
    <row r="194" spans="1:31" x14ac:dyDescent="0.3">
      <c r="A194" s="121" t="s">
        <v>4</v>
      </c>
      <c r="B194" s="120">
        <v>20.17266</v>
      </c>
      <c r="C194" s="81">
        <v>39.320970000000003</v>
      </c>
      <c r="D194" s="81">
        <v>17.851610000000001</v>
      </c>
      <c r="E194" s="81">
        <v>92.868390000000005</v>
      </c>
      <c r="F194" s="81">
        <v>32.52467</v>
      </c>
      <c r="G194" s="81">
        <v>69.663589999999999</v>
      </c>
      <c r="H194" s="81">
        <v>40.535730000000001</v>
      </c>
      <c r="I194" s="81">
        <v>24.09093</v>
      </c>
      <c r="J194" s="81">
        <v>16.99935</v>
      </c>
      <c r="K194" s="102">
        <v>0</v>
      </c>
      <c r="L194" s="85">
        <v>45.161380000000001</v>
      </c>
      <c r="M194" s="81">
        <v>54.59957</v>
      </c>
      <c r="N194" s="81">
        <v>67.593500000000006</v>
      </c>
      <c r="O194" s="81">
        <v>63.05706</v>
      </c>
      <c r="P194" s="81">
        <v>60.722169999999998</v>
      </c>
      <c r="Q194" s="81">
        <v>39.374380000000002</v>
      </c>
      <c r="R194" s="81">
        <v>47.651789999999998</v>
      </c>
      <c r="S194" s="81">
        <v>98.400570000000002</v>
      </c>
      <c r="T194" s="81">
        <v>60.418210000000002</v>
      </c>
      <c r="U194" s="86">
        <v>39.884979999999999</v>
      </c>
      <c r="V194" s="85">
        <v>153.5403</v>
      </c>
      <c r="W194" s="81">
        <v>121.1936</v>
      </c>
      <c r="X194" s="81">
        <v>80.817250000000001</v>
      </c>
      <c r="Y194" s="81">
        <v>74.764629999999997</v>
      </c>
      <c r="Z194" s="81">
        <v>101.6217</v>
      </c>
      <c r="AA194" s="81">
        <v>52.8065</v>
      </c>
      <c r="AB194" s="81">
        <v>35.707129999999999</v>
      </c>
      <c r="AC194" s="81">
        <v>95.724239999999995</v>
      </c>
      <c r="AD194" s="81">
        <v>102.0548</v>
      </c>
      <c r="AE194" s="86">
        <v>67.864829999999998</v>
      </c>
    </row>
    <row r="195" spans="1:31" x14ac:dyDescent="0.3">
      <c r="A195" s="121" t="s">
        <v>5</v>
      </c>
      <c r="B195" s="120">
        <v>3.009585</v>
      </c>
      <c r="C195" s="81">
        <v>25.061540000000001</v>
      </c>
      <c r="D195" s="81">
        <v>52.137970000000003</v>
      </c>
      <c r="E195" s="81">
        <v>36.228879999999997</v>
      </c>
      <c r="F195" s="81">
        <v>65.537899999999993</v>
      </c>
      <c r="G195" s="81">
        <v>30.931170000000002</v>
      </c>
      <c r="H195" s="81">
        <v>81.361720000000005</v>
      </c>
      <c r="I195" s="81">
        <v>45.885330000000003</v>
      </c>
      <c r="J195" s="81">
        <v>9.9796990000000001</v>
      </c>
      <c r="K195" s="102">
        <v>0</v>
      </c>
      <c r="L195" s="85">
        <v>63.529240000000001</v>
      </c>
      <c r="M195" s="81">
        <v>21.061789999999998</v>
      </c>
      <c r="N195" s="81">
        <v>50.148710000000001</v>
      </c>
      <c r="O195" s="81">
        <v>64.205060000000003</v>
      </c>
      <c r="P195" s="81">
        <v>64.261039999999994</v>
      </c>
      <c r="Q195" s="81">
        <v>46.823230000000002</v>
      </c>
      <c r="R195" s="81">
        <v>23.87698</v>
      </c>
      <c r="S195" s="81">
        <v>57.802250000000001</v>
      </c>
      <c r="T195" s="81">
        <v>59.200360000000003</v>
      </c>
      <c r="U195" s="86">
        <v>44.613970000000002</v>
      </c>
      <c r="V195" s="85">
        <v>197.36580000000001</v>
      </c>
      <c r="W195" s="81">
        <v>82.133160000000004</v>
      </c>
      <c r="X195" s="81">
        <v>21.65522</v>
      </c>
      <c r="Y195" s="81">
        <v>119.9802</v>
      </c>
      <c r="Z195" s="81">
        <v>44.354370000000003</v>
      </c>
      <c r="AA195" s="81">
        <v>52.376300000000001</v>
      </c>
      <c r="AB195" s="81">
        <v>16.783550000000002</v>
      </c>
      <c r="AC195" s="81">
        <v>51.55171</v>
      </c>
      <c r="AD195" s="81">
        <v>82.285929999999993</v>
      </c>
      <c r="AE195" s="86">
        <v>53.018030000000003</v>
      </c>
    </row>
    <row r="196" spans="1:31" ht="14.4" thickBot="1" x14ac:dyDescent="0.35">
      <c r="A196" s="122" t="s">
        <v>6</v>
      </c>
      <c r="B196" s="120">
        <v>14.406319999999999</v>
      </c>
      <c r="C196" s="81">
        <v>18.562259999999998</v>
      </c>
      <c r="D196" s="81">
        <v>27.231010000000001</v>
      </c>
      <c r="E196" s="81">
        <v>46.873829999999998</v>
      </c>
      <c r="F196" s="81">
        <v>31.80199</v>
      </c>
      <c r="G196" s="81">
        <v>68.699489999999997</v>
      </c>
      <c r="H196" s="81">
        <v>50.79466</v>
      </c>
      <c r="I196" s="81">
        <v>22.185639999999999</v>
      </c>
      <c r="J196" s="81">
        <v>8.6791859999999996</v>
      </c>
      <c r="K196" s="102">
        <v>0</v>
      </c>
      <c r="L196" s="85">
        <v>34.623550000000002</v>
      </c>
      <c r="M196" s="81">
        <v>10.98602</v>
      </c>
      <c r="N196" s="81">
        <v>59.492280000000001</v>
      </c>
      <c r="O196" s="81">
        <v>43.971069999999997</v>
      </c>
      <c r="P196" s="81">
        <v>46.924059999999997</v>
      </c>
      <c r="Q196" s="81">
        <v>63.179499999999997</v>
      </c>
      <c r="R196" s="81">
        <v>36.64199</v>
      </c>
      <c r="S196" s="81">
        <v>30.02169</v>
      </c>
      <c r="T196" s="81">
        <v>9.7322659999999992</v>
      </c>
      <c r="U196" s="86">
        <v>2.7523620000000002</v>
      </c>
      <c r="V196" s="85">
        <v>122.3935</v>
      </c>
      <c r="W196" s="81">
        <v>78.210139999999996</v>
      </c>
      <c r="X196" s="81">
        <v>79.318539999999999</v>
      </c>
      <c r="Y196" s="81">
        <v>40.440779999999997</v>
      </c>
      <c r="Z196" s="81">
        <v>61.376579999999997</v>
      </c>
      <c r="AA196" s="81">
        <v>52.936050000000002</v>
      </c>
      <c r="AB196" s="81">
        <v>85.018069999999994</v>
      </c>
      <c r="AC196" s="81">
        <v>58.027569999999997</v>
      </c>
      <c r="AD196" s="81">
        <v>43.508989999999997</v>
      </c>
      <c r="AE196" s="86">
        <v>11.14575</v>
      </c>
    </row>
    <row r="197" spans="1:31" x14ac:dyDescent="0.3">
      <c r="A197" s="123" t="s">
        <v>7</v>
      </c>
      <c r="B197" s="120">
        <v>5.6693540000000002</v>
      </c>
      <c r="C197" s="81">
        <v>32.776910000000001</v>
      </c>
      <c r="D197" s="81">
        <v>43.704120000000003</v>
      </c>
      <c r="E197" s="81">
        <v>33.762279999999997</v>
      </c>
      <c r="F197" s="81">
        <v>47.355379999999997</v>
      </c>
      <c r="G197" s="81">
        <v>37.167879999999997</v>
      </c>
      <c r="H197" s="81">
        <v>19.4389</v>
      </c>
      <c r="I197" s="81">
        <v>20.994789999999998</v>
      </c>
      <c r="J197" s="81">
        <v>5.2758669999999999</v>
      </c>
      <c r="K197" s="102">
        <v>0</v>
      </c>
      <c r="L197" s="85">
        <v>7.3695490000000001</v>
      </c>
      <c r="M197" s="81">
        <v>22.639669999999999</v>
      </c>
      <c r="N197" s="81">
        <v>73.840159999999997</v>
      </c>
      <c r="O197" s="81">
        <v>47.578710000000001</v>
      </c>
      <c r="P197" s="81">
        <v>48.543190000000003</v>
      </c>
      <c r="Q197" s="81">
        <v>37.383670000000002</v>
      </c>
      <c r="R197" s="81">
        <v>12.169779999999999</v>
      </c>
      <c r="S197" s="81">
        <v>41.0747</v>
      </c>
      <c r="T197" s="81">
        <v>13.900980000000001</v>
      </c>
      <c r="U197" s="86">
        <v>50.236759999999997</v>
      </c>
      <c r="V197" s="85">
        <v>100.5963</v>
      </c>
      <c r="W197" s="81">
        <v>47.105789999999999</v>
      </c>
      <c r="X197" s="81">
        <v>61.125920000000001</v>
      </c>
      <c r="Y197" s="81">
        <v>88.148160000000004</v>
      </c>
      <c r="Z197" s="81">
        <v>29.427530000000001</v>
      </c>
      <c r="AA197" s="81">
        <v>73.397959999999998</v>
      </c>
      <c r="AB197" s="81">
        <v>58.6113</v>
      </c>
      <c r="AC197" s="81">
        <v>29.2422</v>
      </c>
      <c r="AD197" s="81">
        <v>42.302799999999998</v>
      </c>
      <c r="AE197" s="86">
        <v>26.831530000000001</v>
      </c>
    </row>
    <row r="198" spans="1:31" x14ac:dyDescent="0.3">
      <c r="A198" s="121" t="s">
        <v>8</v>
      </c>
      <c r="B198" s="120">
        <v>6.5513130000000004</v>
      </c>
      <c r="C198" s="81">
        <v>7.7788449999999996</v>
      </c>
      <c r="D198" s="81">
        <v>32.366100000000003</v>
      </c>
      <c r="E198" s="81">
        <v>9.7730289999999993</v>
      </c>
      <c r="F198" s="81">
        <v>28.944430000000001</v>
      </c>
      <c r="G198" s="81">
        <v>22.430980000000002</v>
      </c>
      <c r="H198" s="81">
        <v>26.837579999999999</v>
      </c>
      <c r="I198" s="81">
        <v>18.821619999999999</v>
      </c>
      <c r="J198" s="81">
        <v>13.10093</v>
      </c>
      <c r="K198" s="102">
        <v>0</v>
      </c>
      <c r="L198" s="85">
        <v>20.079840000000001</v>
      </c>
      <c r="M198" s="81">
        <v>35.386049999999997</v>
      </c>
      <c r="N198" s="81">
        <v>80.965549999999993</v>
      </c>
      <c r="O198" s="81">
        <v>25.069700000000001</v>
      </c>
      <c r="P198" s="81">
        <v>19.287379999999999</v>
      </c>
      <c r="Q198" s="81">
        <v>37.073219999999999</v>
      </c>
      <c r="R198" s="81">
        <v>15.3178</v>
      </c>
      <c r="S198" s="81">
        <v>48.450400000000002</v>
      </c>
      <c r="T198" s="81">
        <v>18.730640000000001</v>
      </c>
      <c r="U198" s="86">
        <v>15.80137</v>
      </c>
      <c r="V198" s="85">
        <v>82.662040000000005</v>
      </c>
      <c r="W198" s="81">
        <v>24.72973</v>
      </c>
      <c r="X198" s="81">
        <v>44.444450000000003</v>
      </c>
      <c r="Y198" s="81">
        <v>35.756500000000003</v>
      </c>
      <c r="Z198" s="81">
        <v>58.48357</v>
      </c>
      <c r="AA198" s="81">
        <v>31.119530000000001</v>
      </c>
      <c r="AB198" s="81">
        <v>19.926030000000001</v>
      </c>
      <c r="AC198" s="81">
        <v>74.834519999999998</v>
      </c>
      <c r="AD198" s="81">
        <v>56.436279999999996</v>
      </c>
      <c r="AE198" s="86">
        <v>19.862100000000002</v>
      </c>
    </row>
    <row r="199" spans="1:31" x14ac:dyDescent="0.3">
      <c r="A199" s="121" t="s">
        <v>9</v>
      </c>
      <c r="B199" s="120">
        <v>10.09333</v>
      </c>
      <c r="C199" s="81">
        <v>17.61373</v>
      </c>
      <c r="D199" s="81">
        <v>37.358400000000003</v>
      </c>
      <c r="E199" s="81">
        <v>34.20702</v>
      </c>
      <c r="F199" s="81">
        <v>31.58548</v>
      </c>
      <c r="G199" s="81">
        <v>46.489930000000001</v>
      </c>
      <c r="H199" s="81">
        <v>27.923539999999999</v>
      </c>
      <c r="I199" s="81">
        <v>28.543749999999999</v>
      </c>
      <c r="J199" s="81">
        <v>6.0988369999999996</v>
      </c>
      <c r="K199" s="102">
        <v>0</v>
      </c>
      <c r="L199" s="85">
        <v>29.986609999999999</v>
      </c>
      <c r="M199" s="81">
        <v>85.389390000000006</v>
      </c>
      <c r="N199" s="81">
        <v>32.265210000000003</v>
      </c>
      <c r="O199" s="81">
        <v>34.339480000000002</v>
      </c>
      <c r="P199" s="81">
        <v>50.667050000000003</v>
      </c>
      <c r="Q199" s="81">
        <v>16.293320000000001</v>
      </c>
      <c r="R199" s="81">
        <v>13.009840000000001</v>
      </c>
      <c r="S199" s="81">
        <v>19.061630000000001</v>
      </c>
      <c r="T199" s="81">
        <v>11.43253</v>
      </c>
      <c r="U199" s="86">
        <v>16.61102</v>
      </c>
      <c r="V199" s="85">
        <v>62.383209999999998</v>
      </c>
      <c r="W199" s="81">
        <v>21.23028</v>
      </c>
      <c r="X199" s="81">
        <v>16.98002</v>
      </c>
      <c r="Y199" s="81">
        <v>23.64716</v>
      </c>
      <c r="Z199" s="81">
        <v>45.771920000000001</v>
      </c>
      <c r="AA199" s="81">
        <v>60.333599999999997</v>
      </c>
      <c r="AB199" s="81">
        <v>27.457740000000001</v>
      </c>
      <c r="AC199" s="81">
        <v>59.136249999999997</v>
      </c>
      <c r="AD199" s="81">
        <v>26.433599999999998</v>
      </c>
      <c r="AE199" s="86">
        <v>21.436499999999999</v>
      </c>
    </row>
    <row r="200" spans="1:31" x14ac:dyDescent="0.3">
      <c r="A200" s="121" t="s">
        <v>10</v>
      </c>
      <c r="B200" s="120">
        <v>17.448409999999999</v>
      </c>
      <c r="C200" s="81">
        <v>7.8428810000000002</v>
      </c>
      <c r="D200" s="81">
        <v>9.1446909999999999</v>
      </c>
      <c r="E200" s="81">
        <v>41.457039999999999</v>
      </c>
      <c r="F200" s="81">
        <v>25.57142</v>
      </c>
      <c r="G200" s="81">
        <v>25.126370000000001</v>
      </c>
      <c r="H200" s="81">
        <v>7.2077590000000002</v>
      </c>
      <c r="I200" s="81">
        <v>9.2966460000000009</v>
      </c>
      <c r="J200" s="81">
        <v>14.01703</v>
      </c>
      <c r="K200" s="102">
        <v>0</v>
      </c>
      <c r="L200" s="85">
        <v>34.016240000000003</v>
      </c>
      <c r="M200" s="81">
        <v>35.301920000000003</v>
      </c>
      <c r="N200" s="81">
        <v>19.32507</v>
      </c>
      <c r="O200" s="81">
        <v>6.1475429999999998</v>
      </c>
      <c r="P200" s="81">
        <v>24.245699999999999</v>
      </c>
      <c r="Q200" s="81">
        <v>10.79964</v>
      </c>
      <c r="R200" s="81">
        <v>30.165179999999999</v>
      </c>
      <c r="S200" s="81">
        <v>71.941749999999999</v>
      </c>
      <c r="T200" s="81">
        <v>26.116759999999999</v>
      </c>
      <c r="U200" s="86">
        <v>33.826059999999998</v>
      </c>
      <c r="V200" s="85">
        <v>9.4634389999999993</v>
      </c>
      <c r="W200" s="81">
        <v>23.17699</v>
      </c>
      <c r="X200" s="81">
        <v>39.208440000000003</v>
      </c>
      <c r="Y200" s="81">
        <v>23.227550000000001</v>
      </c>
      <c r="Z200" s="81">
        <v>26.335840000000001</v>
      </c>
      <c r="AA200" s="81">
        <v>18.954049999999999</v>
      </c>
      <c r="AB200" s="81">
        <v>16.09995</v>
      </c>
      <c r="AC200" s="81">
        <v>57.273440000000001</v>
      </c>
      <c r="AD200" s="81">
        <v>47.585680000000004</v>
      </c>
      <c r="AE200" s="86">
        <v>24.757400000000001</v>
      </c>
    </row>
    <row r="201" spans="1:31" ht="14.4" thickBot="1" x14ac:dyDescent="0.35">
      <c r="A201" s="124" t="s">
        <v>11</v>
      </c>
      <c r="B201" s="120">
        <v>5.9969140000000003</v>
      </c>
      <c r="C201" s="81">
        <v>28.590610000000002</v>
      </c>
      <c r="D201" s="81">
        <v>20.138100000000001</v>
      </c>
      <c r="E201" s="81">
        <v>70.904330000000002</v>
      </c>
      <c r="F201" s="81">
        <v>88.694670000000002</v>
      </c>
      <c r="G201" s="81">
        <v>67.299239999999998</v>
      </c>
      <c r="H201" s="81">
        <v>34.136629999999997</v>
      </c>
      <c r="I201" s="81">
        <v>23.108979999999999</v>
      </c>
      <c r="J201" s="81">
        <v>6.8106939999999998</v>
      </c>
      <c r="K201" s="102">
        <v>0</v>
      </c>
      <c r="L201" s="85">
        <v>136.21950000000001</v>
      </c>
      <c r="M201" s="81">
        <v>36.180149999999998</v>
      </c>
      <c r="N201" s="81">
        <v>46.298160000000003</v>
      </c>
      <c r="O201" s="81">
        <v>59.190550000000002</v>
      </c>
      <c r="P201" s="81">
        <v>44.194240000000001</v>
      </c>
      <c r="Q201" s="81">
        <v>46.795839999999998</v>
      </c>
      <c r="R201" s="81">
        <v>62.025509999999997</v>
      </c>
      <c r="S201" s="81">
        <v>43.872990000000001</v>
      </c>
      <c r="T201" s="81">
        <v>53.192959999999999</v>
      </c>
      <c r="U201" s="86">
        <v>57.943350000000002</v>
      </c>
      <c r="V201" s="85">
        <v>303.20999999999998</v>
      </c>
      <c r="W201" s="81">
        <v>130.89060000000001</v>
      </c>
      <c r="X201" s="81">
        <v>80.695980000000006</v>
      </c>
      <c r="Y201" s="81">
        <v>76.257639999999995</v>
      </c>
      <c r="Z201" s="81">
        <v>107.69750000000001</v>
      </c>
      <c r="AA201" s="81">
        <v>102.1313</v>
      </c>
      <c r="AB201" s="81">
        <v>61.202309999999997</v>
      </c>
      <c r="AC201" s="81">
        <v>119.10420000000001</v>
      </c>
      <c r="AD201" s="81">
        <v>39.576839999999997</v>
      </c>
      <c r="AE201" s="86">
        <v>17.089009999999998</v>
      </c>
    </row>
    <row r="202" spans="1:31" ht="14.4" thickTop="1" x14ac:dyDescent="0.3">
      <c r="A202" s="123" t="s">
        <v>12</v>
      </c>
      <c r="B202" s="120">
        <v>21.609839999999998</v>
      </c>
      <c r="C202" s="81">
        <v>62.922069999999998</v>
      </c>
      <c r="D202" s="81">
        <v>39.898530000000001</v>
      </c>
      <c r="E202" s="81">
        <v>74.563659999999999</v>
      </c>
      <c r="F202" s="81">
        <v>77.416870000000003</v>
      </c>
      <c r="G202" s="81">
        <v>50.969940000000001</v>
      </c>
      <c r="H202" s="81">
        <v>44.454740000000001</v>
      </c>
      <c r="I202" s="81">
        <v>75.461290000000005</v>
      </c>
      <c r="J202" s="81">
        <v>21.563700000000001</v>
      </c>
      <c r="K202" s="102">
        <v>0</v>
      </c>
      <c r="L202" s="85">
        <v>90.838120000000004</v>
      </c>
      <c r="M202" s="81">
        <v>54.073399999999999</v>
      </c>
      <c r="N202" s="81">
        <v>117.627</v>
      </c>
      <c r="O202" s="81">
        <v>123.6016</v>
      </c>
      <c r="P202" s="81">
        <v>106.41419999999999</v>
      </c>
      <c r="Q202" s="81">
        <v>80.890230000000003</v>
      </c>
      <c r="R202" s="81">
        <v>82.563000000000002</v>
      </c>
      <c r="S202" s="81">
        <v>78.868229999999997</v>
      </c>
      <c r="T202" s="81">
        <v>39.709409999999998</v>
      </c>
      <c r="U202" s="86">
        <v>67.577479999999994</v>
      </c>
      <c r="V202" s="85">
        <v>320.86709999999999</v>
      </c>
      <c r="W202" s="81">
        <v>327.73970000000003</v>
      </c>
      <c r="X202" s="81">
        <v>93.36609</v>
      </c>
      <c r="Y202" s="81">
        <v>114.3297</v>
      </c>
      <c r="Z202" s="81">
        <v>129.43270000000001</v>
      </c>
      <c r="AA202" s="81">
        <v>43.794429999999998</v>
      </c>
      <c r="AB202" s="81">
        <v>111.2782</v>
      </c>
      <c r="AC202" s="81">
        <v>43.689880000000002</v>
      </c>
      <c r="AD202" s="81">
        <v>93.102890000000002</v>
      </c>
      <c r="AE202" s="86">
        <v>35.491149999999998</v>
      </c>
    </row>
    <row r="203" spans="1:31" x14ac:dyDescent="0.3">
      <c r="A203" s="121" t="s">
        <v>13</v>
      </c>
      <c r="B203" s="120">
        <v>16.53171</v>
      </c>
      <c r="C203" s="81">
        <v>36.137639999999998</v>
      </c>
      <c r="D203" s="81">
        <v>68.855450000000005</v>
      </c>
      <c r="E203" s="81">
        <v>44.976750000000003</v>
      </c>
      <c r="F203" s="81">
        <v>76.62621</v>
      </c>
      <c r="G203" s="81">
        <v>30.400269999999999</v>
      </c>
      <c r="H203" s="81">
        <v>46.21219</v>
      </c>
      <c r="I203" s="81">
        <v>75.379959999999997</v>
      </c>
      <c r="J203" s="81">
        <v>22.188420000000001</v>
      </c>
      <c r="K203" s="102">
        <v>0</v>
      </c>
      <c r="L203" s="85">
        <v>179.23679999999999</v>
      </c>
      <c r="M203" s="81">
        <v>74.821299999999994</v>
      </c>
      <c r="N203" s="81">
        <v>166.63579999999999</v>
      </c>
      <c r="O203" s="81">
        <v>93.683490000000006</v>
      </c>
      <c r="P203" s="81">
        <v>51.883780000000002</v>
      </c>
      <c r="Q203" s="81">
        <v>67.697760000000002</v>
      </c>
      <c r="R203" s="81">
        <v>26.532080000000001</v>
      </c>
      <c r="S203" s="81">
        <v>15.09088</v>
      </c>
      <c r="T203" s="81">
        <v>121.66840000000001</v>
      </c>
      <c r="U203" s="86">
        <v>35.376460000000002</v>
      </c>
      <c r="V203" s="85">
        <v>239.92310000000001</v>
      </c>
      <c r="W203" s="81">
        <v>393.06650000000002</v>
      </c>
      <c r="X203" s="81">
        <v>184.31790000000001</v>
      </c>
      <c r="Y203" s="81">
        <v>158.7704</v>
      </c>
      <c r="Z203" s="81">
        <v>87.938450000000003</v>
      </c>
      <c r="AA203" s="81">
        <v>113.23050000000001</v>
      </c>
      <c r="AB203" s="81">
        <v>102.60980000000001</v>
      </c>
      <c r="AC203" s="81">
        <v>141.24189999999999</v>
      </c>
      <c r="AD203" s="81">
        <v>122.655</v>
      </c>
      <c r="AE203" s="86">
        <v>163.29040000000001</v>
      </c>
    </row>
    <row r="204" spans="1:31" x14ac:dyDescent="0.3">
      <c r="A204" s="121" t="s">
        <v>14</v>
      </c>
      <c r="B204" s="120">
        <v>10.55561</v>
      </c>
      <c r="C204" s="81">
        <v>22.977630000000001</v>
      </c>
      <c r="D204" s="81">
        <v>55.76088</v>
      </c>
      <c r="E204" s="81">
        <v>65.64864</v>
      </c>
      <c r="F204" s="81">
        <v>58.098840000000003</v>
      </c>
      <c r="G204" s="81">
        <v>49.721170000000001</v>
      </c>
      <c r="H204" s="81">
        <v>56.10877</v>
      </c>
      <c r="I204" s="81">
        <v>68.859629999999996</v>
      </c>
      <c r="J204" s="81">
        <v>11.194050000000001</v>
      </c>
      <c r="K204" s="102">
        <v>0</v>
      </c>
      <c r="L204" s="85">
        <v>98.24982</v>
      </c>
      <c r="M204" s="81">
        <v>57.855139999999999</v>
      </c>
      <c r="N204" s="81">
        <v>99.455699999999993</v>
      </c>
      <c r="O204" s="81">
        <v>78.818020000000004</v>
      </c>
      <c r="P204" s="81">
        <v>64.274029999999996</v>
      </c>
      <c r="Q204" s="81">
        <v>78.375240000000005</v>
      </c>
      <c r="R204" s="81">
        <v>36.608710000000002</v>
      </c>
      <c r="S204" s="81">
        <v>73.364159999999998</v>
      </c>
      <c r="T204" s="81">
        <v>36.49483</v>
      </c>
      <c r="U204" s="86">
        <v>37.127339999999997</v>
      </c>
      <c r="V204" s="85">
        <v>447.59649999999999</v>
      </c>
      <c r="W204" s="81">
        <v>320.81290000000001</v>
      </c>
      <c r="X204" s="81">
        <v>329.38529999999997</v>
      </c>
      <c r="Y204" s="81">
        <v>136.52279999999999</v>
      </c>
      <c r="Z204" s="81">
        <v>71.09836</v>
      </c>
      <c r="AA204" s="81">
        <v>189.91650000000001</v>
      </c>
      <c r="AB204" s="81">
        <v>65.943119999999993</v>
      </c>
      <c r="AC204" s="81">
        <v>49.56165</v>
      </c>
      <c r="AD204" s="81">
        <v>53.699129999999997</v>
      </c>
      <c r="AE204" s="86">
        <v>68.985439999999997</v>
      </c>
    </row>
    <row r="205" spans="1:31" x14ac:dyDescent="0.3">
      <c r="A205" s="121" t="s">
        <v>15</v>
      </c>
      <c r="B205" s="120">
        <v>14.578239999999999</v>
      </c>
      <c r="C205" s="81">
        <v>34.982489999999999</v>
      </c>
      <c r="D205" s="81">
        <v>54.067929999999997</v>
      </c>
      <c r="E205" s="81">
        <v>59.510300000000001</v>
      </c>
      <c r="F205" s="81">
        <v>85.0291</v>
      </c>
      <c r="G205" s="81">
        <v>58.430149999999998</v>
      </c>
      <c r="H205" s="81">
        <v>69.741200000000006</v>
      </c>
      <c r="I205" s="81">
        <v>35.636040000000001</v>
      </c>
      <c r="J205" s="81">
        <v>10.70228</v>
      </c>
      <c r="K205" s="102">
        <v>0</v>
      </c>
      <c r="L205" s="85">
        <v>48.512869999999999</v>
      </c>
      <c r="M205" s="81">
        <v>62.399639999999998</v>
      </c>
      <c r="N205" s="81">
        <v>57.460369999999998</v>
      </c>
      <c r="O205" s="81">
        <v>95.060500000000005</v>
      </c>
      <c r="P205" s="81">
        <v>24.108529999999998</v>
      </c>
      <c r="Q205" s="81">
        <v>59.2136</v>
      </c>
      <c r="R205" s="81">
        <v>33.793700000000001</v>
      </c>
      <c r="S205" s="81">
        <v>78.270690000000002</v>
      </c>
      <c r="T205" s="81">
        <v>71.085980000000006</v>
      </c>
      <c r="U205" s="86">
        <v>62.671010000000003</v>
      </c>
      <c r="V205" s="85">
        <v>116.9666</v>
      </c>
      <c r="W205" s="81">
        <v>142.66229999999999</v>
      </c>
      <c r="X205" s="81">
        <v>150.16290000000001</v>
      </c>
      <c r="Y205" s="81">
        <v>101.0975</v>
      </c>
      <c r="Z205" s="81">
        <v>61.686900000000001</v>
      </c>
      <c r="AA205" s="81">
        <v>63.03895</v>
      </c>
      <c r="AB205" s="81">
        <v>113.72069999999999</v>
      </c>
      <c r="AC205" s="81">
        <v>70.235640000000004</v>
      </c>
      <c r="AD205" s="81">
        <v>37.156860000000002</v>
      </c>
      <c r="AE205" s="86">
        <v>68.810900000000004</v>
      </c>
    </row>
    <row r="206" spans="1:31" ht="14.4" thickBot="1" x14ac:dyDescent="0.35">
      <c r="A206" s="122" t="s">
        <v>16</v>
      </c>
      <c r="B206" s="120">
        <v>6.8770930000000003</v>
      </c>
      <c r="C206" s="81">
        <v>37.159399999999998</v>
      </c>
      <c r="D206" s="81">
        <v>22.73359</v>
      </c>
      <c r="E206" s="81">
        <v>24.725429999999999</v>
      </c>
      <c r="F206" s="81">
        <v>28.717839999999999</v>
      </c>
      <c r="G206" s="81">
        <v>11.58142</v>
      </c>
      <c r="H206" s="81">
        <v>44.317169999999997</v>
      </c>
      <c r="I206" s="81">
        <v>24.001049999999999</v>
      </c>
      <c r="J206" s="81">
        <v>4.5969220000000002</v>
      </c>
      <c r="K206" s="102">
        <v>0</v>
      </c>
      <c r="L206" s="85">
        <v>81.873050000000006</v>
      </c>
      <c r="M206" s="81">
        <v>133.8415</v>
      </c>
      <c r="N206" s="81">
        <v>57.667250000000003</v>
      </c>
      <c r="O206" s="81">
        <v>72.485579999999999</v>
      </c>
      <c r="P206" s="81">
        <v>10.84788</v>
      </c>
      <c r="Q206" s="81">
        <v>77.125470000000007</v>
      </c>
      <c r="R206" s="81">
        <v>38.342910000000003</v>
      </c>
      <c r="S206" s="81">
        <v>62.226329999999997</v>
      </c>
      <c r="T206" s="81">
        <v>20.231380000000001</v>
      </c>
      <c r="U206" s="86">
        <v>41.673079999999999</v>
      </c>
      <c r="V206" s="85">
        <v>81.612889999999993</v>
      </c>
      <c r="W206" s="81">
        <v>175.0145</v>
      </c>
      <c r="X206" s="81">
        <v>54.200780000000002</v>
      </c>
      <c r="Y206" s="81">
        <v>134.06059999999999</v>
      </c>
      <c r="Z206" s="81">
        <v>143.5462</v>
      </c>
      <c r="AA206" s="81">
        <v>52.668349999999997</v>
      </c>
      <c r="AB206" s="81">
        <v>39.645310000000002</v>
      </c>
      <c r="AC206" s="81">
        <v>120.7779</v>
      </c>
      <c r="AD206" s="81">
        <v>84.543589999999995</v>
      </c>
      <c r="AE206" s="86">
        <v>25.266590000000001</v>
      </c>
    </row>
    <row r="207" spans="1:31" x14ac:dyDescent="0.3">
      <c r="A207" s="123" t="s">
        <v>17</v>
      </c>
      <c r="B207" s="120">
        <v>11.04669</v>
      </c>
      <c r="C207" s="81">
        <v>24.51153</v>
      </c>
      <c r="D207" s="81">
        <v>46.78978</v>
      </c>
      <c r="E207" s="81">
        <v>12.67473</v>
      </c>
      <c r="F207" s="81">
        <v>40.71922</v>
      </c>
      <c r="G207" s="81">
        <v>34.210450000000002</v>
      </c>
      <c r="H207" s="81">
        <v>24.662939999999999</v>
      </c>
      <c r="I207" s="81">
        <v>20.541920000000001</v>
      </c>
      <c r="J207" s="81">
        <v>8.5754529999999995</v>
      </c>
      <c r="K207" s="102">
        <v>0</v>
      </c>
      <c r="L207" s="85">
        <v>31.106249999999999</v>
      </c>
      <c r="M207" s="81">
        <v>83.59299</v>
      </c>
      <c r="N207" s="81">
        <v>37.368130000000001</v>
      </c>
      <c r="O207" s="81">
        <v>14.629379999999999</v>
      </c>
      <c r="P207" s="81">
        <v>22.50319</v>
      </c>
      <c r="Q207" s="81">
        <v>56.282200000000003</v>
      </c>
      <c r="R207" s="81">
        <v>34.128390000000003</v>
      </c>
      <c r="S207" s="81">
        <v>37.99353</v>
      </c>
      <c r="T207" s="81">
        <v>56.317869999999999</v>
      </c>
      <c r="U207" s="86">
        <v>1.042055</v>
      </c>
      <c r="V207" s="85">
        <v>62.037709999999997</v>
      </c>
      <c r="W207" s="81">
        <v>102.6596</v>
      </c>
      <c r="X207" s="81">
        <v>83.222409999999996</v>
      </c>
      <c r="Y207" s="81">
        <v>45.929630000000003</v>
      </c>
      <c r="Z207" s="81">
        <v>77.922179999999997</v>
      </c>
      <c r="AA207" s="81">
        <v>68.214579999999998</v>
      </c>
      <c r="AB207" s="81">
        <v>32.146349999999998</v>
      </c>
      <c r="AC207" s="81">
        <v>17.422789999999999</v>
      </c>
      <c r="AD207" s="81">
        <v>118.1165</v>
      </c>
      <c r="AE207" s="86">
        <v>29.980360000000001</v>
      </c>
    </row>
    <row r="208" spans="1:31" x14ac:dyDescent="0.3">
      <c r="A208" s="121" t="s">
        <v>18</v>
      </c>
      <c r="B208" s="120">
        <v>3.4987469999999998</v>
      </c>
      <c r="C208" s="81">
        <v>12.207229999999999</v>
      </c>
      <c r="D208" s="81">
        <v>2.6293410000000002</v>
      </c>
      <c r="E208" s="81">
        <v>22.7883</v>
      </c>
      <c r="F208" s="81">
        <v>99.009609999999995</v>
      </c>
      <c r="G208" s="81">
        <v>74.830789999999993</v>
      </c>
      <c r="H208" s="81">
        <v>17.275829999999999</v>
      </c>
      <c r="I208" s="81">
        <v>41.252470000000002</v>
      </c>
      <c r="J208" s="81">
        <v>8.6714319999999994</v>
      </c>
      <c r="K208" s="102">
        <v>0</v>
      </c>
      <c r="L208" s="85">
        <v>38.613129999999998</v>
      </c>
      <c r="M208" s="81">
        <v>79.129900000000006</v>
      </c>
      <c r="N208" s="81">
        <v>36.404429999999998</v>
      </c>
      <c r="O208" s="81">
        <v>80.777510000000007</v>
      </c>
      <c r="P208" s="81">
        <v>50.796889999999998</v>
      </c>
      <c r="Q208" s="81">
        <v>94.856700000000004</v>
      </c>
      <c r="R208" s="81">
        <v>132.03579999999999</v>
      </c>
      <c r="S208" s="81">
        <v>1.3905970000000001</v>
      </c>
      <c r="T208" s="81">
        <v>60.237780000000001</v>
      </c>
      <c r="U208" s="86">
        <v>21.221060000000001</v>
      </c>
      <c r="V208" s="85">
        <v>77.690600000000003</v>
      </c>
      <c r="W208" s="81">
        <v>19.02318</v>
      </c>
      <c r="X208" s="81">
        <v>135.1087</v>
      </c>
      <c r="Y208" s="81">
        <v>57.94529</v>
      </c>
      <c r="Z208" s="81">
        <v>31.060099999999998</v>
      </c>
      <c r="AA208" s="81">
        <v>23.469930000000002</v>
      </c>
      <c r="AB208" s="81">
        <v>102.7175</v>
      </c>
      <c r="AC208" s="81">
        <v>76.247249999999994</v>
      </c>
      <c r="AD208" s="81">
        <v>48.034889999999997</v>
      </c>
      <c r="AE208" s="86">
        <v>63.669690000000003</v>
      </c>
    </row>
    <row r="209" spans="1:31" x14ac:dyDescent="0.3">
      <c r="A209" s="121" t="s">
        <v>19</v>
      </c>
      <c r="B209" s="120">
        <v>5.0006320000000004</v>
      </c>
      <c r="C209" s="81">
        <v>13.376950000000001</v>
      </c>
      <c r="D209" s="81">
        <v>25.897790000000001</v>
      </c>
      <c r="E209" s="81">
        <v>18.94275</v>
      </c>
      <c r="F209" s="81">
        <v>56.84666</v>
      </c>
      <c r="G209" s="81">
        <v>45.193849999999998</v>
      </c>
      <c r="H209" s="81">
        <v>20.164010000000001</v>
      </c>
      <c r="I209" s="81">
        <v>22.715979999999998</v>
      </c>
      <c r="J209" s="81">
        <v>3.6336349999999999</v>
      </c>
      <c r="K209" s="102">
        <v>0</v>
      </c>
      <c r="L209" s="85">
        <v>34.849519999999998</v>
      </c>
      <c r="M209" s="81">
        <v>53.131619999999998</v>
      </c>
      <c r="N209" s="81">
        <v>69.770679999999999</v>
      </c>
      <c r="O209" s="81">
        <v>37.303789999999999</v>
      </c>
      <c r="P209" s="81">
        <v>15.16038</v>
      </c>
      <c r="Q209" s="81">
        <v>29.046199999999999</v>
      </c>
      <c r="R209" s="81">
        <v>47.860129999999998</v>
      </c>
      <c r="S209" s="81">
        <v>50.5154</v>
      </c>
      <c r="T209" s="81">
        <v>37.57808</v>
      </c>
      <c r="U209" s="86">
        <v>17.761849999999999</v>
      </c>
      <c r="V209" s="85">
        <v>178.92750000000001</v>
      </c>
      <c r="W209" s="81">
        <v>43.44764</v>
      </c>
      <c r="X209" s="81">
        <v>49.928640000000001</v>
      </c>
      <c r="Y209" s="81">
        <v>128.07050000000001</v>
      </c>
      <c r="Z209" s="81">
        <v>8.7305919999999997</v>
      </c>
      <c r="AA209" s="81">
        <v>10.5289</v>
      </c>
      <c r="AB209" s="81">
        <v>21.910799999999998</v>
      </c>
      <c r="AC209" s="81">
        <v>57.286299999999997</v>
      </c>
      <c r="AD209" s="81">
        <v>49.450119999999998</v>
      </c>
      <c r="AE209" s="86">
        <v>29.743289999999998</v>
      </c>
    </row>
    <row r="210" spans="1:31" x14ac:dyDescent="0.3">
      <c r="A210" s="121" t="s">
        <v>20</v>
      </c>
      <c r="B210" s="120">
        <v>3.87073</v>
      </c>
      <c r="C210" s="81">
        <v>44.313589999999998</v>
      </c>
      <c r="D210" s="81">
        <v>17.768380000000001</v>
      </c>
      <c r="E210" s="81">
        <v>46.667360000000002</v>
      </c>
      <c r="F210" s="81">
        <v>44.216569999999997</v>
      </c>
      <c r="G210" s="81">
        <v>8.9016859999999998</v>
      </c>
      <c r="H210" s="81">
        <v>3.0094820000000002</v>
      </c>
      <c r="I210" s="81">
        <v>31.152609999999999</v>
      </c>
      <c r="J210" s="81">
        <v>5.0565959999999999</v>
      </c>
      <c r="K210" s="102">
        <v>0</v>
      </c>
      <c r="L210" s="85">
        <v>67.793980000000005</v>
      </c>
      <c r="M210" s="81">
        <v>81.847809999999996</v>
      </c>
      <c r="N210" s="81">
        <v>54.901139999999998</v>
      </c>
      <c r="O210" s="81">
        <v>23.196110000000001</v>
      </c>
      <c r="P210" s="81">
        <v>4.3881750000000004</v>
      </c>
      <c r="Q210" s="81">
        <v>44.798630000000003</v>
      </c>
      <c r="R210" s="81">
        <v>37.406109999999998</v>
      </c>
      <c r="S210" s="81">
        <v>12.651490000000001</v>
      </c>
      <c r="T210" s="81">
        <v>7.149737</v>
      </c>
      <c r="U210" s="86">
        <v>21.033670000000001</v>
      </c>
      <c r="V210" s="85">
        <v>73.794839999999994</v>
      </c>
      <c r="W210" s="81">
        <v>71.195220000000006</v>
      </c>
      <c r="X210" s="81">
        <v>79.492760000000004</v>
      </c>
      <c r="Y210" s="81">
        <v>33.266860000000001</v>
      </c>
      <c r="Z210" s="81">
        <v>20.025069999999999</v>
      </c>
      <c r="AA210" s="81">
        <v>45.30406</v>
      </c>
      <c r="AB210" s="81">
        <v>47.876609999999999</v>
      </c>
      <c r="AC210" s="81">
        <v>60.09451</v>
      </c>
      <c r="AD210" s="81">
        <v>49.637700000000002</v>
      </c>
      <c r="AE210" s="86">
        <v>49.273800000000001</v>
      </c>
    </row>
    <row r="211" spans="1:31" ht="14.4" thickBot="1" x14ac:dyDescent="0.35">
      <c r="A211" s="124" t="s">
        <v>21</v>
      </c>
      <c r="B211" s="120">
        <v>33.275399999999998</v>
      </c>
      <c r="C211" s="81">
        <v>68.50367</v>
      </c>
      <c r="D211" s="81">
        <v>88.248519999999999</v>
      </c>
      <c r="E211" s="81">
        <v>143.25450000000001</v>
      </c>
      <c r="F211" s="81">
        <v>180.04339999999999</v>
      </c>
      <c r="G211" s="81">
        <v>129.07169999999999</v>
      </c>
      <c r="H211" s="81">
        <v>132.1677</v>
      </c>
      <c r="I211" s="81">
        <v>108.6892</v>
      </c>
      <c r="J211" s="81">
        <v>50.30753</v>
      </c>
      <c r="K211" s="102">
        <v>0</v>
      </c>
      <c r="L211" s="85">
        <v>272.09519999999998</v>
      </c>
      <c r="M211" s="81">
        <v>279.94229999999999</v>
      </c>
      <c r="N211" s="81">
        <v>216.0111</v>
      </c>
      <c r="O211" s="81">
        <v>160.8793</v>
      </c>
      <c r="P211" s="81">
        <v>137.91560000000001</v>
      </c>
      <c r="Q211" s="81">
        <v>133.38849999999999</v>
      </c>
      <c r="R211" s="81">
        <v>113.8582</v>
      </c>
      <c r="S211" s="81">
        <v>117.2606</v>
      </c>
      <c r="T211" s="81">
        <v>196.37870000000001</v>
      </c>
      <c r="U211" s="86">
        <v>102.6082</v>
      </c>
      <c r="V211" s="85">
        <v>625.35440000000006</v>
      </c>
      <c r="W211" s="81">
        <v>882.40120000000002</v>
      </c>
      <c r="X211" s="81">
        <v>593.28110000000004</v>
      </c>
      <c r="Y211" s="81">
        <v>270.96949999999998</v>
      </c>
      <c r="Z211" s="81">
        <v>286.55919999999998</v>
      </c>
      <c r="AA211" s="81">
        <v>324.5693</v>
      </c>
      <c r="AB211" s="81">
        <v>196.0565</v>
      </c>
      <c r="AC211" s="81">
        <v>190.46520000000001</v>
      </c>
      <c r="AD211" s="81">
        <v>207.72409999999999</v>
      </c>
      <c r="AE211" s="86">
        <v>230.89230000000001</v>
      </c>
    </row>
    <row r="212" spans="1:31" ht="14.4" thickTop="1" x14ac:dyDescent="0.3">
      <c r="A212" s="123" t="s">
        <v>22</v>
      </c>
      <c r="B212" s="120">
        <v>41.929810000000003</v>
      </c>
      <c r="C212" s="81">
        <v>88.091679999999997</v>
      </c>
      <c r="D212" s="81">
        <v>136.7312</v>
      </c>
      <c r="E212" s="81">
        <v>155.49770000000001</v>
      </c>
      <c r="F212" s="81">
        <v>138.86949999999999</v>
      </c>
      <c r="G212" s="81">
        <v>130.96430000000001</v>
      </c>
      <c r="H212" s="81">
        <v>121.34439999999999</v>
      </c>
      <c r="I212" s="81">
        <v>84.977230000000006</v>
      </c>
      <c r="J212" s="81">
        <v>25.467860000000002</v>
      </c>
      <c r="K212" s="102">
        <v>0</v>
      </c>
      <c r="L212" s="85">
        <v>306.07420000000002</v>
      </c>
      <c r="M212" s="81">
        <v>258.24880000000002</v>
      </c>
      <c r="N212" s="81">
        <v>145.1182</v>
      </c>
      <c r="O212" s="81">
        <v>145.1174</v>
      </c>
      <c r="P212" s="81">
        <v>131.40960000000001</v>
      </c>
      <c r="Q212" s="81">
        <v>146.428</v>
      </c>
      <c r="R212" s="81">
        <v>85.775909999999996</v>
      </c>
      <c r="S212" s="81">
        <v>126.01560000000001</v>
      </c>
      <c r="T212" s="81">
        <v>142.73230000000001</v>
      </c>
      <c r="U212" s="86">
        <v>148.39150000000001</v>
      </c>
      <c r="V212" s="85">
        <v>495.35789999999997</v>
      </c>
      <c r="W212" s="81">
        <v>195.9007</v>
      </c>
      <c r="X212" s="81">
        <v>418.49239999999998</v>
      </c>
      <c r="Y212" s="81">
        <v>275.12380000000002</v>
      </c>
      <c r="Z212" s="81">
        <v>219.4102</v>
      </c>
      <c r="AA212" s="81">
        <v>280.39640000000003</v>
      </c>
      <c r="AB212" s="81">
        <v>249.8553</v>
      </c>
      <c r="AC212" s="81">
        <v>133.9847</v>
      </c>
      <c r="AD212" s="81">
        <v>205.80430000000001</v>
      </c>
      <c r="AE212" s="86">
        <v>130.0994</v>
      </c>
    </row>
    <row r="213" spans="1:31" x14ac:dyDescent="0.3">
      <c r="A213" s="121" t="s">
        <v>23</v>
      </c>
      <c r="B213" s="120">
        <v>21.811340000000001</v>
      </c>
      <c r="C213" s="81">
        <v>116.9593</v>
      </c>
      <c r="D213" s="81">
        <v>102.0562</v>
      </c>
      <c r="E213" s="81">
        <v>83.438000000000002</v>
      </c>
      <c r="F213" s="81">
        <v>95.918369999999996</v>
      </c>
      <c r="G213" s="81">
        <v>107.5744</v>
      </c>
      <c r="H213" s="81">
        <v>78.274749999999997</v>
      </c>
      <c r="I213" s="81">
        <v>67.532960000000003</v>
      </c>
      <c r="J213" s="81">
        <v>29.02674</v>
      </c>
      <c r="K213" s="102">
        <v>0</v>
      </c>
      <c r="L213" s="85">
        <v>245.18940000000001</v>
      </c>
      <c r="M213" s="81">
        <v>206.5385</v>
      </c>
      <c r="N213" s="81">
        <v>214.50720000000001</v>
      </c>
      <c r="O213" s="81">
        <v>207.01740000000001</v>
      </c>
      <c r="P213" s="81">
        <v>133.92689999999999</v>
      </c>
      <c r="Q213" s="81">
        <v>118.0665</v>
      </c>
      <c r="R213" s="81">
        <v>128.0043</v>
      </c>
      <c r="S213" s="81">
        <v>162.14500000000001</v>
      </c>
      <c r="T213" s="81">
        <v>107.50879999999999</v>
      </c>
      <c r="U213" s="86">
        <v>129.0772</v>
      </c>
      <c r="V213" s="85">
        <v>384.95819999999998</v>
      </c>
      <c r="W213" s="81">
        <v>252.40129999999999</v>
      </c>
      <c r="X213" s="81">
        <v>303.79140000000001</v>
      </c>
      <c r="Y213" s="81">
        <v>214.72139999999999</v>
      </c>
      <c r="Z213" s="81">
        <v>229.2236</v>
      </c>
      <c r="AA213" s="81">
        <v>201.49209999999999</v>
      </c>
      <c r="AB213" s="81">
        <v>120.306</v>
      </c>
      <c r="AC213" s="81">
        <v>193.5001</v>
      </c>
      <c r="AD213" s="81">
        <v>186.00069999999999</v>
      </c>
      <c r="AE213" s="86">
        <v>129.0754</v>
      </c>
    </row>
    <row r="214" spans="1:31" x14ac:dyDescent="0.3">
      <c r="A214" s="121" t="s">
        <v>24</v>
      </c>
      <c r="B214" s="120">
        <v>25.83699</v>
      </c>
      <c r="C214" s="81">
        <v>60.9148</v>
      </c>
      <c r="D214" s="81">
        <v>105.36539999999999</v>
      </c>
      <c r="E214" s="81">
        <v>106.3789</v>
      </c>
      <c r="F214" s="81">
        <v>96.338679999999997</v>
      </c>
      <c r="G214" s="81">
        <v>80.716949999999997</v>
      </c>
      <c r="H214" s="81">
        <v>100.4054</v>
      </c>
      <c r="I214" s="81">
        <v>62.568260000000002</v>
      </c>
      <c r="J214" s="81">
        <v>17.491019999999999</v>
      </c>
      <c r="K214" s="102">
        <v>0</v>
      </c>
      <c r="L214" s="85">
        <v>122.58710000000001</v>
      </c>
      <c r="M214" s="81">
        <v>153.25030000000001</v>
      </c>
      <c r="N214" s="81">
        <v>123.759</v>
      </c>
      <c r="O214" s="81">
        <v>216.08019999999999</v>
      </c>
      <c r="P214" s="81">
        <v>94.790660000000003</v>
      </c>
      <c r="Q214" s="81">
        <v>74.263350000000003</v>
      </c>
      <c r="R214" s="81">
        <v>181.04140000000001</v>
      </c>
      <c r="S214" s="81">
        <v>135.09559999999999</v>
      </c>
      <c r="T214" s="81">
        <v>81.148439999999994</v>
      </c>
      <c r="U214" s="86">
        <v>74.111800000000002</v>
      </c>
      <c r="V214" s="85">
        <v>194.16730000000001</v>
      </c>
      <c r="W214" s="81">
        <v>512.46860000000004</v>
      </c>
      <c r="X214" s="81">
        <v>342.52269999999999</v>
      </c>
      <c r="Y214" s="81">
        <v>174.89160000000001</v>
      </c>
      <c r="Z214" s="81">
        <v>76.809970000000007</v>
      </c>
      <c r="AA214" s="81">
        <v>137.83189999999999</v>
      </c>
      <c r="AB214" s="81">
        <v>139.5478</v>
      </c>
      <c r="AC214" s="81">
        <v>110.1972</v>
      </c>
      <c r="AD214" s="81">
        <v>187.03469999999999</v>
      </c>
      <c r="AE214" s="86">
        <v>162.2834</v>
      </c>
    </row>
    <row r="215" spans="1:31" x14ac:dyDescent="0.3">
      <c r="A215" s="121" t="s">
        <v>25</v>
      </c>
      <c r="B215" s="120">
        <v>26.032139999999998</v>
      </c>
      <c r="C215" s="81">
        <v>81.113839999999996</v>
      </c>
      <c r="D215" s="81">
        <v>46.900210000000001</v>
      </c>
      <c r="E215" s="81">
        <v>112.256</v>
      </c>
      <c r="F215" s="81">
        <v>69.755979999999994</v>
      </c>
      <c r="G215" s="81">
        <v>82.425160000000005</v>
      </c>
      <c r="H215" s="81">
        <v>89.485669999999999</v>
      </c>
      <c r="I215" s="81">
        <v>92.406880000000001</v>
      </c>
      <c r="J215" s="81">
        <v>14.82694</v>
      </c>
      <c r="K215" s="102">
        <v>0</v>
      </c>
      <c r="L215" s="85">
        <v>209.1122</v>
      </c>
      <c r="M215" s="81">
        <v>76.155879999999996</v>
      </c>
      <c r="N215" s="81">
        <v>239.0076</v>
      </c>
      <c r="O215" s="81">
        <v>95.992800000000003</v>
      </c>
      <c r="P215" s="81">
        <v>60.003489999999999</v>
      </c>
      <c r="Q215" s="81">
        <v>45.016249999999999</v>
      </c>
      <c r="R215" s="81">
        <v>89.154439999999994</v>
      </c>
      <c r="S215" s="81">
        <v>53.450470000000003</v>
      </c>
      <c r="T215" s="81">
        <v>72.984530000000007</v>
      </c>
      <c r="U215" s="86">
        <v>55.447090000000003</v>
      </c>
      <c r="V215" s="85">
        <v>413.41320000000002</v>
      </c>
      <c r="W215" s="81">
        <v>331.94909999999999</v>
      </c>
      <c r="X215" s="81">
        <v>177.14349999999999</v>
      </c>
      <c r="Y215" s="81">
        <v>227.21090000000001</v>
      </c>
      <c r="Z215" s="81">
        <v>101.98779999999999</v>
      </c>
      <c r="AA215" s="81">
        <v>101.25700000000001</v>
      </c>
      <c r="AB215" s="81">
        <v>102.3165</v>
      </c>
      <c r="AC215" s="81">
        <v>55.417540000000002</v>
      </c>
      <c r="AD215" s="81">
        <v>140.81180000000001</v>
      </c>
      <c r="AE215" s="86">
        <v>20.925460000000001</v>
      </c>
    </row>
    <row r="216" spans="1:31" ht="14.4" thickBot="1" x14ac:dyDescent="0.35">
      <c r="A216" s="122" t="s">
        <v>26</v>
      </c>
      <c r="B216" s="120">
        <v>10.709479999999999</v>
      </c>
      <c r="C216" s="81">
        <v>9.3082860000000007</v>
      </c>
      <c r="D216" s="81">
        <v>40.050849999999997</v>
      </c>
      <c r="E216" s="81">
        <v>68.528919999999999</v>
      </c>
      <c r="F216" s="81">
        <v>44.635930000000002</v>
      </c>
      <c r="G216" s="81">
        <v>61.770359999999997</v>
      </c>
      <c r="H216" s="81">
        <v>123.46769999999999</v>
      </c>
      <c r="I216" s="81">
        <v>44.281199999999998</v>
      </c>
      <c r="J216" s="81">
        <v>23.354900000000001</v>
      </c>
      <c r="K216" s="102">
        <v>0</v>
      </c>
      <c r="L216" s="85">
        <v>212.36060000000001</v>
      </c>
      <c r="M216" s="81">
        <v>28.23856</v>
      </c>
      <c r="N216" s="81">
        <v>102.8181</v>
      </c>
      <c r="O216" s="81">
        <v>47.13776</v>
      </c>
      <c r="P216" s="81">
        <v>67.317980000000006</v>
      </c>
      <c r="Q216" s="81">
        <v>103.8279</v>
      </c>
      <c r="R216" s="81">
        <v>89.598820000000003</v>
      </c>
      <c r="S216" s="81">
        <v>67.969809999999995</v>
      </c>
      <c r="T216" s="81">
        <v>102.1855</v>
      </c>
      <c r="U216" s="86">
        <v>26.669229999999999</v>
      </c>
      <c r="V216" s="85">
        <v>305.517</v>
      </c>
      <c r="W216" s="81">
        <v>85.246279999999999</v>
      </c>
      <c r="X216" s="81">
        <v>68.824719999999999</v>
      </c>
      <c r="Y216" s="81">
        <v>137.94739999999999</v>
      </c>
      <c r="Z216" s="81">
        <v>72.188010000000006</v>
      </c>
      <c r="AA216" s="81">
        <v>56.252090000000003</v>
      </c>
      <c r="AB216" s="81">
        <v>92.555949999999996</v>
      </c>
      <c r="AC216" s="81">
        <v>93.474369999999993</v>
      </c>
      <c r="AD216" s="81">
        <v>137.7362</v>
      </c>
      <c r="AE216" s="86">
        <v>84.590019999999996</v>
      </c>
    </row>
    <row r="217" spans="1:31" x14ac:dyDescent="0.3">
      <c r="A217" s="123" t="s">
        <v>27</v>
      </c>
      <c r="B217" s="120">
        <v>11.33459</v>
      </c>
      <c r="C217" s="81">
        <v>19.850480000000001</v>
      </c>
      <c r="D217" s="81">
        <v>59.262079999999997</v>
      </c>
      <c r="E217" s="81">
        <v>50.468649999999997</v>
      </c>
      <c r="F217" s="81">
        <v>23.794419999999999</v>
      </c>
      <c r="G217" s="81">
        <v>112.19750000000001</v>
      </c>
      <c r="H217" s="81">
        <v>63.776960000000003</v>
      </c>
      <c r="I217" s="81">
        <v>71.917910000000006</v>
      </c>
      <c r="J217" s="81">
        <v>16.328959999999999</v>
      </c>
      <c r="K217" s="102">
        <v>0</v>
      </c>
      <c r="L217" s="85">
        <v>160.5025</v>
      </c>
      <c r="M217" s="81">
        <v>114.0254</v>
      </c>
      <c r="N217" s="81">
        <v>47.045180000000002</v>
      </c>
      <c r="O217" s="81">
        <v>144.5136</v>
      </c>
      <c r="P217" s="81">
        <v>20.046119999999998</v>
      </c>
      <c r="Q217" s="81">
        <v>55.126539999999999</v>
      </c>
      <c r="R217" s="81">
        <v>75.878060000000005</v>
      </c>
      <c r="S217" s="81">
        <v>45.229480000000002</v>
      </c>
      <c r="T217" s="81">
        <v>86.163219999999995</v>
      </c>
      <c r="U217" s="86">
        <v>70.990160000000003</v>
      </c>
      <c r="V217" s="85">
        <v>157.72190000000001</v>
      </c>
      <c r="W217" s="81">
        <v>132.608</v>
      </c>
      <c r="X217" s="81">
        <v>34.722020000000001</v>
      </c>
      <c r="Y217" s="81">
        <v>56.993830000000003</v>
      </c>
      <c r="Z217" s="81">
        <v>153.2199</v>
      </c>
      <c r="AA217" s="81">
        <v>85.095619999999997</v>
      </c>
      <c r="AB217" s="81">
        <v>43.11177</v>
      </c>
      <c r="AC217" s="81">
        <v>56.370640000000002</v>
      </c>
      <c r="AD217" s="81">
        <v>63.552720000000001</v>
      </c>
      <c r="AE217" s="86">
        <v>74.36797</v>
      </c>
    </row>
    <row r="218" spans="1:31" x14ac:dyDescent="0.3">
      <c r="A218" s="121" t="s">
        <v>28</v>
      </c>
      <c r="B218" s="120">
        <v>2.2568570000000001</v>
      </c>
      <c r="C218" s="81">
        <v>13.9742</v>
      </c>
      <c r="D218" s="81">
        <v>42.480110000000003</v>
      </c>
      <c r="E218" s="81">
        <v>39.660040000000002</v>
      </c>
      <c r="F218" s="81">
        <v>49.306440000000002</v>
      </c>
      <c r="G218" s="81">
        <v>45.685020000000002</v>
      </c>
      <c r="H218" s="81">
        <v>41.825110000000002</v>
      </c>
      <c r="I218" s="81">
        <v>25.978919999999999</v>
      </c>
      <c r="J218" s="81">
        <v>4.5666320000000002</v>
      </c>
      <c r="K218" s="102">
        <v>0</v>
      </c>
      <c r="L218" s="85">
        <v>78.472459999999998</v>
      </c>
      <c r="M218" s="81">
        <v>109.31780000000001</v>
      </c>
      <c r="N218" s="81">
        <v>63.265819999999998</v>
      </c>
      <c r="O218" s="81">
        <v>74.508110000000002</v>
      </c>
      <c r="P218" s="81">
        <v>50.194319999999998</v>
      </c>
      <c r="Q218" s="81">
        <v>74.930030000000002</v>
      </c>
      <c r="R218" s="81">
        <v>78.700990000000004</v>
      </c>
      <c r="S218" s="81">
        <v>35.253610000000002</v>
      </c>
      <c r="T218" s="81">
        <v>82.493319999999997</v>
      </c>
      <c r="U218" s="86">
        <v>15.13012</v>
      </c>
      <c r="V218" s="85">
        <v>376.98239999999998</v>
      </c>
      <c r="W218" s="81">
        <v>25.22831</v>
      </c>
      <c r="X218" s="81">
        <v>73.69753</v>
      </c>
      <c r="Y218" s="81">
        <v>92.636179999999996</v>
      </c>
      <c r="Z218" s="81">
        <v>44.694479999999999</v>
      </c>
      <c r="AA218" s="81">
        <v>73.230130000000003</v>
      </c>
      <c r="AB218" s="81">
        <v>43.859920000000002</v>
      </c>
      <c r="AC218" s="81">
        <v>70.510540000000006</v>
      </c>
      <c r="AD218" s="81">
        <v>84.914069999999995</v>
      </c>
      <c r="AE218" s="86">
        <v>36.89264</v>
      </c>
    </row>
    <row r="219" spans="1:31" x14ac:dyDescent="0.3">
      <c r="A219" s="121" t="s">
        <v>29</v>
      </c>
      <c r="B219" s="120">
        <v>15.654640000000001</v>
      </c>
      <c r="C219" s="81">
        <v>32.570610000000002</v>
      </c>
      <c r="D219" s="81">
        <v>29.84319</v>
      </c>
      <c r="E219" s="81">
        <v>35.764719999999997</v>
      </c>
      <c r="F219" s="81">
        <v>38.608289999999997</v>
      </c>
      <c r="G219" s="81">
        <v>34.918750000000003</v>
      </c>
      <c r="H219" s="81">
        <v>40.655430000000003</v>
      </c>
      <c r="I219" s="81">
        <v>36.995480000000001</v>
      </c>
      <c r="J219" s="81">
        <v>5.4529620000000003</v>
      </c>
      <c r="K219" s="102">
        <v>0</v>
      </c>
      <c r="L219" s="85">
        <v>64.941980000000001</v>
      </c>
      <c r="M219" s="81">
        <v>68.795339999999996</v>
      </c>
      <c r="N219" s="81">
        <v>41.991410000000002</v>
      </c>
      <c r="O219" s="81">
        <v>105.26439999999999</v>
      </c>
      <c r="P219" s="81">
        <v>29.289670000000001</v>
      </c>
      <c r="Q219" s="81">
        <v>35.22569</v>
      </c>
      <c r="R219" s="81">
        <v>110.81059999999999</v>
      </c>
      <c r="S219" s="81">
        <v>26.84196</v>
      </c>
      <c r="T219" s="81">
        <v>34.320189999999997</v>
      </c>
      <c r="U219" s="86">
        <v>60.041200000000003</v>
      </c>
      <c r="V219" s="85">
        <v>230.41030000000001</v>
      </c>
      <c r="W219" s="81">
        <v>80.987930000000006</v>
      </c>
      <c r="X219" s="81">
        <v>65.398210000000006</v>
      </c>
      <c r="Y219" s="81">
        <v>52.16724</v>
      </c>
      <c r="Z219" s="81">
        <v>97.869129999999998</v>
      </c>
      <c r="AA219" s="81">
        <v>103.6247</v>
      </c>
      <c r="AB219" s="81">
        <v>73.919799999999995</v>
      </c>
      <c r="AC219" s="81">
        <v>27.859269999999999</v>
      </c>
      <c r="AD219" s="81">
        <v>53.292310000000001</v>
      </c>
      <c r="AE219" s="86">
        <v>63.723439999999997</v>
      </c>
    </row>
    <row r="220" spans="1:31" x14ac:dyDescent="0.3">
      <c r="A220" s="121" t="s">
        <v>30</v>
      </c>
      <c r="B220" s="120">
        <v>19.055710000000001</v>
      </c>
      <c r="C220" s="81">
        <v>55.753369999999997</v>
      </c>
      <c r="D220" s="81">
        <v>85.856979999999993</v>
      </c>
      <c r="E220" s="81">
        <v>49.62377</v>
      </c>
      <c r="F220" s="81">
        <v>40.596150000000002</v>
      </c>
      <c r="G220" s="81">
        <v>49.495849999999997</v>
      </c>
      <c r="H220" s="81">
        <v>47.389679999999998</v>
      </c>
      <c r="I220" s="81">
        <v>32.357889999999998</v>
      </c>
      <c r="J220" s="81">
        <v>15.214650000000001</v>
      </c>
      <c r="K220" s="102">
        <v>0</v>
      </c>
      <c r="L220" s="85">
        <v>32.722410000000004</v>
      </c>
      <c r="M220" s="81">
        <v>50.145060000000001</v>
      </c>
      <c r="N220" s="81">
        <v>43.168640000000003</v>
      </c>
      <c r="O220" s="81">
        <v>63.118459999999999</v>
      </c>
      <c r="P220" s="81">
        <v>79.137339999999995</v>
      </c>
      <c r="Q220" s="81">
        <v>50.250729999999997</v>
      </c>
      <c r="R220" s="81">
        <v>38.813270000000003</v>
      </c>
      <c r="S220" s="81">
        <v>50.669539999999998</v>
      </c>
      <c r="T220" s="81">
        <v>27.611329999999999</v>
      </c>
      <c r="U220" s="86">
        <v>31.17043</v>
      </c>
      <c r="V220" s="85">
        <v>124.1279</v>
      </c>
      <c r="W220" s="81">
        <v>107.5239</v>
      </c>
      <c r="X220" s="81">
        <v>136.35290000000001</v>
      </c>
      <c r="Y220" s="81">
        <v>86.437839999999994</v>
      </c>
      <c r="Z220" s="81">
        <v>65.160600000000002</v>
      </c>
      <c r="AA220" s="81">
        <v>135.53659999999999</v>
      </c>
      <c r="AB220" s="81">
        <v>71.407989999999998</v>
      </c>
      <c r="AC220" s="81">
        <v>50.33117</v>
      </c>
      <c r="AD220" s="81">
        <v>17.380710000000001</v>
      </c>
      <c r="AE220" s="86">
        <v>49.735340000000001</v>
      </c>
    </row>
    <row r="221" spans="1:31" ht="14.4" thickBot="1" x14ac:dyDescent="0.35">
      <c r="A221" s="124" t="s">
        <v>31</v>
      </c>
      <c r="B221" s="120">
        <v>26.94256</v>
      </c>
      <c r="C221" s="81">
        <v>52.723849999999999</v>
      </c>
      <c r="D221" s="81">
        <v>28.427209999999999</v>
      </c>
      <c r="E221" s="81">
        <v>35.526820000000001</v>
      </c>
      <c r="F221" s="81">
        <v>104.6336</v>
      </c>
      <c r="G221" s="81">
        <v>50.87397</v>
      </c>
      <c r="H221" s="81">
        <v>11.44214</v>
      </c>
      <c r="I221" s="81">
        <v>52.11242</v>
      </c>
      <c r="J221" s="81">
        <v>13.17597</v>
      </c>
      <c r="K221" s="102">
        <v>0</v>
      </c>
      <c r="L221" s="85">
        <v>189.2765</v>
      </c>
      <c r="M221" s="81">
        <v>182.84690000000001</v>
      </c>
      <c r="N221" s="81">
        <v>72.867159999999998</v>
      </c>
      <c r="O221" s="81">
        <v>63.120350000000002</v>
      </c>
      <c r="P221" s="81">
        <v>66.198719999999994</v>
      </c>
      <c r="Q221" s="81">
        <v>86.337999999999994</v>
      </c>
      <c r="R221" s="81">
        <v>59.622990000000001</v>
      </c>
      <c r="S221" s="81">
        <v>82.472790000000003</v>
      </c>
      <c r="T221" s="81">
        <v>57.891219999999997</v>
      </c>
      <c r="U221" s="86">
        <v>107.871</v>
      </c>
      <c r="V221" s="85">
        <v>165.68610000000001</v>
      </c>
      <c r="W221" s="81">
        <v>236.44</v>
      </c>
      <c r="X221" s="81">
        <v>146.2234</v>
      </c>
      <c r="Y221" s="81">
        <v>169.327</v>
      </c>
      <c r="Z221" s="81">
        <v>167.32939999999999</v>
      </c>
      <c r="AA221" s="81">
        <v>40.990589999999997</v>
      </c>
      <c r="AB221" s="81">
        <v>53.411380000000001</v>
      </c>
      <c r="AC221" s="81">
        <v>95.144490000000005</v>
      </c>
      <c r="AD221" s="81">
        <v>42.623849999999997</v>
      </c>
      <c r="AE221" s="86">
        <v>79.696200000000005</v>
      </c>
    </row>
    <row r="222" spans="1:31" ht="14.4" thickTop="1" x14ac:dyDescent="0.3">
      <c r="A222" s="121" t="s">
        <v>32</v>
      </c>
      <c r="B222" s="120">
        <v>10.152060000000001</v>
      </c>
      <c r="C222" s="81">
        <v>101.6191</v>
      </c>
      <c r="D222" s="81">
        <v>142.39940000000001</v>
      </c>
      <c r="E222" s="81">
        <v>96.330539999999999</v>
      </c>
      <c r="F222" s="81">
        <v>68.610529999999997</v>
      </c>
      <c r="G222" s="81">
        <v>55.991990000000001</v>
      </c>
      <c r="H222" s="81">
        <v>71.941929999999999</v>
      </c>
      <c r="I222" s="81">
        <v>39.647100000000002</v>
      </c>
      <c r="J222" s="81">
        <v>23.839980000000001</v>
      </c>
      <c r="K222" s="102">
        <v>0</v>
      </c>
      <c r="L222" s="85">
        <v>184.55539999999999</v>
      </c>
      <c r="M222" s="81">
        <v>76.068359999999998</v>
      </c>
      <c r="N222" s="81">
        <v>94.811120000000003</v>
      </c>
      <c r="O222" s="81">
        <v>203.2687</v>
      </c>
      <c r="P222" s="81">
        <v>95.908869999999993</v>
      </c>
      <c r="Q222" s="81">
        <v>135.6765</v>
      </c>
      <c r="R222" s="81">
        <v>207.6454</v>
      </c>
      <c r="S222" s="81">
        <v>159.05510000000001</v>
      </c>
      <c r="T222" s="81">
        <v>104.4611</v>
      </c>
      <c r="U222" s="86">
        <v>45.929900000000004</v>
      </c>
      <c r="V222" s="85">
        <v>586.76919999999996</v>
      </c>
      <c r="W222" s="81">
        <v>546.22879999999998</v>
      </c>
      <c r="X222" s="81">
        <v>250.30719999999999</v>
      </c>
      <c r="Y222" s="81">
        <v>141.44880000000001</v>
      </c>
      <c r="Z222" s="81">
        <v>94.939670000000007</v>
      </c>
      <c r="AA222" s="81">
        <v>107.065</v>
      </c>
      <c r="AB222" s="81">
        <v>136.2817</v>
      </c>
      <c r="AC222" s="81">
        <v>120.8745</v>
      </c>
      <c r="AD222" s="81">
        <v>192.74770000000001</v>
      </c>
      <c r="AE222" s="86">
        <v>128.0264</v>
      </c>
    </row>
    <row r="223" spans="1:31" x14ac:dyDescent="0.3">
      <c r="A223" s="121" t="s">
        <v>33</v>
      </c>
      <c r="B223" s="120">
        <v>11.228899999999999</v>
      </c>
      <c r="C223" s="81">
        <v>77.13185</v>
      </c>
      <c r="D223" s="81">
        <v>37.246540000000003</v>
      </c>
      <c r="E223" s="81">
        <v>139.3914</v>
      </c>
      <c r="F223" s="81">
        <v>106.9349</v>
      </c>
      <c r="G223" s="81">
        <v>93.753910000000005</v>
      </c>
      <c r="H223" s="81">
        <v>119.54470000000001</v>
      </c>
      <c r="I223" s="81">
        <v>81.688730000000007</v>
      </c>
      <c r="J223" s="81">
        <v>14.326269999999999</v>
      </c>
      <c r="K223" s="102">
        <v>0</v>
      </c>
      <c r="L223" s="85">
        <v>277.11340000000001</v>
      </c>
      <c r="M223" s="81">
        <v>71.029759999999996</v>
      </c>
      <c r="N223" s="81">
        <v>155.87270000000001</v>
      </c>
      <c r="O223" s="81">
        <v>114.2808</v>
      </c>
      <c r="P223" s="81">
        <v>97.903790000000001</v>
      </c>
      <c r="Q223" s="81">
        <v>98.057490000000001</v>
      </c>
      <c r="R223" s="81">
        <v>153.5198</v>
      </c>
      <c r="S223" s="81">
        <v>132.8098</v>
      </c>
      <c r="T223" s="81">
        <v>71.439779999999999</v>
      </c>
      <c r="U223" s="86">
        <v>76.015259999999998</v>
      </c>
      <c r="V223" s="85">
        <v>535.38570000000004</v>
      </c>
      <c r="W223" s="81">
        <v>225.1335</v>
      </c>
      <c r="X223" s="81">
        <v>213.1583</v>
      </c>
      <c r="Y223" s="81">
        <v>215.86799999999999</v>
      </c>
      <c r="Z223" s="81">
        <v>214.41239999999999</v>
      </c>
      <c r="AA223" s="81">
        <v>82.581609999999998</v>
      </c>
      <c r="AB223" s="81">
        <v>113.0151</v>
      </c>
      <c r="AC223" s="81">
        <v>165.33449999999999</v>
      </c>
      <c r="AD223" s="81">
        <v>91.261690000000002</v>
      </c>
      <c r="AE223" s="86">
        <v>252.93780000000001</v>
      </c>
    </row>
    <row r="224" spans="1:31" x14ac:dyDescent="0.3">
      <c r="A224" s="121" t="s">
        <v>34</v>
      </c>
      <c r="B224" s="120">
        <v>31.63626</v>
      </c>
      <c r="C224" s="81">
        <v>23.428979999999999</v>
      </c>
      <c r="D224" s="81">
        <v>110.524</v>
      </c>
      <c r="E224" s="81">
        <v>106.3128</v>
      </c>
      <c r="F224" s="81">
        <v>34.458629999999999</v>
      </c>
      <c r="G224" s="81">
        <v>88.507130000000004</v>
      </c>
      <c r="H224" s="81">
        <v>149.63140000000001</v>
      </c>
      <c r="I224" s="81">
        <v>72.444149999999993</v>
      </c>
      <c r="J224" s="81">
        <v>20.50395</v>
      </c>
      <c r="K224" s="102">
        <v>0</v>
      </c>
      <c r="L224" s="85">
        <v>186.71190000000001</v>
      </c>
      <c r="M224" s="81">
        <v>245.2747</v>
      </c>
      <c r="N224" s="81">
        <v>58.471260000000001</v>
      </c>
      <c r="O224" s="81">
        <v>160.93450000000001</v>
      </c>
      <c r="P224" s="81">
        <v>70.698279999999997</v>
      </c>
      <c r="Q224" s="81">
        <v>114.03189999999999</v>
      </c>
      <c r="R224" s="81">
        <v>120.5187</v>
      </c>
      <c r="S224" s="81">
        <v>115.702</v>
      </c>
      <c r="T224" s="81">
        <v>110.7586</v>
      </c>
      <c r="U224" s="86">
        <v>94.560659999999999</v>
      </c>
      <c r="V224" s="85">
        <v>593.00990000000002</v>
      </c>
      <c r="W224" s="81">
        <v>243.99199999999999</v>
      </c>
      <c r="X224" s="81">
        <v>77.205100000000002</v>
      </c>
      <c r="Y224" s="81">
        <v>245.80549999999999</v>
      </c>
      <c r="Z224" s="81">
        <v>155.02029999999999</v>
      </c>
      <c r="AA224" s="81">
        <v>136.17189999999999</v>
      </c>
      <c r="AB224" s="81">
        <v>127.254</v>
      </c>
      <c r="AC224" s="81">
        <v>66.628929999999997</v>
      </c>
      <c r="AD224" s="81">
        <v>114.65649999999999</v>
      </c>
      <c r="AE224" s="86">
        <v>108.5294</v>
      </c>
    </row>
    <row r="225" spans="1:31" x14ac:dyDescent="0.3">
      <c r="A225" s="121" t="s">
        <v>35</v>
      </c>
      <c r="B225" s="120">
        <v>10.49587</v>
      </c>
      <c r="C225" s="81">
        <v>67.776179999999997</v>
      </c>
      <c r="D225" s="81">
        <v>80.639080000000007</v>
      </c>
      <c r="E225" s="81">
        <v>63.368220000000001</v>
      </c>
      <c r="F225" s="81">
        <v>85.32302</v>
      </c>
      <c r="G225" s="81">
        <v>76.876419999999996</v>
      </c>
      <c r="H225" s="81">
        <v>57.053809999999999</v>
      </c>
      <c r="I225" s="81">
        <v>64.263580000000005</v>
      </c>
      <c r="J225" s="81">
        <v>22.680319999999998</v>
      </c>
      <c r="K225" s="102">
        <v>0</v>
      </c>
      <c r="L225" s="85">
        <v>201.11170000000001</v>
      </c>
      <c r="M225" s="81">
        <v>173.75489999999999</v>
      </c>
      <c r="N225" s="81">
        <v>44.805970000000002</v>
      </c>
      <c r="O225" s="81">
        <v>213.74850000000001</v>
      </c>
      <c r="P225" s="81">
        <v>143.249</v>
      </c>
      <c r="Q225" s="81">
        <v>131.8937</v>
      </c>
      <c r="R225" s="81">
        <v>126.8446</v>
      </c>
      <c r="S225" s="81">
        <v>50.016080000000002</v>
      </c>
      <c r="T225" s="81">
        <v>85.450999999999993</v>
      </c>
      <c r="U225" s="86">
        <v>95.72278</v>
      </c>
      <c r="V225" s="85">
        <v>178.9864</v>
      </c>
      <c r="W225" s="81">
        <v>125.4614</v>
      </c>
      <c r="X225" s="81">
        <v>148.3914</v>
      </c>
      <c r="Y225" s="81">
        <v>93.662750000000003</v>
      </c>
      <c r="Z225" s="81">
        <v>122.7132</v>
      </c>
      <c r="AA225" s="81">
        <v>154.6345</v>
      </c>
      <c r="AB225" s="81">
        <v>76.172889999999995</v>
      </c>
      <c r="AC225" s="81">
        <v>91.473600000000005</v>
      </c>
      <c r="AD225" s="81">
        <v>153.3939</v>
      </c>
      <c r="AE225" s="86">
        <v>55.131129999999999</v>
      </c>
    </row>
    <row r="226" spans="1:31" x14ac:dyDescent="0.3">
      <c r="A226" s="121" t="s">
        <v>36</v>
      </c>
      <c r="B226" s="120">
        <v>30.90335</v>
      </c>
      <c r="C226" s="81">
        <v>28.398980000000002</v>
      </c>
      <c r="D226" s="81">
        <v>62.178519999999999</v>
      </c>
      <c r="E226" s="81">
        <v>99.602119999999999</v>
      </c>
      <c r="F226" s="81">
        <v>76.911090000000002</v>
      </c>
      <c r="G226" s="81">
        <v>42.464329999999997</v>
      </c>
      <c r="H226" s="81">
        <v>29.129799999999999</v>
      </c>
      <c r="I226" s="81">
        <v>45.767220000000002</v>
      </c>
      <c r="J226" s="81">
        <v>10.81836</v>
      </c>
      <c r="K226" s="102">
        <v>0</v>
      </c>
      <c r="L226" s="85">
        <v>87.430599999999998</v>
      </c>
      <c r="M226" s="81">
        <v>33.056699999999999</v>
      </c>
      <c r="N226" s="81">
        <v>65.063199999999995</v>
      </c>
      <c r="O226" s="81">
        <v>112.501</v>
      </c>
      <c r="P226" s="81">
        <v>59.784559999999999</v>
      </c>
      <c r="Q226" s="81">
        <v>85.691019999999995</v>
      </c>
      <c r="R226" s="81">
        <v>109.4385</v>
      </c>
      <c r="S226" s="81">
        <v>29.158359999999998</v>
      </c>
      <c r="T226" s="81">
        <v>47.940620000000003</v>
      </c>
      <c r="U226" s="86">
        <v>35.783969999999997</v>
      </c>
      <c r="V226" s="85">
        <v>145.809</v>
      </c>
      <c r="W226" s="81">
        <v>70.9465</v>
      </c>
      <c r="X226" s="81">
        <v>96.139189999999999</v>
      </c>
      <c r="Y226" s="81">
        <v>161.65790000000001</v>
      </c>
      <c r="Z226" s="81">
        <v>68.696849999999998</v>
      </c>
      <c r="AA226" s="81">
        <v>91.649929999999998</v>
      </c>
      <c r="AB226" s="81">
        <v>75.715909999999994</v>
      </c>
      <c r="AC226" s="81">
        <v>51.446019999999997</v>
      </c>
      <c r="AD226" s="81">
        <v>90.663520000000005</v>
      </c>
      <c r="AE226" s="86">
        <v>123.70489999999999</v>
      </c>
    </row>
    <row r="227" spans="1:31" x14ac:dyDescent="0.3">
      <c r="A227" s="123" t="s">
        <v>37</v>
      </c>
      <c r="B227" s="120">
        <v>10.128489999999999</v>
      </c>
      <c r="C227" s="81">
        <v>6.8367360000000001</v>
      </c>
      <c r="D227" s="81">
        <v>47.36524</v>
      </c>
      <c r="E227" s="81">
        <v>49.01182</v>
      </c>
      <c r="F227" s="81">
        <v>50.310360000000003</v>
      </c>
      <c r="G227" s="81">
        <v>41.417589999999997</v>
      </c>
      <c r="H227" s="81">
        <v>38.738079999999997</v>
      </c>
      <c r="I227" s="81">
        <v>14.969440000000001</v>
      </c>
      <c r="J227" s="81">
        <v>4.8516969999999997</v>
      </c>
      <c r="K227" s="102">
        <v>0</v>
      </c>
      <c r="L227" s="85">
        <v>197.3442</v>
      </c>
      <c r="M227" s="81">
        <v>62.347070000000002</v>
      </c>
      <c r="N227" s="81">
        <v>103.8929</v>
      </c>
      <c r="O227" s="81">
        <v>28.430319999999998</v>
      </c>
      <c r="P227" s="81">
        <v>65.386600000000001</v>
      </c>
      <c r="Q227" s="81">
        <v>58.300109999999997</v>
      </c>
      <c r="R227" s="81">
        <v>67.404439999999994</v>
      </c>
      <c r="S227" s="81">
        <v>23.862449999999999</v>
      </c>
      <c r="T227" s="81">
        <v>51.71069</v>
      </c>
      <c r="U227" s="86">
        <v>27.413150000000002</v>
      </c>
      <c r="V227" s="85">
        <v>50.453099999999999</v>
      </c>
      <c r="W227" s="81">
        <v>63.917389999999997</v>
      </c>
      <c r="X227" s="81">
        <v>61.820039999999999</v>
      </c>
      <c r="Y227" s="81">
        <v>106.17919999999999</v>
      </c>
      <c r="Z227" s="81">
        <v>18.9633</v>
      </c>
      <c r="AA227" s="81">
        <v>111.91379999999999</v>
      </c>
      <c r="AB227" s="81">
        <v>79.430499999999995</v>
      </c>
      <c r="AC227" s="81">
        <v>103.39530000000001</v>
      </c>
      <c r="AD227" s="81">
        <v>85.779679999999999</v>
      </c>
      <c r="AE227" s="86">
        <v>91.455939999999998</v>
      </c>
    </row>
    <row r="228" spans="1:31" x14ac:dyDescent="0.3">
      <c r="A228" s="121" t="s">
        <v>38</v>
      </c>
      <c r="B228" s="120">
        <v>14.95519</v>
      </c>
      <c r="C228" s="81">
        <v>38.907800000000002</v>
      </c>
      <c r="D228" s="81">
        <v>46.997900000000001</v>
      </c>
      <c r="E228" s="81">
        <v>80.797880000000006</v>
      </c>
      <c r="F228" s="81">
        <v>111.6343</v>
      </c>
      <c r="G228" s="81">
        <v>33.859470000000002</v>
      </c>
      <c r="H228" s="81">
        <v>32.45514</v>
      </c>
      <c r="I228" s="81">
        <v>28.774660000000001</v>
      </c>
      <c r="J228" s="81">
        <v>4.7076700000000002</v>
      </c>
      <c r="K228" s="102">
        <v>0</v>
      </c>
      <c r="L228" s="85">
        <v>20.745850000000001</v>
      </c>
      <c r="M228" s="81">
        <v>77.494389999999996</v>
      </c>
      <c r="N228" s="81">
        <v>49.565800000000003</v>
      </c>
      <c r="O228" s="81">
        <v>28.047219999999999</v>
      </c>
      <c r="P228" s="81">
        <v>35.281860000000002</v>
      </c>
      <c r="Q228" s="81">
        <v>75.999809999999997</v>
      </c>
      <c r="R228" s="81">
        <v>24.7484</v>
      </c>
      <c r="S228" s="81">
        <v>31.065950000000001</v>
      </c>
      <c r="T228" s="81">
        <v>34.606409999999997</v>
      </c>
      <c r="U228" s="86">
        <v>41.191470000000002</v>
      </c>
      <c r="V228" s="85">
        <v>218.57740000000001</v>
      </c>
      <c r="W228" s="81">
        <v>195.2637</v>
      </c>
      <c r="X228" s="81">
        <v>64.459909999999994</v>
      </c>
      <c r="Y228" s="81">
        <v>78.026120000000006</v>
      </c>
      <c r="Z228" s="81">
        <v>44.219439999999999</v>
      </c>
      <c r="AA228" s="81">
        <v>84.649469999999994</v>
      </c>
      <c r="AB228" s="81">
        <v>44.229799999999997</v>
      </c>
      <c r="AC228" s="81">
        <v>115.96729999999999</v>
      </c>
      <c r="AD228" s="81">
        <v>53.101849999999999</v>
      </c>
      <c r="AE228" s="86">
        <v>57.283149999999999</v>
      </c>
    </row>
    <row r="229" spans="1:31" x14ac:dyDescent="0.3">
      <c r="A229" s="123" t="s">
        <v>39</v>
      </c>
      <c r="B229" s="120">
        <v>13.61257</v>
      </c>
      <c r="C229" s="81">
        <v>24.075749999999999</v>
      </c>
      <c r="D229" s="81">
        <v>41.529330000000002</v>
      </c>
      <c r="E229" s="81">
        <v>73.103160000000003</v>
      </c>
      <c r="F229" s="81">
        <v>57.644170000000003</v>
      </c>
      <c r="G229" s="81">
        <v>4.8133419999999996</v>
      </c>
      <c r="H229" s="81">
        <v>3.5880969999999999</v>
      </c>
      <c r="I229" s="81">
        <v>16.384720000000002</v>
      </c>
      <c r="J229" s="81">
        <v>22.292369999999998</v>
      </c>
      <c r="K229" s="102">
        <v>0</v>
      </c>
      <c r="L229" s="85">
        <v>60.164209999999997</v>
      </c>
      <c r="M229" s="81">
        <v>58.805399999999999</v>
      </c>
      <c r="N229" s="81">
        <v>24.656970000000001</v>
      </c>
      <c r="O229" s="81">
        <v>30.47476</v>
      </c>
      <c r="P229" s="81">
        <v>43.288960000000003</v>
      </c>
      <c r="Q229" s="81">
        <v>26.505089999999999</v>
      </c>
      <c r="R229" s="81">
        <v>83.579719999999995</v>
      </c>
      <c r="S229" s="81">
        <v>62.964959999999998</v>
      </c>
      <c r="T229" s="81">
        <v>57.018650000000001</v>
      </c>
      <c r="U229" s="86">
        <v>18.116060000000001</v>
      </c>
      <c r="V229" s="85">
        <v>30.347190000000001</v>
      </c>
      <c r="W229" s="81">
        <v>108.06789999999999</v>
      </c>
      <c r="X229" s="81">
        <v>108.51009999999999</v>
      </c>
      <c r="Y229" s="81">
        <v>113.8849</v>
      </c>
      <c r="Z229" s="81">
        <v>76.307400000000001</v>
      </c>
      <c r="AA229" s="81">
        <v>78.76643</v>
      </c>
      <c r="AB229" s="81">
        <v>40.687669999999997</v>
      </c>
      <c r="AC229" s="81">
        <v>35.779110000000003</v>
      </c>
      <c r="AD229" s="81">
        <v>82.133210000000005</v>
      </c>
      <c r="AE229" s="86">
        <v>81.554860000000005</v>
      </c>
    </row>
    <row r="230" spans="1:31" x14ac:dyDescent="0.3">
      <c r="A230" s="121" t="s">
        <v>40</v>
      </c>
      <c r="B230" s="120">
        <v>10.63954</v>
      </c>
      <c r="C230" s="81">
        <v>23.153110000000002</v>
      </c>
      <c r="D230" s="81">
        <v>91.607479999999995</v>
      </c>
      <c r="E230" s="81">
        <v>58.712249999999997</v>
      </c>
      <c r="F230" s="81">
        <v>41.487430000000003</v>
      </c>
      <c r="G230" s="81">
        <v>22.611650000000001</v>
      </c>
      <c r="H230" s="81">
        <v>34.834699999999998</v>
      </c>
      <c r="I230" s="81">
        <v>41.811230000000002</v>
      </c>
      <c r="J230" s="81">
        <v>11.42154</v>
      </c>
      <c r="K230" s="102">
        <v>0</v>
      </c>
      <c r="L230" s="85">
        <v>90.717969999999994</v>
      </c>
      <c r="M230" s="81">
        <v>103.8115</v>
      </c>
      <c r="N230" s="81">
        <v>30.042909999999999</v>
      </c>
      <c r="O230" s="81">
        <v>47.16892</v>
      </c>
      <c r="P230" s="81">
        <v>62.697099999999999</v>
      </c>
      <c r="Q230" s="81">
        <v>31.167829999999999</v>
      </c>
      <c r="R230" s="81">
        <v>94.121570000000006</v>
      </c>
      <c r="S230" s="81">
        <v>30.203130000000002</v>
      </c>
      <c r="T230" s="81">
        <v>46.934040000000003</v>
      </c>
      <c r="U230" s="86">
        <v>41.947209999999998</v>
      </c>
      <c r="V230" s="85">
        <v>167.22669999999999</v>
      </c>
      <c r="W230" s="81">
        <v>44.270800000000001</v>
      </c>
      <c r="X230" s="81">
        <v>121.65819999999999</v>
      </c>
      <c r="Y230" s="81">
        <v>101.0637</v>
      </c>
      <c r="Z230" s="81">
        <v>65.576610000000002</v>
      </c>
      <c r="AA230" s="81">
        <v>95.514939999999996</v>
      </c>
      <c r="AB230" s="81">
        <v>83.282300000000006</v>
      </c>
      <c r="AC230" s="81">
        <v>54.639099999999999</v>
      </c>
      <c r="AD230" s="81">
        <v>37.307229999999997</v>
      </c>
      <c r="AE230" s="86">
        <v>131.8605</v>
      </c>
    </row>
    <row r="231" spans="1:31" ht="14.4" thickBot="1" x14ac:dyDescent="0.35">
      <c r="A231" s="125" t="s">
        <v>41</v>
      </c>
      <c r="B231" s="120">
        <v>14.44721</v>
      </c>
      <c r="C231" s="81">
        <v>11.86434</v>
      </c>
      <c r="D231" s="81">
        <v>26.584980000000002</v>
      </c>
      <c r="E231" s="81">
        <v>24.470420000000001</v>
      </c>
      <c r="F231" s="81">
        <v>28.102209999999999</v>
      </c>
      <c r="G231" s="81">
        <v>16.148759999999999</v>
      </c>
      <c r="H231" s="81">
        <v>19.122509999999998</v>
      </c>
      <c r="I231" s="81">
        <v>23.408950000000001</v>
      </c>
      <c r="J231" s="81">
        <v>2.6418460000000001</v>
      </c>
      <c r="K231" s="102">
        <v>0</v>
      </c>
      <c r="L231" s="85">
        <v>40.340940000000003</v>
      </c>
      <c r="M231" s="81">
        <v>36.162750000000003</v>
      </c>
      <c r="N231" s="81">
        <v>21.7394</v>
      </c>
      <c r="O231" s="81">
        <v>28.689889999999998</v>
      </c>
      <c r="P231" s="81">
        <v>88.710620000000006</v>
      </c>
      <c r="Q231" s="81">
        <v>25.476659999999999</v>
      </c>
      <c r="R231" s="81">
        <v>85.842200000000005</v>
      </c>
      <c r="S231" s="81">
        <v>29.175920000000001</v>
      </c>
      <c r="T231" s="81">
        <v>62.093040000000002</v>
      </c>
      <c r="U231" s="86">
        <v>21.875789999999999</v>
      </c>
      <c r="V231" s="85">
        <v>300.5231</v>
      </c>
      <c r="W231" s="81">
        <v>212.03559999999999</v>
      </c>
      <c r="X231" s="81">
        <v>161.2816</v>
      </c>
      <c r="Y231" s="81">
        <v>32.700789999999998</v>
      </c>
      <c r="Z231" s="81">
        <v>64.782780000000002</v>
      </c>
      <c r="AA231" s="81">
        <v>62.414369999999998</v>
      </c>
      <c r="AB231" s="81">
        <v>10.565759999999999</v>
      </c>
      <c r="AC231" s="81">
        <v>38.036520000000003</v>
      </c>
      <c r="AD231" s="81">
        <v>36.938290000000002</v>
      </c>
      <c r="AE231" s="86">
        <v>72.057259999999999</v>
      </c>
    </row>
    <row r="232" spans="1:31" ht="14.4" thickTop="1" x14ac:dyDescent="0.3">
      <c r="A232" s="123" t="s">
        <v>42</v>
      </c>
      <c r="B232" s="120">
        <v>9.562201</v>
      </c>
      <c r="C232" s="81">
        <v>43.242570000000001</v>
      </c>
      <c r="D232" s="81">
        <v>25.879909999999999</v>
      </c>
      <c r="E232" s="81">
        <v>25.499289999999998</v>
      </c>
      <c r="F232" s="81">
        <v>57.602350000000001</v>
      </c>
      <c r="G232" s="81">
        <v>14.479559999999999</v>
      </c>
      <c r="H232" s="81">
        <v>23.746729999999999</v>
      </c>
      <c r="I232" s="81">
        <v>6.2673680000000003</v>
      </c>
      <c r="J232" s="81">
        <v>10.982810000000001</v>
      </c>
      <c r="K232" s="102">
        <v>0</v>
      </c>
      <c r="L232" s="85">
        <v>30.787030000000001</v>
      </c>
      <c r="M232" s="81">
        <v>116.0637</v>
      </c>
      <c r="N232" s="81">
        <v>65.000079999999997</v>
      </c>
      <c r="O232" s="81">
        <v>57.566789999999997</v>
      </c>
      <c r="P232" s="81">
        <v>50.193759999999997</v>
      </c>
      <c r="Q232" s="81">
        <v>55.517490000000002</v>
      </c>
      <c r="R232" s="81">
        <v>11.150829999999999</v>
      </c>
      <c r="S232" s="81">
        <v>35.875680000000003</v>
      </c>
      <c r="T232" s="81">
        <v>38.82226</v>
      </c>
      <c r="U232" s="86">
        <v>48.661650000000002</v>
      </c>
      <c r="V232" s="85">
        <v>158.3578</v>
      </c>
      <c r="W232" s="81">
        <v>70.254019999999997</v>
      </c>
      <c r="X232" s="81">
        <v>55.036879999999996</v>
      </c>
      <c r="Y232" s="81">
        <v>122.6696</v>
      </c>
      <c r="Z232" s="81">
        <v>50.367469999999997</v>
      </c>
      <c r="AA232" s="81">
        <v>29.876819999999999</v>
      </c>
      <c r="AB232" s="81">
        <v>77.159400000000005</v>
      </c>
      <c r="AC232" s="81">
        <v>65.273060000000001</v>
      </c>
      <c r="AD232" s="81">
        <v>50.20364</v>
      </c>
      <c r="AE232" s="86">
        <v>110.5569</v>
      </c>
    </row>
    <row r="233" spans="1:31" x14ac:dyDescent="0.3">
      <c r="A233" s="121" t="s">
        <v>45</v>
      </c>
      <c r="B233" s="120">
        <v>7.4982850000000001</v>
      </c>
      <c r="C233" s="81">
        <v>35.689660000000003</v>
      </c>
      <c r="D233" s="81">
        <v>40.142299999999999</v>
      </c>
      <c r="E233" s="81">
        <v>19.626390000000001</v>
      </c>
      <c r="F233" s="81">
        <v>16.692820000000001</v>
      </c>
      <c r="G233" s="81">
        <v>43.661110000000001</v>
      </c>
      <c r="H233" s="81">
        <v>75.643619999999999</v>
      </c>
      <c r="I233" s="81">
        <v>45.883479999999999</v>
      </c>
      <c r="J233" s="81">
        <v>10.32399</v>
      </c>
      <c r="K233" s="102">
        <v>0</v>
      </c>
      <c r="L233" s="85">
        <v>135.29400000000001</v>
      </c>
      <c r="M233" s="81">
        <v>39.171039999999998</v>
      </c>
      <c r="N233" s="81">
        <v>53.868000000000002</v>
      </c>
      <c r="O233" s="81">
        <v>74.786910000000006</v>
      </c>
      <c r="P233" s="81">
        <v>110.7107</v>
      </c>
      <c r="Q233" s="81">
        <v>153.29660000000001</v>
      </c>
      <c r="R233" s="81">
        <v>43.010219999999997</v>
      </c>
      <c r="S233" s="81">
        <v>66.618530000000007</v>
      </c>
      <c r="T233" s="81">
        <v>120.72150000000001</v>
      </c>
      <c r="U233" s="86">
        <v>40.336660000000002</v>
      </c>
      <c r="V233" s="85">
        <v>55.649590000000003</v>
      </c>
      <c r="W233" s="81">
        <v>105.6948</v>
      </c>
      <c r="X233" s="81">
        <v>80.203819999999993</v>
      </c>
      <c r="Y233" s="81">
        <v>140.8766</v>
      </c>
      <c r="Z233" s="81">
        <v>106.4181</v>
      </c>
      <c r="AA233" s="81">
        <v>17.265360000000001</v>
      </c>
      <c r="AB233" s="81">
        <v>88.410169999999994</v>
      </c>
      <c r="AC233" s="81">
        <v>85.262360000000001</v>
      </c>
      <c r="AD233" s="81">
        <v>92.576809999999995</v>
      </c>
      <c r="AE233" s="86">
        <v>17.995090000000001</v>
      </c>
    </row>
    <row r="234" spans="1:31" x14ac:dyDescent="0.3">
      <c r="A234" s="123" t="s">
        <v>46</v>
      </c>
      <c r="B234" s="120">
        <v>7.5206710000000001</v>
      </c>
      <c r="C234" s="81">
        <v>41.783410000000003</v>
      </c>
      <c r="D234" s="81">
        <v>39.262700000000002</v>
      </c>
      <c r="E234" s="81">
        <v>67.664019999999994</v>
      </c>
      <c r="F234" s="81">
        <v>40.901870000000002</v>
      </c>
      <c r="G234" s="81">
        <v>42.910089999999997</v>
      </c>
      <c r="H234" s="81">
        <v>32.103099999999998</v>
      </c>
      <c r="I234" s="81">
        <v>25.389530000000001</v>
      </c>
      <c r="J234" s="81">
        <v>7.4903029999999999</v>
      </c>
      <c r="K234" s="102">
        <v>0</v>
      </c>
      <c r="L234" s="85">
        <v>71.057320000000004</v>
      </c>
      <c r="M234" s="81">
        <v>59.069809999999997</v>
      </c>
      <c r="N234" s="81">
        <v>178.7123</v>
      </c>
      <c r="O234" s="81">
        <v>139.32220000000001</v>
      </c>
      <c r="P234" s="81">
        <v>101.5504</v>
      </c>
      <c r="Q234" s="81">
        <v>102.7063</v>
      </c>
      <c r="R234" s="81">
        <v>61.441009999999999</v>
      </c>
      <c r="S234" s="81">
        <v>42.325069999999997</v>
      </c>
      <c r="T234" s="81">
        <v>68.298929999999999</v>
      </c>
      <c r="U234" s="86">
        <v>75.15549</v>
      </c>
      <c r="V234" s="85">
        <v>366.68279999999999</v>
      </c>
      <c r="W234" s="81">
        <v>128.96600000000001</v>
      </c>
      <c r="X234" s="81">
        <v>103.6005</v>
      </c>
      <c r="Y234" s="81">
        <v>109.2234</v>
      </c>
      <c r="Z234" s="81">
        <v>74.086290000000005</v>
      </c>
      <c r="AA234" s="81">
        <v>88.473640000000003</v>
      </c>
      <c r="AB234" s="81">
        <v>75.516990000000007</v>
      </c>
      <c r="AC234" s="81">
        <v>45.870280000000001</v>
      </c>
      <c r="AD234" s="81">
        <v>53.176250000000003</v>
      </c>
      <c r="AE234" s="86">
        <v>102.7971</v>
      </c>
    </row>
    <row r="235" spans="1:31" x14ac:dyDescent="0.3">
      <c r="A235" s="121" t="s">
        <v>47</v>
      </c>
      <c r="B235" s="120">
        <v>16.30152</v>
      </c>
      <c r="C235" s="81">
        <v>11.11524</v>
      </c>
      <c r="D235" s="81">
        <v>23.134399999999999</v>
      </c>
      <c r="E235" s="81">
        <v>48.20008</v>
      </c>
      <c r="F235" s="81">
        <v>49.647460000000002</v>
      </c>
      <c r="G235" s="81">
        <v>23.943049999999999</v>
      </c>
      <c r="H235" s="81">
        <v>15.88776</v>
      </c>
      <c r="I235" s="81">
        <v>31.31054</v>
      </c>
      <c r="J235" s="81">
        <v>12.78396</v>
      </c>
      <c r="K235" s="102">
        <v>0</v>
      </c>
      <c r="L235" s="85">
        <v>128.619</v>
      </c>
      <c r="M235" s="81">
        <v>44.044139999999999</v>
      </c>
      <c r="N235" s="81">
        <v>39.513669999999998</v>
      </c>
      <c r="O235" s="81">
        <v>30.722729999999999</v>
      </c>
      <c r="P235" s="81">
        <v>44.96011</v>
      </c>
      <c r="Q235" s="81">
        <v>31.274989999999999</v>
      </c>
      <c r="R235" s="81">
        <v>80.833460000000002</v>
      </c>
      <c r="S235" s="81">
        <v>33.237360000000002</v>
      </c>
      <c r="T235" s="81">
        <v>32.767510000000001</v>
      </c>
      <c r="U235" s="86">
        <v>39.661430000000003</v>
      </c>
      <c r="V235" s="85">
        <v>160.05969999999999</v>
      </c>
      <c r="W235" s="81">
        <v>75.903009999999995</v>
      </c>
      <c r="X235" s="81">
        <v>64.071100000000001</v>
      </c>
      <c r="Y235" s="81">
        <v>61.396920000000001</v>
      </c>
      <c r="Z235" s="81">
        <v>29.441379999999999</v>
      </c>
      <c r="AA235" s="81">
        <v>78.588509999999999</v>
      </c>
      <c r="AB235" s="81">
        <v>77.796109999999999</v>
      </c>
      <c r="AC235" s="81">
        <v>75.600020000000001</v>
      </c>
      <c r="AD235" s="81">
        <v>67.459699999999998</v>
      </c>
      <c r="AE235" s="86">
        <v>185.69390000000001</v>
      </c>
    </row>
    <row r="236" spans="1:31" ht="14.4" thickBot="1" x14ac:dyDescent="0.35">
      <c r="A236" s="122" t="s">
        <v>43</v>
      </c>
      <c r="B236" s="120">
        <v>11.68993</v>
      </c>
      <c r="C236" s="81">
        <v>36.920340000000003</v>
      </c>
      <c r="D236" s="81">
        <v>23.70703</v>
      </c>
      <c r="E236" s="81">
        <v>30.411349999999999</v>
      </c>
      <c r="F236" s="81">
        <v>36.292990000000003</v>
      </c>
      <c r="G236" s="81">
        <v>15.814120000000001</v>
      </c>
      <c r="H236" s="81">
        <v>26.658270000000002</v>
      </c>
      <c r="I236" s="81">
        <v>6.9248260000000004</v>
      </c>
      <c r="J236" s="81">
        <v>5.7495000000000003</v>
      </c>
      <c r="K236" s="102">
        <v>0</v>
      </c>
      <c r="L236" s="85">
        <v>77.087159999999997</v>
      </c>
      <c r="M236" s="81">
        <v>74.292680000000004</v>
      </c>
      <c r="N236" s="81">
        <v>44.930660000000003</v>
      </c>
      <c r="O236" s="81">
        <v>40.554769999999998</v>
      </c>
      <c r="P236" s="81">
        <v>45.755980000000001</v>
      </c>
      <c r="Q236" s="81">
        <v>69.722949999999997</v>
      </c>
      <c r="R236" s="81">
        <v>89.243799999999993</v>
      </c>
      <c r="S236" s="81">
        <v>63.798729999999999</v>
      </c>
      <c r="T236" s="81">
        <v>67.009330000000006</v>
      </c>
      <c r="U236" s="86">
        <v>35.036360000000002</v>
      </c>
      <c r="V236" s="85">
        <v>38.944040000000001</v>
      </c>
      <c r="W236" s="81">
        <v>123.42659999999999</v>
      </c>
      <c r="X236" s="81">
        <v>49.671770000000002</v>
      </c>
      <c r="Y236" s="81">
        <v>64.244960000000006</v>
      </c>
      <c r="Z236" s="81">
        <v>88.870429999999999</v>
      </c>
      <c r="AA236" s="81">
        <v>80.976100000000002</v>
      </c>
      <c r="AB236" s="81">
        <v>83.054810000000003</v>
      </c>
      <c r="AC236" s="81">
        <v>59.114269999999998</v>
      </c>
      <c r="AD236" s="81">
        <v>71.968329999999995</v>
      </c>
      <c r="AE236" s="86">
        <v>90.37715</v>
      </c>
    </row>
    <row r="237" spans="1:31" x14ac:dyDescent="0.3">
      <c r="A237" s="123" t="s">
        <v>44</v>
      </c>
      <c r="B237" s="120">
        <v>9.9399409999999992</v>
      </c>
      <c r="C237" s="81">
        <v>22.092890000000001</v>
      </c>
      <c r="D237" s="81">
        <v>39.209679999999999</v>
      </c>
      <c r="E237" s="81">
        <v>62.644190000000002</v>
      </c>
      <c r="F237" s="81">
        <v>37.064579999999999</v>
      </c>
      <c r="G237" s="81">
        <v>37.547409999999999</v>
      </c>
      <c r="H237" s="81">
        <v>9.0423629999999999</v>
      </c>
      <c r="I237" s="81">
        <v>7.5099119999999999</v>
      </c>
      <c r="J237" s="81">
        <v>10.29434</v>
      </c>
      <c r="K237" s="102">
        <v>0</v>
      </c>
      <c r="L237" s="85">
        <v>25.457940000000001</v>
      </c>
      <c r="M237" s="81">
        <v>81.808620000000005</v>
      </c>
      <c r="N237" s="81">
        <v>71.692409999999995</v>
      </c>
      <c r="O237" s="81">
        <v>73.479900000000001</v>
      </c>
      <c r="P237" s="81">
        <v>149.44229999999999</v>
      </c>
      <c r="Q237" s="81">
        <v>95.613820000000004</v>
      </c>
      <c r="R237" s="81">
        <v>83.744060000000005</v>
      </c>
      <c r="S237" s="81">
        <v>16.80172</v>
      </c>
      <c r="T237" s="81">
        <v>39.499490000000002</v>
      </c>
      <c r="U237" s="86">
        <v>25.575320000000001</v>
      </c>
      <c r="V237" s="85">
        <v>235.94130000000001</v>
      </c>
      <c r="W237" s="81">
        <v>52.894210000000001</v>
      </c>
      <c r="X237" s="81">
        <v>133.26089999999999</v>
      </c>
      <c r="Y237" s="81">
        <v>81.769120000000001</v>
      </c>
      <c r="Z237" s="81">
        <v>72.664289999999994</v>
      </c>
      <c r="AA237" s="81">
        <v>143.22069999999999</v>
      </c>
      <c r="AB237" s="81">
        <v>108.4846</v>
      </c>
      <c r="AC237" s="81">
        <v>75.458150000000003</v>
      </c>
      <c r="AD237" s="81">
        <v>54.250070000000001</v>
      </c>
      <c r="AE237" s="86">
        <v>83.138480000000001</v>
      </c>
    </row>
    <row r="238" spans="1:31" x14ac:dyDescent="0.3">
      <c r="A238" s="121" t="s">
        <v>48</v>
      </c>
      <c r="B238" s="120">
        <v>9.2998049999999992</v>
      </c>
      <c r="C238" s="81">
        <v>12.45703</v>
      </c>
      <c r="D238" s="81">
        <v>77.747600000000006</v>
      </c>
      <c r="E238" s="81">
        <v>40.510509999999996</v>
      </c>
      <c r="F238" s="81">
        <v>59.373469999999998</v>
      </c>
      <c r="G238" s="81">
        <v>49.886980000000001</v>
      </c>
      <c r="H238" s="81">
        <v>23.156659999999999</v>
      </c>
      <c r="I238" s="81">
        <v>34.332410000000003</v>
      </c>
      <c r="J238" s="81">
        <v>9.1433060000000008</v>
      </c>
      <c r="K238" s="102">
        <v>0</v>
      </c>
      <c r="L238" s="85">
        <v>46.628500000000003</v>
      </c>
      <c r="M238" s="81">
        <v>46.922730000000001</v>
      </c>
      <c r="N238" s="81">
        <v>51.750079999999997</v>
      </c>
      <c r="O238" s="81">
        <v>85.767930000000007</v>
      </c>
      <c r="P238" s="81">
        <v>67.256039999999999</v>
      </c>
      <c r="Q238" s="81">
        <v>77.997619999999998</v>
      </c>
      <c r="R238" s="81">
        <v>102.2856</v>
      </c>
      <c r="S238" s="81">
        <v>35.890470000000001</v>
      </c>
      <c r="T238" s="81">
        <v>77.398300000000006</v>
      </c>
      <c r="U238" s="86">
        <v>30.961770000000001</v>
      </c>
      <c r="V238" s="85">
        <v>147.81120000000001</v>
      </c>
      <c r="W238" s="81">
        <v>104.1801</v>
      </c>
      <c r="X238" s="81">
        <v>58.897930000000002</v>
      </c>
      <c r="Y238" s="81">
        <v>14.154500000000001</v>
      </c>
      <c r="Z238" s="81">
        <v>59.522930000000002</v>
      </c>
      <c r="AA238" s="81">
        <v>47.989490000000004</v>
      </c>
      <c r="AB238" s="81">
        <v>27.092020000000002</v>
      </c>
      <c r="AC238" s="81">
        <v>65.863720000000001</v>
      </c>
      <c r="AD238" s="81">
        <v>101.6221</v>
      </c>
      <c r="AE238" s="86">
        <v>106.8125</v>
      </c>
    </row>
    <row r="239" spans="1:31" x14ac:dyDescent="0.3">
      <c r="A239" s="123" t="s">
        <v>49</v>
      </c>
      <c r="B239" s="120">
        <v>11.46923</v>
      </c>
      <c r="C239" s="81">
        <v>23.369260000000001</v>
      </c>
      <c r="D239" s="81">
        <v>51.657299999999999</v>
      </c>
      <c r="E239" s="81">
        <v>24.67587</v>
      </c>
      <c r="F239" s="81">
        <v>4.5061030000000004</v>
      </c>
      <c r="G239" s="81">
        <v>64.528660000000002</v>
      </c>
      <c r="H239" s="81">
        <v>42.247599999999998</v>
      </c>
      <c r="I239" s="81">
        <v>35.935360000000003</v>
      </c>
      <c r="J239" s="81">
        <v>4.860309</v>
      </c>
      <c r="K239" s="102">
        <v>0</v>
      </c>
      <c r="L239" s="85">
        <v>64.377399999999994</v>
      </c>
      <c r="M239" s="81">
        <v>53.921030000000002</v>
      </c>
      <c r="N239" s="81">
        <v>36.507689999999997</v>
      </c>
      <c r="O239" s="81">
        <v>54.902839999999998</v>
      </c>
      <c r="P239" s="81">
        <v>82.949809999999999</v>
      </c>
      <c r="Q239" s="81">
        <v>106.65949999999999</v>
      </c>
      <c r="R239" s="81">
        <v>8.7980160000000005</v>
      </c>
      <c r="S239" s="81">
        <v>16.550650000000001</v>
      </c>
      <c r="T239" s="81">
        <v>62.374139999999997</v>
      </c>
      <c r="U239" s="86">
        <v>15.42385</v>
      </c>
      <c r="V239" s="85">
        <v>62.530430000000003</v>
      </c>
      <c r="W239" s="81">
        <v>110.7231</v>
      </c>
      <c r="X239" s="81">
        <v>49.131779999999999</v>
      </c>
      <c r="Y239" s="81">
        <v>26.32497</v>
      </c>
      <c r="Z239" s="81">
        <v>20.584050000000001</v>
      </c>
      <c r="AA239" s="81">
        <v>123.1245</v>
      </c>
      <c r="AB239" s="81">
        <v>71.853759999999994</v>
      </c>
      <c r="AC239" s="81">
        <v>74.017259999999993</v>
      </c>
      <c r="AD239" s="81">
        <v>97.892110000000002</v>
      </c>
      <c r="AE239" s="86">
        <v>99.319469999999995</v>
      </c>
    </row>
    <row r="240" spans="1:31" x14ac:dyDescent="0.3">
      <c r="A240" s="121" t="s">
        <v>50</v>
      </c>
      <c r="B240" s="120">
        <v>3.7898489999999998</v>
      </c>
      <c r="C240" s="81">
        <v>15.11295</v>
      </c>
      <c r="D240" s="81">
        <v>45.67765</v>
      </c>
      <c r="E240" s="81">
        <v>17.232230000000001</v>
      </c>
      <c r="F240" s="81">
        <v>48.779200000000003</v>
      </c>
      <c r="G240" s="81">
        <v>21.88156</v>
      </c>
      <c r="H240" s="81">
        <v>60.98368</v>
      </c>
      <c r="I240" s="81">
        <v>29.147749999999998</v>
      </c>
      <c r="J240" s="81">
        <v>4.6960309999999996</v>
      </c>
      <c r="K240" s="102">
        <v>0</v>
      </c>
      <c r="L240" s="85">
        <v>28.148679999999999</v>
      </c>
      <c r="M240" s="81">
        <v>84.34769</v>
      </c>
      <c r="N240" s="81">
        <v>83.963359999999994</v>
      </c>
      <c r="O240" s="81">
        <v>65.549300000000002</v>
      </c>
      <c r="P240" s="81">
        <v>94.550669999999997</v>
      </c>
      <c r="Q240" s="81">
        <v>129.08959999999999</v>
      </c>
      <c r="R240" s="81">
        <v>88.252200000000002</v>
      </c>
      <c r="S240" s="81">
        <v>100.042</v>
      </c>
      <c r="T240" s="81">
        <v>20.553260000000002</v>
      </c>
      <c r="U240" s="86">
        <v>25.328130000000002</v>
      </c>
      <c r="V240" s="85">
        <v>60.336649999999999</v>
      </c>
      <c r="W240" s="81">
        <v>51.096209999999999</v>
      </c>
      <c r="X240" s="81">
        <v>57.724200000000003</v>
      </c>
      <c r="Y240" s="81">
        <v>86.085880000000003</v>
      </c>
      <c r="Z240" s="81">
        <v>66.513130000000004</v>
      </c>
      <c r="AA240" s="81">
        <v>19.72917</v>
      </c>
      <c r="AB240" s="81">
        <v>98.87724</v>
      </c>
      <c r="AC240" s="81">
        <v>30.157810000000001</v>
      </c>
      <c r="AD240" s="81">
        <v>55.771979999999999</v>
      </c>
      <c r="AE240" s="86">
        <v>52.306220000000003</v>
      </c>
    </row>
    <row r="241" spans="1:31" ht="14.4" thickBot="1" x14ac:dyDescent="0.35">
      <c r="A241" s="124" t="s">
        <v>57</v>
      </c>
      <c r="B241" s="120">
        <v>49.501869999999997</v>
      </c>
      <c r="C241" s="81">
        <v>111.2461</v>
      </c>
      <c r="D241" s="81">
        <v>155.99799999999999</v>
      </c>
      <c r="E241" s="81">
        <v>180.7938</v>
      </c>
      <c r="F241" s="81">
        <v>186.5128</v>
      </c>
      <c r="G241" s="81">
        <v>140.4641</v>
      </c>
      <c r="H241" s="81">
        <v>140.89879999999999</v>
      </c>
      <c r="I241" s="81">
        <v>112.3536</v>
      </c>
      <c r="J241" s="81">
        <v>31.038060000000002</v>
      </c>
      <c r="K241" s="102">
        <v>0</v>
      </c>
      <c r="L241" s="85">
        <v>234.00120000000001</v>
      </c>
      <c r="M241" s="81">
        <v>238.44300000000001</v>
      </c>
      <c r="N241" s="81">
        <v>249.52199999999999</v>
      </c>
      <c r="O241" s="81">
        <v>342.17180000000002</v>
      </c>
      <c r="P241" s="81">
        <v>302.09789999999998</v>
      </c>
      <c r="Q241" s="81">
        <v>226.29069999999999</v>
      </c>
      <c r="R241" s="81">
        <v>266.6617</v>
      </c>
      <c r="S241" s="81">
        <v>174.3768</v>
      </c>
      <c r="T241" s="81">
        <v>91.249480000000005</v>
      </c>
      <c r="U241" s="86">
        <v>112.032</v>
      </c>
      <c r="V241" s="85">
        <v>627.26969999999994</v>
      </c>
      <c r="W241" s="81">
        <v>576.22280000000001</v>
      </c>
      <c r="X241" s="81">
        <v>359.31279999999998</v>
      </c>
      <c r="Y241" s="81">
        <v>297.584</v>
      </c>
      <c r="Z241" s="81">
        <v>255.54130000000001</v>
      </c>
      <c r="AA241" s="81">
        <v>294.69709999999998</v>
      </c>
      <c r="AB241" s="81">
        <v>194.16569999999999</v>
      </c>
      <c r="AC241" s="81">
        <v>330.37209999999999</v>
      </c>
      <c r="AD241" s="81">
        <v>264.86</v>
      </c>
      <c r="AE241" s="86">
        <v>251.0934</v>
      </c>
    </row>
    <row r="242" spans="1:31" ht="14.4" thickTop="1" x14ac:dyDescent="0.3">
      <c r="A242" s="121" t="s">
        <v>58</v>
      </c>
      <c r="B242" s="120">
        <v>16.267240000000001</v>
      </c>
      <c r="C242" s="81">
        <v>49.253340000000001</v>
      </c>
      <c r="D242" s="81">
        <v>72.44547</v>
      </c>
      <c r="E242" s="81">
        <v>84.131330000000005</v>
      </c>
      <c r="F242" s="81">
        <v>107.7079</v>
      </c>
      <c r="G242" s="81">
        <v>77.987949999999998</v>
      </c>
      <c r="H242" s="81">
        <v>82.76276</v>
      </c>
      <c r="I242" s="81">
        <v>60.510959999999997</v>
      </c>
      <c r="J242" s="81">
        <v>10.705550000000001</v>
      </c>
      <c r="K242" s="102">
        <v>0</v>
      </c>
      <c r="L242" s="85">
        <v>160.27010000000001</v>
      </c>
      <c r="M242" s="81">
        <v>139.8391</v>
      </c>
      <c r="N242" s="81">
        <v>159.5634</v>
      </c>
      <c r="O242" s="81">
        <v>139.98390000000001</v>
      </c>
      <c r="P242" s="81">
        <v>122.12520000000001</v>
      </c>
      <c r="Q242" s="81">
        <v>162.5128</v>
      </c>
      <c r="R242" s="81">
        <v>101.55629999999999</v>
      </c>
      <c r="S242" s="81">
        <v>66.616969999999995</v>
      </c>
      <c r="T242" s="81">
        <v>98.035480000000007</v>
      </c>
      <c r="U242" s="86">
        <v>71.207009999999997</v>
      </c>
      <c r="V242" s="85">
        <v>150.82400000000001</v>
      </c>
      <c r="W242" s="81">
        <v>252.62649999999999</v>
      </c>
      <c r="X242" s="81">
        <v>211.19</v>
      </c>
      <c r="Y242" s="81">
        <v>128.4665</v>
      </c>
      <c r="Z242" s="81">
        <v>105.5728</v>
      </c>
      <c r="AA242" s="81">
        <v>207.35130000000001</v>
      </c>
      <c r="AB242" s="81">
        <v>130.22130000000001</v>
      </c>
      <c r="AC242" s="81">
        <v>151.09540000000001</v>
      </c>
      <c r="AD242" s="81">
        <v>257.12939999999998</v>
      </c>
      <c r="AE242" s="86">
        <v>159.38570000000001</v>
      </c>
    </row>
    <row r="243" spans="1:31" x14ac:dyDescent="0.3">
      <c r="A243" s="121" t="s">
        <v>59</v>
      </c>
      <c r="B243" s="120">
        <v>7.0580759999999998</v>
      </c>
      <c r="C243" s="81">
        <v>23.575890000000001</v>
      </c>
      <c r="D243" s="81">
        <v>55.304369999999999</v>
      </c>
      <c r="E243" s="81">
        <v>100.83750000000001</v>
      </c>
      <c r="F243" s="81">
        <v>83.283550000000005</v>
      </c>
      <c r="G243" s="81">
        <v>107.5189</v>
      </c>
      <c r="H243" s="81">
        <v>21.70627</v>
      </c>
      <c r="I243" s="81">
        <v>26.212789999999998</v>
      </c>
      <c r="J243" s="81">
        <v>10.025370000000001</v>
      </c>
      <c r="K243" s="102">
        <v>0</v>
      </c>
      <c r="L243" s="85">
        <v>42.422229999999999</v>
      </c>
      <c r="M243" s="81">
        <v>88.026880000000006</v>
      </c>
      <c r="N243" s="81">
        <v>109.50320000000001</v>
      </c>
      <c r="O243" s="81">
        <v>60.152760000000001</v>
      </c>
      <c r="P243" s="81">
        <v>115.5869</v>
      </c>
      <c r="Q243" s="81">
        <v>122.15349999999999</v>
      </c>
      <c r="R243" s="81">
        <v>80.956770000000006</v>
      </c>
      <c r="S243" s="81">
        <v>86.416210000000007</v>
      </c>
      <c r="T243" s="81">
        <v>74.272350000000003</v>
      </c>
      <c r="U243" s="86">
        <v>31.816020000000002</v>
      </c>
      <c r="V243" s="85">
        <v>257.5675</v>
      </c>
      <c r="W243" s="81">
        <v>140.23500000000001</v>
      </c>
      <c r="X243" s="81">
        <v>113.8185</v>
      </c>
      <c r="Y243" s="81">
        <v>130.7081</v>
      </c>
      <c r="Z243" s="81">
        <v>88.073989999999995</v>
      </c>
      <c r="AA243" s="81">
        <v>83.628389999999996</v>
      </c>
      <c r="AB243" s="81">
        <v>142.68119999999999</v>
      </c>
      <c r="AC243" s="81">
        <v>126.5407</v>
      </c>
      <c r="AD243" s="81">
        <v>80.858249999999998</v>
      </c>
      <c r="AE243" s="86">
        <v>115.2427</v>
      </c>
    </row>
    <row r="244" spans="1:31" x14ac:dyDescent="0.3">
      <c r="A244" s="121" t="s">
        <v>60</v>
      </c>
      <c r="B244" s="120">
        <v>6.9648440000000003</v>
      </c>
      <c r="C244" s="81">
        <v>45.463030000000003</v>
      </c>
      <c r="D244" s="81">
        <v>32.535049999999998</v>
      </c>
      <c r="E244" s="81">
        <v>37.032330000000002</v>
      </c>
      <c r="F244" s="81">
        <v>39.902380000000001</v>
      </c>
      <c r="G244" s="81">
        <v>69.514020000000002</v>
      </c>
      <c r="H244" s="81">
        <v>54.343060000000001</v>
      </c>
      <c r="I244" s="81">
        <v>49.742089999999997</v>
      </c>
      <c r="J244" s="81">
        <v>3.5718749999999999</v>
      </c>
      <c r="K244" s="102">
        <v>0</v>
      </c>
      <c r="L244" s="85">
        <v>199.30629999999999</v>
      </c>
      <c r="M244" s="81">
        <v>75.341939999999994</v>
      </c>
      <c r="N244" s="81">
        <v>79.778809999999993</v>
      </c>
      <c r="O244" s="81">
        <v>42.717320000000001</v>
      </c>
      <c r="P244" s="81">
        <v>50.225850000000001</v>
      </c>
      <c r="Q244" s="81">
        <v>104.101</v>
      </c>
      <c r="R244" s="81">
        <v>48.715260000000001</v>
      </c>
      <c r="S244" s="81">
        <v>57.844439999999999</v>
      </c>
      <c r="T244" s="81">
        <v>35.265999999999998</v>
      </c>
      <c r="U244" s="86">
        <v>31.89772</v>
      </c>
      <c r="V244" s="85">
        <v>330.19900000000001</v>
      </c>
      <c r="W244" s="81">
        <v>183.8562</v>
      </c>
      <c r="X244" s="81">
        <v>123.66160000000001</v>
      </c>
      <c r="Y244" s="81">
        <v>77.364840000000001</v>
      </c>
      <c r="Z244" s="81">
        <v>49.210830000000001</v>
      </c>
      <c r="AA244" s="81">
        <v>126.1529</v>
      </c>
      <c r="AB244" s="81">
        <v>142.19980000000001</v>
      </c>
      <c r="AC244" s="81">
        <v>98.931529999999995</v>
      </c>
      <c r="AD244" s="81">
        <v>126.4342</v>
      </c>
      <c r="AE244" s="86">
        <v>128.77080000000001</v>
      </c>
    </row>
    <row r="245" spans="1:31" x14ac:dyDescent="0.3">
      <c r="A245" s="121" t="s">
        <v>61</v>
      </c>
      <c r="B245" s="120">
        <v>9.8815349999999995</v>
      </c>
      <c r="C245" s="81">
        <v>23.10661</v>
      </c>
      <c r="D245" s="81">
        <v>38.610399999999998</v>
      </c>
      <c r="E245" s="81">
        <v>27.739879999999999</v>
      </c>
      <c r="F245" s="81">
        <v>47.260829999999999</v>
      </c>
      <c r="G245" s="81">
        <v>51.769150000000003</v>
      </c>
      <c r="H245" s="81">
        <v>14.7531</v>
      </c>
      <c r="I245" s="81">
        <v>54.522509999999997</v>
      </c>
      <c r="J245" s="81">
        <v>8.1915619999999993</v>
      </c>
      <c r="K245" s="102">
        <v>0</v>
      </c>
      <c r="L245" s="85">
        <v>88.445089999999993</v>
      </c>
      <c r="M245" s="81">
        <v>30.213609999999999</v>
      </c>
      <c r="N245" s="81">
        <v>56.917569999999998</v>
      </c>
      <c r="O245" s="81">
        <v>113.20180000000001</v>
      </c>
      <c r="P245" s="81">
        <v>114.68519999999999</v>
      </c>
      <c r="Q245" s="81">
        <v>70.394000000000005</v>
      </c>
      <c r="R245" s="81">
        <v>50.579979999999999</v>
      </c>
      <c r="S245" s="81">
        <v>94.259159999999994</v>
      </c>
      <c r="T245" s="81">
        <v>73.861819999999994</v>
      </c>
      <c r="U245" s="86">
        <v>28.079920000000001</v>
      </c>
      <c r="V245" s="85">
        <v>139.61869999999999</v>
      </c>
      <c r="W245" s="81">
        <v>68.059520000000006</v>
      </c>
      <c r="X245" s="81">
        <v>97.170199999999994</v>
      </c>
      <c r="Y245" s="81">
        <v>55.167200000000001</v>
      </c>
      <c r="Z245" s="81">
        <v>57.613770000000002</v>
      </c>
      <c r="AA245" s="81">
        <v>76.302289999999999</v>
      </c>
      <c r="AB245" s="81">
        <v>113.0342</v>
      </c>
      <c r="AC245" s="81">
        <v>73.702190000000002</v>
      </c>
      <c r="AD245" s="81">
        <v>81.408540000000002</v>
      </c>
      <c r="AE245" s="86">
        <v>34.285159999999998</v>
      </c>
    </row>
    <row r="246" spans="1:31" ht="14.4" thickBot="1" x14ac:dyDescent="0.35">
      <c r="A246" s="122" t="s">
        <v>62</v>
      </c>
      <c r="B246" s="120">
        <v>10.71293</v>
      </c>
      <c r="C246" s="81">
        <v>46.556130000000003</v>
      </c>
      <c r="D246" s="81">
        <v>6.8032089999999998</v>
      </c>
      <c r="E246" s="81">
        <v>47.623240000000003</v>
      </c>
      <c r="F246" s="81">
        <v>47.798949999999998</v>
      </c>
      <c r="G246" s="81">
        <v>86.144970000000001</v>
      </c>
      <c r="H246" s="81">
        <v>27.825489999999999</v>
      </c>
      <c r="I246" s="81">
        <v>11.966900000000001</v>
      </c>
      <c r="J246" s="81">
        <v>14.88395</v>
      </c>
      <c r="K246" s="102">
        <v>0</v>
      </c>
      <c r="L246" s="85">
        <v>37.96255</v>
      </c>
      <c r="M246" s="81">
        <v>57.412379999999999</v>
      </c>
      <c r="N246" s="81">
        <v>56.720880000000001</v>
      </c>
      <c r="O246" s="81">
        <v>99.185850000000002</v>
      </c>
      <c r="P246" s="81">
        <v>13.10064</v>
      </c>
      <c r="Q246" s="81">
        <v>36.287439999999997</v>
      </c>
      <c r="R246" s="81">
        <v>22.20476</v>
      </c>
      <c r="S246" s="81">
        <v>27.875520000000002</v>
      </c>
      <c r="T246" s="81">
        <v>20.017910000000001</v>
      </c>
      <c r="U246" s="86">
        <v>12.35651</v>
      </c>
      <c r="V246" s="85">
        <v>81.901210000000006</v>
      </c>
      <c r="W246" s="81">
        <v>80.31953</v>
      </c>
      <c r="X246" s="81">
        <v>53.205359999999999</v>
      </c>
      <c r="Y246" s="81">
        <v>114.0958</v>
      </c>
      <c r="Z246" s="81">
        <v>85.497579999999999</v>
      </c>
      <c r="AA246" s="81">
        <v>63.595039999999997</v>
      </c>
      <c r="AB246" s="81">
        <v>86.687449999999998</v>
      </c>
      <c r="AC246" s="81">
        <v>40.489609999999999</v>
      </c>
      <c r="AD246" s="81">
        <v>91.572270000000003</v>
      </c>
      <c r="AE246" s="86">
        <v>64.357730000000004</v>
      </c>
    </row>
    <row r="247" spans="1:31" x14ac:dyDescent="0.3">
      <c r="A247" s="123" t="s">
        <v>63</v>
      </c>
      <c r="B247" s="120">
        <v>11.32329</v>
      </c>
      <c r="C247" s="81">
        <v>35.365940000000002</v>
      </c>
      <c r="D247" s="81">
        <v>12.665649999999999</v>
      </c>
      <c r="E247" s="81">
        <v>34.769660000000002</v>
      </c>
      <c r="F247" s="81">
        <v>80.495729999999995</v>
      </c>
      <c r="G247" s="81">
        <v>54.501280000000001</v>
      </c>
      <c r="H247" s="81">
        <v>33.21266</v>
      </c>
      <c r="I247" s="81">
        <v>19.288889999999999</v>
      </c>
      <c r="J247" s="81">
        <v>6.771344</v>
      </c>
      <c r="K247" s="102">
        <v>0</v>
      </c>
      <c r="L247" s="85">
        <v>48.730910000000002</v>
      </c>
      <c r="M247" s="81">
        <v>52.749369999999999</v>
      </c>
      <c r="N247" s="81">
        <v>54.846879999999999</v>
      </c>
      <c r="O247" s="81">
        <v>47.342619999999997</v>
      </c>
      <c r="P247" s="81">
        <v>76.888900000000007</v>
      </c>
      <c r="Q247" s="81">
        <v>44.658299999999997</v>
      </c>
      <c r="R247" s="81">
        <v>24.848790000000001</v>
      </c>
      <c r="S247" s="81">
        <v>36.33699</v>
      </c>
      <c r="T247" s="81">
        <v>95.997860000000003</v>
      </c>
      <c r="U247" s="86">
        <v>28.00591</v>
      </c>
      <c r="V247" s="85">
        <v>69.491569999999996</v>
      </c>
      <c r="W247" s="81">
        <v>62.48695</v>
      </c>
      <c r="X247" s="81">
        <v>59.504429999999999</v>
      </c>
      <c r="Y247" s="81">
        <v>73.583290000000005</v>
      </c>
      <c r="Z247" s="81">
        <v>37.931060000000002</v>
      </c>
      <c r="AA247" s="81">
        <v>43.772959999999998</v>
      </c>
      <c r="AB247" s="81">
        <v>27.99643</v>
      </c>
      <c r="AC247" s="81">
        <v>8.3536230000000007</v>
      </c>
      <c r="AD247" s="81">
        <v>87.864140000000006</v>
      </c>
      <c r="AE247" s="86">
        <v>50.558839999999996</v>
      </c>
    </row>
    <row r="248" spans="1:31" x14ac:dyDescent="0.3">
      <c r="A248" s="121" t="s">
        <v>64</v>
      </c>
      <c r="B248" s="120">
        <v>3.9062739999999998</v>
      </c>
      <c r="C248" s="81">
        <v>15.69415</v>
      </c>
      <c r="D248" s="81">
        <v>22.434950000000001</v>
      </c>
      <c r="E248" s="81">
        <v>68.517889999999994</v>
      </c>
      <c r="F248" s="81">
        <v>82.331310000000002</v>
      </c>
      <c r="G248" s="81">
        <v>40.060780000000001</v>
      </c>
      <c r="H248" s="81">
        <v>34.135689999999997</v>
      </c>
      <c r="I248" s="81">
        <v>26.71388</v>
      </c>
      <c r="J248" s="81">
        <v>5.158309</v>
      </c>
      <c r="K248" s="102">
        <v>0</v>
      </c>
      <c r="L248" s="85">
        <v>64.648200000000003</v>
      </c>
      <c r="M248" s="81">
        <v>25.626259999999998</v>
      </c>
      <c r="N248" s="81">
        <v>59.781010000000002</v>
      </c>
      <c r="O248" s="81">
        <v>71.749570000000006</v>
      </c>
      <c r="P248" s="81">
        <v>34.354750000000003</v>
      </c>
      <c r="Q248" s="81">
        <v>70.812730000000002</v>
      </c>
      <c r="R248" s="81">
        <v>36.822360000000003</v>
      </c>
      <c r="S248" s="81">
        <v>29.351520000000001</v>
      </c>
      <c r="T248" s="81">
        <v>51.59066</v>
      </c>
      <c r="U248" s="86">
        <v>18.689340000000001</v>
      </c>
      <c r="V248" s="85">
        <v>130.23439999999999</v>
      </c>
      <c r="W248" s="81">
        <v>67.493560000000002</v>
      </c>
      <c r="X248" s="81">
        <v>35.837429999999998</v>
      </c>
      <c r="Y248" s="81">
        <v>19.879239999999999</v>
      </c>
      <c r="Z248" s="81">
        <v>36.053089999999997</v>
      </c>
      <c r="AA248" s="81">
        <v>44.478059999999999</v>
      </c>
      <c r="AB248" s="81">
        <v>43.348750000000003</v>
      </c>
      <c r="AC248" s="81">
        <v>39.555570000000003</v>
      </c>
      <c r="AD248" s="81">
        <v>44.641579999999998</v>
      </c>
      <c r="AE248" s="86">
        <v>36.026699999999998</v>
      </c>
    </row>
    <row r="249" spans="1:31" x14ac:dyDescent="0.3">
      <c r="A249" s="121" t="s">
        <v>65</v>
      </c>
      <c r="B249" s="120">
        <v>5.01938</v>
      </c>
      <c r="C249" s="81">
        <v>27.912659999999999</v>
      </c>
      <c r="D249" s="81">
        <v>25.91441</v>
      </c>
      <c r="E249" s="81">
        <v>58.328740000000003</v>
      </c>
      <c r="F249" s="81">
        <v>54.555419999999998</v>
      </c>
      <c r="G249" s="81">
        <v>56.3628</v>
      </c>
      <c r="H249" s="81">
        <v>8.7992670000000004</v>
      </c>
      <c r="I249" s="81">
        <v>19.810230000000001</v>
      </c>
      <c r="J249" s="81">
        <v>8.5287780000000009</v>
      </c>
      <c r="K249" s="102">
        <v>0</v>
      </c>
      <c r="L249" s="85">
        <v>23.560379999999999</v>
      </c>
      <c r="M249" s="81">
        <v>79.958600000000004</v>
      </c>
      <c r="N249" s="81">
        <v>35.155589999999997</v>
      </c>
      <c r="O249" s="81">
        <v>64.289029999999997</v>
      </c>
      <c r="P249" s="81">
        <v>59.530050000000003</v>
      </c>
      <c r="Q249" s="81">
        <v>92.369489999999999</v>
      </c>
      <c r="R249" s="81">
        <v>42.18777</v>
      </c>
      <c r="S249" s="81">
        <v>45.521560000000001</v>
      </c>
      <c r="T249" s="81">
        <v>45.627929999999999</v>
      </c>
      <c r="U249" s="86">
        <v>58.794879999999999</v>
      </c>
      <c r="V249" s="85">
        <v>86.722350000000006</v>
      </c>
      <c r="W249" s="81">
        <v>60.696759999999998</v>
      </c>
      <c r="X249" s="81">
        <v>53.905540000000002</v>
      </c>
      <c r="Y249" s="81">
        <v>61.877040000000001</v>
      </c>
      <c r="Z249" s="81">
        <v>39.522379999999998</v>
      </c>
      <c r="AA249" s="81">
        <v>59.039749999999998</v>
      </c>
      <c r="AB249" s="81">
        <v>45.386200000000002</v>
      </c>
      <c r="AC249" s="81">
        <v>85.351770000000002</v>
      </c>
      <c r="AD249" s="81">
        <v>72.575130000000001</v>
      </c>
      <c r="AE249" s="86">
        <v>48.275840000000002</v>
      </c>
    </row>
    <row r="250" spans="1:31" x14ac:dyDescent="0.3">
      <c r="A250" s="121" t="s">
        <v>66</v>
      </c>
      <c r="B250" s="120">
        <v>11.1027</v>
      </c>
      <c r="C250" s="81">
        <v>15.860519999999999</v>
      </c>
      <c r="D250" s="81">
        <v>27.52045</v>
      </c>
      <c r="E250" s="81">
        <v>80.141260000000003</v>
      </c>
      <c r="F250" s="81">
        <v>3.6156380000000001</v>
      </c>
      <c r="G250" s="81">
        <v>46.039610000000003</v>
      </c>
      <c r="H250" s="81">
        <v>7.2892450000000002</v>
      </c>
      <c r="I250" s="81">
        <v>21.254899999999999</v>
      </c>
      <c r="J250" s="81">
        <v>9.2420980000000004</v>
      </c>
      <c r="K250" s="102">
        <v>0</v>
      </c>
      <c r="L250" s="85">
        <v>47.266930000000002</v>
      </c>
      <c r="M250" s="81">
        <v>88.384119999999996</v>
      </c>
      <c r="N250" s="81">
        <v>29.580290000000002</v>
      </c>
      <c r="O250" s="81">
        <v>39.714100000000002</v>
      </c>
      <c r="P250" s="81">
        <v>28.83991</v>
      </c>
      <c r="Q250" s="81">
        <v>15.798489999999999</v>
      </c>
      <c r="R250" s="81">
        <v>46.054209999999998</v>
      </c>
      <c r="S250" s="81">
        <v>67.506739999999994</v>
      </c>
      <c r="T250" s="81">
        <v>6.1750420000000004</v>
      </c>
      <c r="U250" s="86">
        <v>29.65438</v>
      </c>
      <c r="V250" s="85">
        <v>96.372370000000004</v>
      </c>
      <c r="W250" s="81">
        <v>302.80419999999998</v>
      </c>
      <c r="X250" s="81">
        <v>92.409850000000006</v>
      </c>
      <c r="Y250" s="81">
        <v>74.264200000000002</v>
      </c>
      <c r="Z250" s="81">
        <v>65.824600000000004</v>
      </c>
      <c r="AA250" s="81">
        <v>100.3595</v>
      </c>
      <c r="AB250" s="81">
        <v>56.245559999999998</v>
      </c>
      <c r="AC250" s="81">
        <v>105.20569999999999</v>
      </c>
      <c r="AD250" s="81">
        <v>27.11477</v>
      </c>
      <c r="AE250" s="86">
        <v>145.47630000000001</v>
      </c>
    </row>
    <row r="251" spans="1:31" ht="14.4" thickBot="1" x14ac:dyDescent="0.35">
      <c r="A251" s="124" t="s">
        <v>67</v>
      </c>
      <c r="B251" s="120">
        <v>11.82644</v>
      </c>
      <c r="C251" s="81">
        <v>54.534799999999997</v>
      </c>
      <c r="D251" s="81">
        <v>53.303899999999999</v>
      </c>
      <c r="E251" s="81">
        <v>97.896699999999996</v>
      </c>
      <c r="F251" s="81">
        <v>51.244770000000003</v>
      </c>
      <c r="G251" s="81">
        <v>47.54345</v>
      </c>
      <c r="H251" s="81">
        <v>74.537220000000005</v>
      </c>
      <c r="I251" s="81">
        <v>33.342790000000001</v>
      </c>
      <c r="J251" s="81">
        <v>6.1280960000000002</v>
      </c>
      <c r="K251" s="102">
        <v>0</v>
      </c>
      <c r="L251" s="85">
        <v>101.2963</v>
      </c>
      <c r="M251" s="81">
        <v>115.34990000000001</v>
      </c>
      <c r="N251" s="81">
        <v>178.6063</v>
      </c>
      <c r="O251" s="81">
        <v>179.95259999999999</v>
      </c>
      <c r="P251" s="81">
        <v>176.1037</v>
      </c>
      <c r="Q251" s="81">
        <v>87.884029999999996</v>
      </c>
      <c r="R251" s="81">
        <v>54.278770000000002</v>
      </c>
      <c r="S251" s="81">
        <v>93.314220000000006</v>
      </c>
      <c r="T251" s="81">
        <v>72.178359999999998</v>
      </c>
      <c r="U251" s="86">
        <v>52.049419999999998</v>
      </c>
      <c r="V251" s="85">
        <v>309.67270000000002</v>
      </c>
      <c r="W251" s="81">
        <v>312.86160000000001</v>
      </c>
      <c r="X251" s="81">
        <v>160.3458</v>
      </c>
      <c r="Y251" s="81">
        <v>122.5564</v>
      </c>
      <c r="Z251" s="81">
        <v>156.53389999999999</v>
      </c>
      <c r="AA251" s="81">
        <v>216.9633</v>
      </c>
      <c r="AB251" s="81">
        <v>133.41220000000001</v>
      </c>
      <c r="AC251" s="81">
        <v>133.6978</v>
      </c>
      <c r="AD251" s="81">
        <v>109.02119999999999</v>
      </c>
      <c r="AE251" s="86">
        <v>127.8099</v>
      </c>
    </row>
    <row r="252" spans="1:31" ht="14.4" thickTop="1" x14ac:dyDescent="0.3">
      <c r="A252" s="123" t="s">
        <v>68</v>
      </c>
      <c r="B252" s="120">
        <v>23.093209999999999</v>
      </c>
      <c r="C252" s="81">
        <v>32.293170000000003</v>
      </c>
      <c r="D252" s="81">
        <v>45.027369999999998</v>
      </c>
      <c r="E252" s="81">
        <v>101.8361</v>
      </c>
      <c r="F252" s="81">
        <v>115.2641</v>
      </c>
      <c r="G252" s="81">
        <v>81.276290000000003</v>
      </c>
      <c r="H252" s="81">
        <v>26.479379999999999</v>
      </c>
      <c r="I252" s="81">
        <v>51.742199999999997</v>
      </c>
      <c r="J252" s="81">
        <v>14.93727</v>
      </c>
      <c r="K252" s="102">
        <v>0</v>
      </c>
      <c r="L252" s="85">
        <v>87.330240000000003</v>
      </c>
      <c r="M252" s="81">
        <v>115.97110000000001</v>
      </c>
      <c r="N252" s="81">
        <v>140.4392</v>
      </c>
      <c r="O252" s="81">
        <v>92.956850000000003</v>
      </c>
      <c r="P252" s="81">
        <v>110.69929999999999</v>
      </c>
      <c r="Q252" s="81">
        <v>106.7932</v>
      </c>
      <c r="R252" s="81">
        <v>76.841480000000004</v>
      </c>
      <c r="S252" s="81">
        <v>103.60980000000001</v>
      </c>
      <c r="T252" s="81">
        <v>145.30549999999999</v>
      </c>
      <c r="U252" s="86">
        <v>46.443980000000003</v>
      </c>
      <c r="V252" s="85">
        <v>284.35660000000001</v>
      </c>
      <c r="W252" s="81">
        <v>253.1764</v>
      </c>
      <c r="X252" s="81">
        <v>221.69380000000001</v>
      </c>
      <c r="Y252" s="81">
        <v>189.01060000000001</v>
      </c>
      <c r="Z252" s="81">
        <v>158.63659999999999</v>
      </c>
      <c r="AA252" s="81">
        <v>134.76009999999999</v>
      </c>
      <c r="AB252" s="81">
        <v>62.281599999999997</v>
      </c>
      <c r="AC252" s="81">
        <v>94.777739999999994</v>
      </c>
      <c r="AD252" s="81">
        <v>115.25279999999999</v>
      </c>
      <c r="AE252" s="86">
        <v>52.543019999999999</v>
      </c>
    </row>
    <row r="253" spans="1:31" x14ac:dyDescent="0.3">
      <c r="A253" s="121" t="s">
        <v>69</v>
      </c>
      <c r="B253" s="120">
        <v>7.3996000000000004</v>
      </c>
      <c r="C253" s="81">
        <v>32.114780000000003</v>
      </c>
      <c r="D253" s="81">
        <v>48.958129999999997</v>
      </c>
      <c r="E253" s="81">
        <v>38.872199999999999</v>
      </c>
      <c r="F253" s="81">
        <v>32.748939999999997</v>
      </c>
      <c r="G253" s="81">
        <v>48.134529999999998</v>
      </c>
      <c r="H253" s="81">
        <v>48.77937</v>
      </c>
      <c r="I253" s="81">
        <v>38.343589999999999</v>
      </c>
      <c r="J253" s="81">
        <v>6.6573539999999998</v>
      </c>
      <c r="K253" s="102">
        <v>0</v>
      </c>
      <c r="L253" s="85">
        <v>118.7311</v>
      </c>
      <c r="M253" s="81">
        <v>118.995</v>
      </c>
      <c r="N253" s="81">
        <v>99.764359999999996</v>
      </c>
      <c r="O253" s="81">
        <v>118.1519</v>
      </c>
      <c r="P253" s="81">
        <v>59.216569999999997</v>
      </c>
      <c r="Q253" s="81">
        <v>76.808989999999994</v>
      </c>
      <c r="R253" s="81">
        <v>86.989310000000003</v>
      </c>
      <c r="S253" s="81">
        <v>54.008600000000001</v>
      </c>
      <c r="T253" s="81">
        <v>71.936220000000006</v>
      </c>
      <c r="U253" s="86">
        <v>42.013530000000003</v>
      </c>
      <c r="V253" s="85">
        <v>191.0548</v>
      </c>
      <c r="W253" s="81">
        <v>203.75989999999999</v>
      </c>
      <c r="X253" s="81">
        <v>96.297439999999995</v>
      </c>
      <c r="Y253" s="81">
        <v>96.001149999999996</v>
      </c>
      <c r="Z253" s="81">
        <v>75.391819999999996</v>
      </c>
      <c r="AA253" s="81">
        <v>50.511800000000001</v>
      </c>
      <c r="AB253" s="81">
        <v>115.9121</v>
      </c>
      <c r="AC253" s="81">
        <v>47.414209999999997</v>
      </c>
      <c r="AD253" s="81">
        <v>86.110810000000001</v>
      </c>
      <c r="AE253" s="86">
        <v>83.968090000000004</v>
      </c>
    </row>
    <row r="254" spans="1:31" x14ac:dyDescent="0.3">
      <c r="A254" s="121" t="s">
        <v>70</v>
      </c>
      <c r="B254" s="120">
        <v>14.716340000000001</v>
      </c>
      <c r="C254" s="81">
        <v>22.123159999999999</v>
      </c>
      <c r="D254" s="81">
        <v>82.772689999999997</v>
      </c>
      <c r="E254" s="81">
        <v>37.971589999999999</v>
      </c>
      <c r="F254" s="81">
        <v>40.621279999999999</v>
      </c>
      <c r="G254" s="81">
        <v>20.560269999999999</v>
      </c>
      <c r="H254" s="81">
        <v>97.789169999999999</v>
      </c>
      <c r="I254" s="81">
        <v>42.735210000000002</v>
      </c>
      <c r="J254" s="81">
        <v>8.6102299999999996</v>
      </c>
      <c r="K254" s="102">
        <v>0</v>
      </c>
      <c r="L254" s="85">
        <v>39.612310000000001</v>
      </c>
      <c r="M254" s="81">
        <v>80.069140000000004</v>
      </c>
      <c r="N254" s="81">
        <v>113.471</v>
      </c>
      <c r="O254" s="81">
        <v>74.20223</v>
      </c>
      <c r="P254" s="81">
        <v>65.683040000000005</v>
      </c>
      <c r="Q254" s="81">
        <v>69.437290000000004</v>
      </c>
      <c r="R254" s="81">
        <v>108.3403</v>
      </c>
      <c r="S254" s="81">
        <v>66.428340000000006</v>
      </c>
      <c r="T254" s="81">
        <v>39.506279999999997</v>
      </c>
      <c r="U254" s="86">
        <v>33.881900000000002</v>
      </c>
      <c r="V254" s="85">
        <v>223.93729999999999</v>
      </c>
      <c r="W254" s="81">
        <v>271.08699999999999</v>
      </c>
      <c r="X254" s="81">
        <v>128.46209999999999</v>
      </c>
      <c r="Y254" s="81">
        <v>88.853350000000006</v>
      </c>
      <c r="Z254" s="81">
        <v>80.443420000000003</v>
      </c>
      <c r="AA254" s="81">
        <v>75.750140000000002</v>
      </c>
      <c r="AB254" s="81">
        <v>98.749510000000001</v>
      </c>
      <c r="AC254" s="81">
        <v>72.93629</v>
      </c>
      <c r="AD254" s="81">
        <v>63.861759999999997</v>
      </c>
      <c r="AE254" s="86">
        <v>120.7197</v>
      </c>
    </row>
    <row r="255" spans="1:31" x14ac:dyDescent="0.3">
      <c r="A255" s="121" t="s">
        <v>71</v>
      </c>
      <c r="B255" s="120">
        <v>16.516110000000001</v>
      </c>
      <c r="C255" s="81">
        <v>20.31026</v>
      </c>
      <c r="D255" s="81">
        <v>61.789340000000003</v>
      </c>
      <c r="E255" s="81">
        <v>48.98648</v>
      </c>
      <c r="F255" s="81">
        <v>100.3416</v>
      </c>
      <c r="G255" s="81">
        <v>46.29036</v>
      </c>
      <c r="H255" s="81">
        <v>50.389679999999998</v>
      </c>
      <c r="I255" s="81">
        <v>56.823050000000002</v>
      </c>
      <c r="J255" s="81">
        <v>3.6296650000000001</v>
      </c>
      <c r="K255" s="102">
        <v>0</v>
      </c>
      <c r="L255" s="85">
        <v>48.042299999999997</v>
      </c>
      <c r="M255" s="81">
        <v>76.408910000000006</v>
      </c>
      <c r="N255" s="81">
        <v>43.900910000000003</v>
      </c>
      <c r="O255" s="81">
        <v>84.073710000000005</v>
      </c>
      <c r="P255" s="81">
        <v>46.091650000000001</v>
      </c>
      <c r="Q255" s="81">
        <v>61.165570000000002</v>
      </c>
      <c r="R255" s="81">
        <v>97.316429999999997</v>
      </c>
      <c r="S255" s="81">
        <v>37.926679999999998</v>
      </c>
      <c r="T255" s="81">
        <v>97.243099999999998</v>
      </c>
      <c r="U255" s="86">
        <v>27.790790000000001</v>
      </c>
      <c r="V255" s="85">
        <v>340.11430000000001</v>
      </c>
      <c r="W255" s="81">
        <v>175.34139999999999</v>
      </c>
      <c r="X255" s="81">
        <v>82.486469999999997</v>
      </c>
      <c r="Y255" s="81">
        <v>77.281270000000006</v>
      </c>
      <c r="Z255" s="81">
        <v>94.272880000000001</v>
      </c>
      <c r="AA255" s="81">
        <v>53.852559999999997</v>
      </c>
      <c r="AB255" s="81">
        <v>77.335400000000007</v>
      </c>
      <c r="AC255" s="81">
        <v>92.047709999999995</v>
      </c>
      <c r="AD255" s="81">
        <v>100.27509999999999</v>
      </c>
      <c r="AE255" s="86">
        <v>54.40672</v>
      </c>
    </row>
    <row r="256" spans="1:31" ht="14.4" thickBot="1" x14ac:dyDescent="0.35">
      <c r="A256" s="122" t="s">
        <v>72</v>
      </c>
      <c r="B256" s="120">
        <v>8.1406039999999997</v>
      </c>
      <c r="C256" s="81">
        <v>15.74281</v>
      </c>
      <c r="D256" s="81">
        <v>40.472160000000002</v>
      </c>
      <c r="E256" s="81">
        <v>17.263860000000001</v>
      </c>
      <c r="F256" s="81">
        <v>63.533329999999999</v>
      </c>
      <c r="G256" s="81">
        <v>26.443539999999999</v>
      </c>
      <c r="H256" s="81">
        <v>33.553640000000001</v>
      </c>
      <c r="I256" s="81">
        <v>40.158369999999998</v>
      </c>
      <c r="J256" s="81">
        <v>2.056492</v>
      </c>
      <c r="K256" s="102">
        <v>0</v>
      </c>
      <c r="L256" s="85">
        <v>48.232190000000003</v>
      </c>
      <c r="M256" s="81">
        <v>21.427659999999999</v>
      </c>
      <c r="N256" s="81">
        <v>31.752479999999998</v>
      </c>
      <c r="O256" s="81">
        <v>59.40549</v>
      </c>
      <c r="P256" s="81">
        <v>84.615080000000006</v>
      </c>
      <c r="Q256" s="81">
        <v>61.853549999999998</v>
      </c>
      <c r="R256" s="81">
        <v>75.837029999999999</v>
      </c>
      <c r="S256" s="81">
        <v>61.276949999999999</v>
      </c>
      <c r="T256" s="81">
        <v>31.2378</v>
      </c>
      <c r="U256" s="86">
        <v>21.419170000000001</v>
      </c>
      <c r="V256" s="85">
        <v>168.19880000000001</v>
      </c>
      <c r="W256" s="81">
        <v>123.3057</v>
      </c>
      <c r="X256" s="81">
        <v>50.750459999999997</v>
      </c>
      <c r="Y256" s="81">
        <v>103.429</v>
      </c>
      <c r="Z256" s="81">
        <v>65.45814</v>
      </c>
      <c r="AA256" s="81">
        <v>78.805890000000005</v>
      </c>
      <c r="AB256" s="81">
        <v>25.266359999999999</v>
      </c>
      <c r="AC256" s="81">
        <v>69.820689999999999</v>
      </c>
      <c r="AD256" s="81">
        <v>97.896190000000004</v>
      </c>
      <c r="AE256" s="86">
        <v>59.993960000000001</v>
      </c>
    </row>
    <row r="257" spans="1:31" x14ac:dyDescent="0.3">
      <c r="A257" s="123" t="s">
        <v>73</v>
      </c>
      <c r="B257" s="120">
        <v>11.369770000000001</v>
      </c>
      <c r="C257" s="81">
        <v>19.0596</v>
      </c>
      <c r="D257" s="81">
        <v>36.332340000000002</v>
      </c>
      <c r="E257" s="81">
        <v>44.377679999999998</v>
      </c>
      <c r="F257" s="81">
        <v>31.939959999999999</v>
      </c>
      <c r="G257" s="81">
        <v>26.831060000000001</v>
      </c>
      <c r="H257" s="81">
        <v>63.547649999999997</v>
      </c>
      <c r="I257" s="81">
        <v>47.27758</v>
      </c>
      <c r="J257" s="81">
        <v>2.0215139999999998</v>
      </c>
      <c r="K257" s="102">
        <v>0</v>
      </c>
      <c r="L257" s="85">
        <v>67.429749999999999</v>
      </c>
      <c r="M257" s="81">
        <v>77.217140000000001</v>
      </c>
      <c r="N257" s="81">
        <v>45.055599999999998</v>
      </c>
      <c r="O257" s="81">
        <v>45.801949999999998</v>
      </c>
      <c r="P257" s="81">
        <v>59.331859999999999</v>
      </c>
      <c r="Q257" s="81">
        <v>46.035989999999998</v>
      </c>
      <c r="R257" s="81">
        <v>43.80095</v>
      </c>
      <c r="S257" s="81">
        <v>75.62885</v>
      </c>
      <c r="T257" s="81">
        <v>29.077850000000002</v>
      </c>
      <c r="U257" s="86">
        <v>29.232130000000002</v>
      </c>
      <c r="V257" s="85">
        <v>282.32920000000001</v>
      </c>
      <c r="W257" s="81">
        <v>44.938769999999998</v>
      </c>
      <c r="X257" s="81">
        <v>35.863100000000003</v>
      </c>
      <c r="Y257" s="81">
        <v>68.996039999999994</v>
      </c>
      <c r="Z257" s="81">
        <v>70.676850000000002</v>
      </c>
      <c r="AA257" s="81">
        <v>81.53304</v>
      </c>
      <c r="AB257" s="81">
        <v>88.028980000000004</v>
      </c>
      <c r="AC257" s="81">
        <v>63.280909999999999</v>
      </c>
      <c r="AD257" s="81">
        <v>52.321770000000001</v>
      </c>
      <c r="AE257" s="86">
        <v>55.249690000000001</v>
      </c>
    </row>
    <row r="258" spans="1:31" x14ac:dyDescent="0.3">
      <c r="A258" s="121" t="s">
        <v>74</v>
      </c>
      <c r="B258" s="120">
        <v>6.2725150000000003</v>
      </c>
      <c r="C258" s="81">
        <v>13.080819999999999</v>
      </c>
      <c r="D258" s="81">
        <v>32.76493</v>
      </c>
      <c r="E258" s="81">
        <v>73.357050000000001</v>
      </c>
      <c r="F258" s="81">
        <v>60.066079999999999</v>
      </c>
      <c r="G258" s="81">
        <v>42.876510000000003</v>
      </c>
      <c r="H258" s="81">
        <v>4.3683189999999996</v>
      </c>
      <c r="I258" s="81">
        <v>32.255549999999999</v>
      </c>
      <c r="J258" s="81">
        <v>10.63945</v>
      </c>
      <c r="K258" s="102">
        <v>0</v>
      </c>
      <c r="L258" s="85">
        <v>18.015070000000001</v>
      </c>
      <c r="M258" s="81">
        <v>40.067639999999997</v>
      </c>
      <c r="N258" s="81">
        <v>35.44173</v>
      </c>
      <c r="O258" s="81">
        <v>18.955249999999999</v>
      </c>
      <c r="P258" s="81">
        <v>40.914299999999997</v>
      </c>
      <c r="Q258" s="81">
        <v>86.889070000000004</v>
      </c>
      <c r="R258" s="81">
        <v>49.399590000000003</v>
      </c>
      <c r="S258" s="81">
        <v>16.047419999999999</v>
      </c>
      <c r="T258" s="81">
        <v>26.339690000000001</v>
      </c>
      <c r="U258" s="86">
        <v>38.956119999999999</v>
      </c>
      <c r="V258" s="85">
        <v>61.086849999999998</v>
      </c>
      <c r="W258" s="81">
        <v>83.457610000000003</v>
      </c>
      <c r="X258" s="81">
        <v>38.850670000000001</v>
      </c>
      <c r="Y258" s="81">
        <v>67.162109999999998</v>
      </c>
      <c r="Z258" s="81">
        <v>32.53246</v>
      </c>
      <c r="AA258" s="81">
        <v>66.273920000000004</v>
      </c>
      <c r="AB258" s="81">
        <v>93.812730000000002</v>
      </c>
      <c r="AC258" s="81">
        <v>110.9387</v>
      </c>
      <c r="AD258" s="81">
        <v>104.6983</v>
      </c>
      <c r="AE258" s="86">
        <v>28.587479999999999</v>
      </c>
    </row>
    <row r="259" spans="1:31" x14ac:dyDescent="0.3">
      <c r="A259" s="121" t="s">
        <v>75</v>
      </c>
      <c r="B259" s="120">
        <v>16.414760000000001</v>
      </c>
      <c r="C259" s="81">
        <v>10.41436</v>
      </c>
      <c r="D259" s="81">
        <v>12.891389999999999</v>
      </c>
      <c r="E259" s="81">
        <v>15.618980000000001</v>
      </c>
      <c r="F259" s="81">
        <v>51.360340000000001</v>
      </c>
      <c r="G259" s="81">
        <v>52.697119999999998</v>
      </c>
      <c r="H259" s="81">
        <v>30.15662</v>
      </c>
      <c r="I259" s="81">
        <v>62.555579999999999</v>
      </c>
      <c r="J259" s="81">
        <v>3.1328909999999999</v>
      </c>
      <c r="K259" s="102">
        <v>0</v>
      </c>
      <c r="L259" s="85">
        <v>49.156689999999998</v>
      </c>
      <c r="M259" s="81">
        <v>6.0204199999999997</v>
      </c>
      <c r="N259" s="81">
        <v>28.252030000000001</v>
      </c>
      <c r="O259" s="81">
        <v>26.272310000000001</v>
      </c>
      <c r="P259" s="81">
        <v>148.49359999999999</v>
      </c>
      <c r="Q259" s="81">
        <v>110.8496</v>
      </c>
      <c r="R259" s="81">
        <v>5.9789430000000001</v>
      </c>
      <c r="S259" s="81">
        <v>35.627040000000001</v>
      </c>
      <c r="T259" s="81">
        <v>9.0406189999999995</v>
      </c>
      <c r="U259" s="86">
        <v>26.624120000000001</v>
      </c>
      <c r="V259" s="85">
        <v>75.332369999999997</v>
      </c>
      <c r="W259" s="81">
        <v>46.069420000000001</v>
      </c>
      <c r="X259" s="81">
        <v>89.245720000000006</v>
      </c>
      <c r="Y259" s="81">
        <v>137.21430000000001</v>
      </c>
      <c r="Z259" s="81">
        <v>47.727159999999998</v>
      </c>
      <c r="AA259" s="81">
        <v>40.890459999999997</v>
      </c>
      <c r="AB259" s="81">
        <v>78.321799999999996</v>
      </c>
      <c r="AC259" s="81">
        <v>93.050110000000004</v>
      </c>
      <c r="AD259" s="81">
        <v>53.676859999999998</v>
      </c>
      <c r="AE259" s="86">
        <v>95.133049999999997</v>
      </c>
    </row>
    <row r="260" spans="1:31" x14ac:dyDescent="0.3">
      <c r="A260" s="121" t="s">
        <v>76</v>
      </c>
      <c r="B260" s="120">
        <v>6.057658</v>
      </c>
      <c r="C260" s="81">
        <v>16.776509999999998</v>
      </c>
      <c r="D260" s="81">
        <v>13.82085</v>
      </c>
      <c r="E260" s="81">
        <v>28.066479999999999</v>
      </c>
      <c r="F260" s="81">
        <v>49.028399999999998</v>
      </c>
      <c r="G260" s="81">
        <v>56.688549999999999</v>
      </c>
      <c r="H260" s="81">
        <v>32.061529999999998</v>
      </c>
      <c r="I260" s="81">
        <v>62.844920000000002</v>
      </c>
      <c r="J260" s="81">
        <v>5.5597589999999997</v>
      </c>
      <c r="K260" s="102">
        <v>0</v>
      </c>
      <c r="L260" s="85">
        <v>57.903669999999998</v>
      </c>
      <c r="M260" s="81">
        <v>38.915050000000001</v>
      </c>
      <c r="N260" s="81">
        <v>96.339280000000002</v>
      </c>
      <c r="O260" s="81">
        <v>61.798520000000003</v>
      </c>
      <c r="P260" s="81">
        <v>111.2273</v>
      </c>
      <c r="Q260" s="81">
        <v>73.624480000000005</v>
      </c>
      <c r="R260" s="81">
        <v>51.393929999999997</v>
      </c>
      <c r="S260" s="81">
        <v>79.478179999999995</v>
      </c>
      <c r="T260" s="81">
        <v>31.134830000000001</v>
      </c>
      <c r="U260" s="86">
        <v>17.0274</v>
      </c>
      <c r="V260" s="85">
        <v>92.980059999999995</v>
      </c>
      <c r="W260" s="81">
        <v>57.294199999999996</v>
      </c>
      <c r="X260" s="81">
        <v>44.55912</v>
      </c>
      <c r="Y260" s="81">
        <v>74.513580000000005</v>
      </c>
      <c r="Z260" s="81">
        <v>23.433479999999999</v>
      </c>
      <c r="AA260" s="81">
        <v>83.473129999999998</v>
      </c>
      <c r="AB260" s="81">
        <v>62.951779999999999</v>
      </c>
      <c r="AC260" s="81">
        <v>135.39070000000001</v>
      </c>
      <c r="AD260" s="81">
        <v>73.280230000000003</v>
      </c>
      <c r="AE260" s="86">
        <v>49.731079999999999</v>
      </c>
    </row>
    <row r="261" spans="1:31" ht="14.4" thickBot="1" x14ac:dyDescent="0.35">
      <c r="A261" s="124" t="s">
        <v>77</v>
      </c>
      <c r="B261" s="120">
        <v>28.589729999999999</v>
      </c>
      <c r="C261" s="81">
        <v>38.011470000000003</v>
      </c>
      <c r="D261" s="81">
        <v>28.717890000000001</v>
      </c>
      <c r="E261" s="81">
        <v>90.377889999999994</v>
      </c>
      <c r="F261" s="81">
        <v>77.230440000000002</v>
      </c>
      <c r="G261" s="81">
        <v>55.261589999999998</v>
      </c>
      <c r="H261" s="81">
        <v>46.651440000000001</v>
      </c>
      <c r="I261" s="81">
        <v>69.240989999999996</v>
      </c>
      <c r="J261" s="81">
        <v>13.19497</v>
      </c>
      <c r="K261" s="102">
        <v>0</v>
      </c>
      <c r="L261" s="85">
        <v>194.87139999999999</v>
      </c>
      <c r="M261" s="81">
        <v>107.00700000000001</v>
      </c>
      <c r="N261" s="81">
        <v>64.993279999999999</v>
      </c>
      <c r="O261" s="81">
        <v>104.3167</v>
      </c>
      <c r="P261" s="81">
        <v>126.059</v>
      </c>
      <c r="Q261" s="81">
        <v>102.8809</v>
      </c>
      <c r="R261" s="81">
        <v>97.39967</v>
      </c>
      <c r="S261" s="81">
        <v>148.8066</v>
      </c>
      <c r="T261" s="81">
        <v>63.347949999999997</v>
      </c>
      <c r="U261" s="86">
        <v>44.090240000000001</v>
      </c>
      <c r="V261" s="85">
        <v>468.9948</v>
      </c>
      <c r="W261" s="81">
        <v>498.03199999999998</v>
      </c>
      <c r="X261" s="81">
        <v>251.64850000000001</v>
      </c>
      <c r="Y261" s="81">
        <v>252.8075</v>
      </c>
      <c r="Z261" s="81">
        <v>80.662239999999997</v>
      </c>
      <c r="AA261" s="81">
        <v>99.324749999999995</v>
      </c>
      <c r="AB261" s="81">
        <v>182.25409999999999</v>
      </c>
      <c r="AC261" s="81">
        <v>228.2456</v>
      </c>
      <c r="AD261" s="81">
        <v>107.3802</v>
      </c>
      <c r="AE261" s="86">
        <v>192.12479999999999</v>
      </c>
    </row>
    <row r="262" spans="1:31" ht="14.4" thickTop="1" x14ac:dyDescent="0.3">
      <c r="A262" s="123" t="s">
        <v>78</v>
      </c>
      <c r="B262" s="120">
        <v>43.624400000000001</v>
      </c>
      <c r="C262" s="81">
        <v>69.679220000000001</v>
      </c>
      <c r="D262" s="81">
        <v>140.99080000000001</v>
      </c>
      <c r="E262" s="81">
        <v>73.231539999999995</v>
      </c>
      <c r="F262" s="81">
        <v>150.6832</v>
      </c>
      <c r="G262" s="81">
        <v>129.7766</v>
      </c>
      <c r="H262" s="81">
        <v>83.021510000000006</v>
      </c>
      <c r="I262" s="81">
        <v>90.93074</v>
      </c>
      <c r="J262" s="81">
        <v>25.594989999999999</v>
      </c>
      <c r="K262" s="102">
        <v>0</v>
      </c>
      <c r="L262" s="85">
        <v>96.755870000000002</v>
      </c>
      <c r="M262" s="81">
        <v>179.6026</v>
      </c>
      <c r="N262" s="81">
        <v>212.3192</v>
      </c>
      <c r="O262" s="81">
        <v>95.615430000000003</v>
      </c>
      <c r="P262" s="81">
        <v>214.81620000000001</v>
      </c>
      <c r="Q262" s="81">
        <v>168.465</v>
      </c>
      <c r="R262" s="81">
        <v>85.793149999999997</v>
      </c>
      <c r="S262" s="81">
        <v>163.4795</v>
      </c>
      <c r="T262" s="81">
        <v>142.13220000000001</v>
      </c>
      <c r="U262" s="86">
        <v>63.30744</v>
      </c>
      <c r="V262" s="85">
        <v>446.64830000000001</v>
      </c>
      <c r="W262" s="81">
        <v>374.86380000000003</v>
      </c>
      <c r="X262" s="81">
        <v>282.90640000000002</v>
      </c>
      <c r="Y262" s="81">
        <v>268.53030000000001</v>
      </c>
      <c r="Z262" s="81">
        <v>216.37299999999999</v>
      </c>
      <c r="AA262" s="81">
        <v>179.66249999999999</v>
      </c>
      <c r="AB262" s="81">
        <v>176.60650000000001</v>
      </c>
      <c r="AC262" s="81">
        <v>230.61070000000001</v>
      </c>
      <c r="AD262" s="81">
        <v>188.9974</v>
      </c>
      <c r="AE262" s="86">
        <v>185.10069999999999</v>
      </c>
    </row>
    <row r="263" spans="1:31" x14ac:dyDescent="0.3">
      <c r="A263" s="121" t="s">
        <v>79</v>
      </c>
      <c r="B263" s="120">
        <v>42.256959999999999</v>
      </c>
      <c r="C263" s="81">
        <v>66.394130000000004</v>
      </c>
      <c r="D263" s="81">
        <v>90.248919999999998</v>
      </c>
      <c r="E263" s="81">
        <v>122.917</v>
      </c>
      <c r="F263" s="81">
        <v>94.584720000000004</v>
      </c>
      <c r="G263" s="81">
        <v>64.064040000000006</v>
      </c>
      <c r="H263" s="81">
        <v>101.429</v>
      </c>
      <c r="I263" s="81">
        <v>43.746589999999998</v>
      </c>
      <c r="J263" s="81">
        <v>15.008509999999999</v>
      </c>
      <c r="K263" s="102">
        <v>0</v>
      </c>
      <c r="L263" s="85">
        <v>116.27719999999999</v>
      </c>
      <c r="M263" s="81">
        <v>161.35929999999999</v>
      </c>
      <c r="N263" s="81">
        <v>113.1867</v>
      </c>
      <c r="O263" s="81">
        <v>211.26150000000001</v>
      </c>
      <c r="P263" s="81">
        <v>136.5488</v>
      </c>
      <c r="Q263" s="81">
        <v>111.8133</v>
      </c>
      <c r="R263" s="81">
        <v>125.60420000000001</v>
      </c>
      <c r="S263" s="81">
        <v>98.552809999999994</v>
      </c>
      <c r="T263" s="81">
        <v>151.8426</v>
      </c>
      <c r="U263" s="86">
        <v>68.787610000000001</v>
      </c>
      <c r="V263" s="85">
        <v>348.5548</v>
      </c>
      <c r="W263" s="81">
        <v>332.07010000000002</v>
      </c>
      <c r="X263" s="81">
        <v>274.03910000000002</v>
      </c>
      <c r="Y263" s="81">
        <v>135.0746</v>
      </c>
      <c r="Z263" s="81">
        <v>163.32490000000001</v>
      </c>
      <c r="AA263" s="81">
        <v>203.67920000000001</v>
      </c>
      <c r="AB263" s="81">
        <v>155.46639999999999</v>
      </c>
      <c r="AC263" s="81">
        <v>125.67100000000001</v>
      </c>
      <c r="AD263" s="81">
        <v>154.06639999999999</v>
      </c>
      <c r="AE263" s="86">
        <v>176.11660000000001</v>
      </c>
    </row>
    <row r="264" spans="1:31" x14ac:dyDescent="0.3">
      <c r="A264" s="121" t="s">
        <v>80</v>
      </c>
      <c r="B264" s="120">
        <v>14.711320000000001</v>
      </c>
      <c r="C264" s="81">
        <v>52.106079999999999</v>
      </c>
      <c r="D264" s="81">
        <v>73.178989999999999</v>
      </c>
      <c r="E264" s="81">
        <v>120.1818</v>
      </c>
      <c r="F264" s="81">
        <v>90.995289999999997</v>
      </c>
      <c r="G264" s="81">
        <v>57.902070000000002</v>
      </c>
      <c r="H264" s="81">
        <v>63.736759999999997</v>
      </c>
      <c r="I264" s="81">
        <v>74.352260000000001</v>
      </c>
      <c r="J264" s="81">
        <v>11.29823</v>
      </c>
      <c r="K264" s="102">
        <v>0</v>
      </c>
      <c r="L264" s="85">
        <v>84.777320000000003</v>
      </c>
      <c r="M264" s="81">
        <v>102.1016</v>
      </c>
      <c r="N264" s="81">
        <v>99.707490000000007</v>
      </c>
      <c r="O264" s="81">
        <v>166.76390000000001</v>
      </c>
      <c r="P264" s="81">
        <v>179.67349999999999</v>
      </c>
      <c r="Q264" s="81">
        <v>36.308709999999998</v>
      </c>
      <c r="R264" s="81">
        <v>74.868279999999999</v>
      </c>
      <c r="S264" s="81">
        <v>110.1524</v>
      </c>
      <c r="T264" s="81">
        <v>119.92870000000001</v>
      </c>
      <c r="U264" s="86">
        <v>39.064950000000003</v>
      </c>
      <c r="V264" s="85">
        <v>356.93329999999997</v>
      </c>
      <c r="W264" s="81">
        <v>186.80250000000001</v>
      </c>
      <c r="X264" s="81">
        <v>345.53649999999999</v>
      </c>
      <c r="Y264" s="81">
        <v>238.6985</v>
      </c>
      <c r="Z264" s="81">
        <v>160.48159999999999</v>
      </c>
      <c r="AA264" s="81">
        <v>237.7276</v>
      </c>
      <c r="AB264" s="81">
        <v>106.3233</v>
      </c>
      <c r="AC264" s="81">
        <v>142.38820000000001</v>
      </c>
      <c r="AD264" s="81">
        <v>94.596559999999997</v>
      </c>
      <c r="AE264" s="86">
        <v>87.84599</v>
      </c>
    </row>
    <row r="265" spans="1:31" x14ac:dyDescent="0.3">
      <c r="A265" s="121" t="s">
        <v>81</v>
      </c>
      <c r="B265" s="120">
        <v>14.308299999999999</v>
      </c>
      <c r="C265" s="81">
        <v>32.775910000000003</v>
      </c>
      <c r="D265" s="81">
        <v>56.134729999999998</v>
      </c>
      <c r="E265" s="81">
        <v>67.054190000000006</v>
      </c>
      <c r="F265" s="81">
        <v>140.8228</v>
      </c>
      <c r="G265" s="81">
        <v>48.506340000000002</v>
      </c>
      <c r="H265" s="81">
        <v>98.500879999999995</v>
      </c>
      <c r="I265" s="81">
        <v>49.679659999999998</v>
      </c>
      <c r="J265" s="81">
        <v>13.47508</v>
      </c>
      <c r="K265" s="102">
        <v>0</v>
      </c>
      <c r="L265" s="85">
        <v>58.904499999999999</v>
      </c>
      <c r="M265" s="81">
        <v>66.736689999999996</v>
      </c>
      <c r="N265" s="81">
        <v>133.3227</v>
      </c>
      <c r="O265" s="81">
        <v>95.048249999999996</v>
      </c>
      <c r="P265" s="81">
        <v>115.1425</v>
      </c>
      <c r="Q265" s="81">
        <v>118.91930000000001</v>
      </c>
      <c r="R265" s="81">
        <v>166.07560000000001</v>
      </c>
      <c r="S265" s="81">
        <v>133.56039999999999</v>
      </c>
      <c r="T265" s="81">
        <v>49.368259999999999</v>
      </c>
      <c r="U265" s="86">
        <v>66.315740000000005</v>
      </c>
      <c r="V265" s="85">
        <v>122.57089999999999</v>
      </c>
      <c r="W265" s="81">
        <v>193.0925</v>
      </c>
      <c r="X265" s="81">
        <v>139.38069999999999</v>
      </c>
      <c r="Y265" s="81">
        <v>115.2436</v>
      </c>
      <c r="Z265" s="81">
        <v>115.7757</v>
      </c>
      <c r="AA265" s="81">
        <v>133.37190000000001</v>
      </c>
      <c r="AB265" s="81">
        <v>68.539550000000006</v>
      </c>
      <c r="AC265" s="81">
        <v>71.403890000000004</v>
      </c>
      <c r="AD265" s="81">
        <v>79.317509999999999</v>
      </c>
      <c r="AE265" s="86">
        <v>98.000780000000006</v>
      </c>
    </row>
    <row r="266" spans="1:31" ht="14.4" thickBot="1" x14ac:dyDescent="0.35">
      <c r="A266" s="122" t="s">
        <v>82</v>
      </c>
      <c r="B266" s="120">
        <v>15.056229999999999</v>
      </c>
      <c r="C266" s="81">
        <v>36.071890000000003</v>
      </c>
      <c r="D266" s="81">
        <v>62.291319999999999</v>
      </c>
      <c r="E266" s="81">
        <v>58.07244</v>
      </c>
      <c r="F266" s="81">
        <v>42.112160000000003</v>
      </c>
      <c r="G266" s="81">
        <v>13.89925</v>
      </c>
      <c r="H266" s="81">
        <v>56.327939999999998</v>
      </c>
      <c r="I266" s="81">
        <v>24.986899999999999</v>
      </c>
      <c r="J266" s="81">
        <v>9.5726069999999996</v>
      </c>
      <c r="K266" s="102">
        <v>0</v>
      </c>
      <c r="L266" s="85">
        <v>106.3216</v>
      </c>
      <c r="M266" s="81">
        <v>61.078490000000002</v>
      </c>
      <c r="N266" s="81">
        <v>173.45160000000001</v>
      </c>
      <c r="O266" s="81">
        <v>72.909840000000003</v>
      </c>
      <c r="P266" s="81">
        <v>33.449559999999998</v>
      </c>
      <c r="Q266" s="81">
        <v>54.889029999999998</v>
      </c>
      <c r="R266" s="81">
        <v>66.688360000000003</v>
      </c>
      <c r="S266" s="81">
        <v>60.734119999999997</v>
      </c>
      <c r="T266" s="81">
        <v>107.142</v>
      </c>
      <c r="U266" s="86">
        <v>44.897060000000003</v>
      </c>
      <c r="V266" s="85">
        <v>134.46530000000001</v>
      </c>
      <c r="W266" s="81">
        <v>158.77799999999999</v>
      </c>
      <c r="X266" s="81">
        <v>200.03620000000001</v>
      </c>
      <c r="Y266" s="81">
        <v>225.0403</v>
      </c>
      <c r="Z266" s="81">
        <v>87.844329999999999</v>
      </c>
      <c r="AA266" s="81">
        <v>99.708250000000007</v>
      </c>
      <c r="AB266" s="81">
        <v>92.503309999999999</v>
      </c>
      <c r="AC266" s="81">
        <v>90.178539999999998</v>
      </c>
      <c r="AD266" s="81">
        <v>84.797179999999997</v>
      </c>
      <c r="AE266" s="86">
        <v>60.374769999999998</v>
      </c>
    </row>
    <row r="267" spans="1:31" x14ac:dyDescent="0.3">
      <c r="A267" s="123" t="s">
        <v>83</v>
      </c>
      <c r="B267" s="120">
        <v>13.2424</v>
      </c>
      <c r="C267" s="81">
        <v>10.961729999999999</v>
      </c>
      <c r="D267" s="81">
        <v>51.391570000000002</v>
      </c>
      <c r="E267" s="81">
        <v>43.348289999999999</v>
      </c>
      <c r="F267" s="81">
        <v>46.718629999999997</v>
      </c>
      <c r="G267" s="81">
        <v>69.974429999999998</v>
      </c>
      <c r="H267" s="81">
        <v>60.437750000000001</v>
      </c>
      <c r="I267" s="81">
        <v>30.482790000000001</v>
      </c>
      <c r="J267" s="81">
        <v>6.0585310000000003</v>
      </c>
      <c r="K267" s="102">
        <v>0</v>
      </c>
      <c r="L267" s="85">
        <v>73.615939999999995</v>
      </c>
      <c r="M267" s="81">
        <v>65.156310000000005</v>
      </c>
      <c r="N267" s="81">
        <v>94.270889999999994</v>
      </c>
      <c r="O267" s="81">
        <v>93.922970000000007</v>
      </c>
      <c r="P267" s="81">
        <v>10.689</v>
      </c>
      <c r="Q267" s="81">
        <v>58.607599999999998</v>
      </c>
      <c r="R267" s="81">
        <v>61.209780000000002</v>
      </c>
      <c r="S267" s="81">
        <v>72.914900000000003</v>
      </c>
      <c r="T267" s="81">
        <v>58.71078</v>
      </c>
      <c r="U267" s="86">
        <v>42.299709999999997</v>
      </c>
      <c r="V267" s="85">
        <v>241.76570000000001</v>
      </c>
      <c r="W267" s="81">
        <v>99.497429999999994</v>
      </c>
      <c r="X267" s="81">
        <v>167.04580000000001</v>
      </c>
      <c r="Y267" s="81">
        <v>51.8401</v>
      </c>
      <c r="Z267" s="81">
        <v>83.746510000000001</v>
      </c>
      <c r="AA267" s="81">
        <v>48.527009999999997</v>
      </c>
      <c r="AB267" s="81">
        <v>83.924850000000006</v>
      </c>
      <c r="AC267" s="81">
        <v>39.624540000000003</v>
      </c>
      <c r="AD267" s="81">
        <v>40.498019999999997</v>
      </c>
      <c r="AE267" s="86">
        <v>60.122570000000003</v>
      </c>
    </row>
    <row r="268" spans="1:31" x14ac:dyDescent="0.3">
      <c r="A268" s="121" t="s">
        <v>84</v>
      </c>
      <c r="B268" s="120">
        <v>10.11387</v>
      </c>
      <c r="C268" s="81">
        <v>11.20529</v>
      </c>
      <c r="D268" s="81">
        <v>8.3015209999999993</v>
      </c>
      <c r="E268" s="81">
        <v>39.100670000000001</v>
      </c>
      <c r="F268" s="81">
        <v>61.558929999999997</v>
      </c>
      <c r="G268" s="81">
        <v>61.50412</v>
      </c>
      <c r="H268" s="81">
        <v>72.382099999999994</v>
      </c>
      <c r="I268" s="81">
        <v>49.7271</v>
      </c>
      <c r="J268" s="81">
        <v>7.6528840000000002</v>
      </c>
      <c r="K268" s="102">
        <v>0</v>
      </c>
      <c r="L268" s="85">
        <v>109.9079</v>
      </c>
      <c r="M268" s="81">
        <v>34.609169999999999</v>
      </c>
      <c r="N268" s="81">
        <v>68.051829999999995</v>
      </c>
      <c r="O268" s="81">
        <v>28.096360000000001</v>
      </c>
      <c r="P268" s="81">
        <v>51.353949999999998</v>
      </c>
      <c r="Q268" s="81">
        <v>67.819019999999995</v>
      </c>
      <c r="R268" s="81">
        <v>39.009860000000003</v>
      </c>
      <c r="S268" s="81">
        <v>123.51739999999999</v>
      </c>
      <c r="T268" s="81">
        <v>30.244299999999999</v>
      </c>
      <c r="U268" s="86">
        <v>37.472740000000002</v>
      </c>
      <c r="V268" s="85">
        <v>129.66560000000001</v>
      </c>
      <c r="W268" s="81">
        <v>151.14240000000001</v>
      </c>
      <c r="X268" s="81">
        <v>80.761139999999997</v>
      </c>
      <c r="Y268" s="81">
        <v>79.322190000000006</v>
      </c>
      <c r="Z268" s="81">
        <v>63.7669</v>
      </c>
      <c r="AA268" s="81">
        <v>85.698120000000003</v>
      </c>
      <c r="AB268" s="81">
        <v>49.428060000000002</v>
      </c>
      <c r="AC268" s="81">
        <v>46.353610000000003</v>
      </c>
      <c r="AD268" s="81">
        <v>66.551950000000005</v>
      </c>
      <c r="AE268" s="86">
        <v>43.753540000000001</v>
      </c>
    </row>
    <row r="269" spans="1:31" x14ac:dyDescent="0.3">
      <c r="A269" s="121" t="s">
        <v>85</v>
      </c>
      <c r="B269" s="120">
        <v>12.603199999999999</v>
      </c>
      <c r="C269" s="81">
        <v>21.45523</v>
      </c>
      <c r="D269" s="81">
        <v>6.0397119999999997</v>
      </c>
      <c r="E269" s="81">
        <v>25.932279999999999</v>
      </c>
      <c r="F269" s="81">
        <v>35.679180000000002</v>
      </c>
      <c r="G269" s="81">
        <v>55.311970000000002</v>
      </c>
      <c r="H269" s="81">
        <v>71.585170000000005</v>
      </c>
      <c r="I269" s="81">
        <v>20.759229999999999</v>
      </c>
      <c r="J269" s="81">
        <v>10.054880000000001</v>
      </c>
      <c r="K269" s="102">
        <v>0</v>
      </c>
      <c r="L269" s="85">
        <v>72.950040000000001</v>
      </c>
      <c r="M269" s="81">
        <v>55.570329999999998</v>
      </c>
      <c r="N269" s="81">
        <v>56.894210000000001</v>
      </c>
      <c r="O269" s="81">
        <v>50.334760000000003</v>
      </c>
      <c r="P269" s="81">
        <v>70.41122</v>
      </c>
      <c r="Q269" s="81">
        <v>56.916310000000003</v>
      </c>
      <c r="R269" s="81">
        <v>33.386699999999998</v>
      </c>
      <c r="S269" s="81">
        <v>42.782130000000002</v>
      </c>
      <c r="T269" s="81">
        <v>45.000709999999998</v>
      </c>
      <c r="U269" s="86">
        <v>21.951180000000001</v>
      </c>
      <c r="V269" s="85">
        <v>63.485970000000002</v>
      </c>
      <c r="W269" s="81">
        <v>83.123260000000002</v>
      </c>
      <c r="X269" s="81">
        <v>61.981340000000003</v>
      </c>
      <c r="Y269" s="81">
        <v>128.54470000000001</v>
      </c>
      <c r="Z269" s="81">
        <v>102.0351</v>
      </c>
      <c r="AA269" s="81">
        <v>64.118300000000005</v>
      </c>
      <c r="AB269" s="81">
        <v>31.617789999999999</v>
      </c>
      <c r="AC269" s="81">
        <v>66.431370000000001</v>
      </c>
      <c r="AD269" s="81">
        <v>72.817089999999993</v>
      </c>
      <c r="AE269" s="86">
        <v>52.886049999999997</v>
      </c>
    </row>
    <row r="270" spans="1:31" x14ac:dyDescent="0.3">
      <c r="A270" s="121" t="s">
        <v>86</v>
      </c>
      <c r="B270" s="120">
        <v>3.2102219999999999</v>
      </c>
      <c r="C270" s="81">
        <v>34.685169999999999</v>
      </c>
      <c r="D270" s="81">
        <v>15.54102</v>
      </c>
      <c r="E270" s="81">
        <v>16.856100000000001</v>
      </c>
      <c r="F270" s="81">
        <v>71.264859999999999</v>
      </c>
      <c r="G270" s="81">
        <v>45.831049999999998</v>
      </c>
      <c r="H270" s="81">
        <v>34.257289999999998</v>
      </c>
      <c r="I270" s="81">
        <v>37.474890000000002</v>
      </c>
      <c r="J270" s="81">
        <v>15.528639999999999</v>
      </c>
      <c r="K270" s="102">
        <v>0</v>
      </c>
      <c r="L270" s="85">
        <v>59.183950000000003</v>
      </c>
      <c r="M270" s="81">
        <v>58.87379</v>
      </c>
      <c r="N270" s="81">
        <v>52.328589999999998</v>
      </c>
      <c r="O270" s="81">
        <v>34.285670000000003</v>
      </c>
      <c r="P270" s="81">
        <v>51.127220000000001</v>
      </c>
      <c r="Q270" s="81">
        <v>44.778919999999999</v>
      </c>
      <c r="R270" s="81">
        <v>18.3367</v>
      </c>
      <c r="S270" s="81">
        <v>22.77244</v>
      </c>
      <c r="T270" s="81">
        <v>39.040379999999999</v>
      </c>
      <c r="U270" s="86">
        <v>31.501799999999999</v>
      </c>
      <c r="V270" s="85">
        <v>117.0042</v>
      </c>
      <c r="W270" s="81">
        <v>115.81180000000001</v>
      </c>
      <c r="X270" s="81">
        <v>64.260559999999998</v>
      </c>
      <c r="Y270" s="81">
        <v>70.1554</v>
      </c>
      <c r="Z270" s="81">
        <v>60.954090000000001</v>
      </c>
      <c r="AA270" s="81">
        <v>32.310139999999997</v>
      </c>
      <c r="AB270" s="81">
        <v>69.28989</v>
      </c>
      <c r="AC270" s="81">
        <v>45.80303</v>
      </c>
      <c r="AD270" s="81">
        <v>95.046310000000005</v>
      </c>
      <c r="AE270" s="86">
        <v>110.64570000000001</v>
      </c>
    </row>
    <row r="271" spans="1:31" ht="14.4" thickBot="1" x14ac:dyDescent="0.35">
      <c r="A271" s="124" t="s">
        <v>87</v>
      </c>
      <c r="B271" s="120">
        <v>91.088070000000002</v>
      </c>
      <c r="C271" s="81">
        <v>170.32839999999999</v>
      </c>
      <c r="D271" s="81">
        <v>303.19310000000002</v>
      </c>
      <c r="E271" s="81">
        <v>326.01179999999999</v>
      </c>
      <c r="F271" s="81">
        <v>355.87459999999999</v>
      </c>
      <c r="G271" s="81">
        <v>273.18279999999999</v>
      </c>
      <c r="H271" s="81">
        <v>222.47749999999999</v>
      </c>
      <c r="I271" s="81">
        <v>169.4333</v>
      </c>
      <c r="J271" s="81">
        <v>43.220669999999998</v>
      </c>
      <c r="K271" s="102">
        <v>0</v>
      </c>
      <c r="L271" s="85">
        <v>301.79539999999997</v>
      </c>
      <c r="M271" s="81">
        <v>388.71390000000002</v>
      </c>
      <c r="N271" s="81">
        <v>348.5093</v>
      </c>
      <c r="O271" s="81">
        <v>306.19619999999998</v>
      </c>
      <c r="P271" s="81">
        <v>325.7928</v>
      </c>
      <c r="Q271" s="81">
        <v>364.69740000000002</v>
      </c>
      <c r="R271" s="81">
        <v>225.3135</v>
      </c>
      <c r="S271" s="81">
        <v>273.61540000000002</v>
      </c>
      <c r="T271" s="81">
        <v>256.6103</v>
      </c>
      <c r="U271" s="86">
        <v>259.53769999999997</v>
      </c>
      <c r="V271" s="85">
        <v>1048.1969999999999</v>
      </c>
      <c r="W271" s="81">
        <v>837.52589999999998</v>
      </c>
      <c r="X271" s="81">
        <v>575.52689999999996</v>
      </c>
      <c r="Y271" s="81">
        <v>450.45819999999998</v>
      </c>
      <c r="Z271" s="81">
        <v>437.18450000000001</v>
      </c>
      <c r="AA271" s="81">
        <v>531.77419999999995</v>
      </c>
      <c r="AB271" s="81">
        <v>378.80709999999999</v>
      </c>
      <c r="AC271" s="81">
        <v>360.04759999999999</v>
      </c>
      <c r="AD271" s="81">
        <v>364.34840000000003</v>
      </c>
      <c r="AE271" s="86">
        <v>338.4289</v>
      </c>
    </row>
    <row r="272" spans="1:31" ht="14.4" thickTop="1" x14ac:dyDescent="0.3">
      <c r="A272" s="123" t="s">
        <v>88</v>
      </c>
      <c r="B272" s="120">
        <v>57.94021</v>
      </c>
      <c r="C272" s="81">
        <v>109.5921</v>
      </c>
      <c r="D272" s="81">
        <v>139.46559999999999</v>
      </c>
      <c r="E272" s="81">
        <v>192.3366</v>
      </c>
      <c r="F272" s="81">
        <v>225.2929</v>
      </c>
      <c r="G272" s="81">
        <v>132.83160000000001</v>
      </c>
      <c r="H272" s="81">
        <v>194.36670000000001</v>
      </c>
      <c r="I272" s="81">
        <v>163.82730000000001</v>
      </c>
      <c r="J272" s="81">
        <v>53.029899999999998</v>
      </c>
      <c r="K272" s="102">
        <v>0</v>
      </c>
      <c r="L272" s="85">
        <v>312.64839999999998</v>
      </c>
      <c r="M272" s="81">
        <v>294.82659999999998</v>
      </c>
      <c r="N272" s="81">
        <v>346.86770000000001</v>
      </c>
      <c r="O272" s="81">
        <v>294.81150000000002</v>
      </c>
      <c r="P272" s="81">
        <v>316.75259999999997</v>
      </c>
      <c r="Q272" s="81">
        <v>309.58339999999998</v>
      </c>
      <c r="R272" s="81">
        <v>282.27910000000003</v>
      </c>
      <c r="S272" s="81">
        <v>287.46440000000001</v>
      </c>
      <c r="T272" s="81">
        <v>202.41059999999999</v>
      </c>
      <c r="U272" s="86">
        <v>172.53489999999999</v>
      </c>
      <c r="V272" s="85">
        <v>560.49549999999999</v>
      </c>
      <c r="W272" s="81">
        <v>808.5299</v>
      </c>
      <c r="X272" s="81">
        <v>510.66410000000002</v>
      </c>
      <c r="Y272" s="81">
        <v>398.97190000000001</v>
      </c>
      <c r="Z272" s="81">
        <v>306.50099999999998</v>
      </c>
      <c r="AA272" s="81">
        <v>279.25229999999999</v>
      </c>
      <c r="AB272" s="81">
        <v>297.25060000000002</v>
      </c>
      <c r="AC272" s="81">
        <v>347.49239999999998</v>
      </c>
      <c r="AD272" s="81">
        <v>351.57729999999998</v>
      </c>
      <c r="AE272" s="86">
        <v>155.17760000000001</v>
      </c>
    </row>
    <row r="273" spans="1:31" x14ac:dyDescent="0.3">
      <c r="A273" s="121" t="s">
        <v>89</v>
      </c>
      <c r="B273" s="120">
        <v>33.940649999999998</v>
      </c>
      <c r="C273" s="81">
        <v>84.372060000000005</v>
      </c>
      <c r="D273" s="81">
        <v>136.6189</v>
      </c>
      <c r="E273" s="81">
        <v>137.10470000000001</v>
      </c>
      <c r="F273" s="81">
        <v>253.42670000000001</v>
      </c>
      <c r="G273" s="81">
        <v>105.3574</v>
      </c>
      <c r="H273" s="81">
        <v>134.9736</v>
      </c>
      <c r="I273" s="81">
        <v>177.57660000000001</v>
      </c>
      <c r="J273" s="81">
        <v>41.816249999999997</v>
      </c>
      <c r="K273" s="102">
        <v>0</v>
      </c>
      <c r="L273" s="85">
        <v>210.5395</v>
      </c>
      <c r="M273" s="81">
        <v>128.1782</v>
      </c>
      <c r="N273" s="81">
        <v>313.02940000000001</v>
      </c>
      <c r="O273" s="81">
        <v>319.08390000000003</v>
      </c>
      <c r="P273" s="81">
        <v>254.07310000000001</v>
      </c>
      <c r="Q273" s="81">
        <v>177.12979999999999</v>
      </c>
      <c r="R273" s="81">
        <v>136.1618</v>
      </c>
      <c r="S273" s="81">
        <v>163.42310000000001</v>
      </c>
      <c r="T273" s="81">
        <v>127.22839999999999</v>
      </c>
      <c r="U273" s="86">
        <v>94.016360000000006</v>
      </c>
      <c r="V273" s="85">
        <v>598.31410000000005</v>
      </c>
      <c r="W273" s="81">
        <v>625.46519999999998</v>
      </c>
      <c r="X273" s="81">
        <v>424.12569999999999</v>
      </c>
      <c r="Y273" s="81">
        <v>374.03230000000002</v>
      </c>
      <c r="Z273" s="81">
        <v>316.57429999999999</v>
      </c>
      <c r="AA273" s="81">
        <v>211.61529999999999</v>
      </c>
      <c r="AB273" s="81">
        <v>291.08839999999998</v>
      </c>
      <c r="AC273" s="81">
        <v>177.97669999999999</v>
      </c>
      <c r="AD273" s="81">
        <v>234.67500000000001</v>
      </c>
      <c r="AE273" s="86">
        <v>221.47409999999999</v>
      </c>
    </row>
    <row r="274" spans="1:31" x14ac:dyDescent="0.3">
      <c r="A274" s="121" t="s">
        <v>90</v>
      </c>
      <c r="B274" s="120">
        <v>26.991610000000001</v>
      </c>
      <c r="C274" s="81">
        <v>83.316310000000001</v>
      </c>
      <c r="D274" s="81">
        <v>161.29409999999999</v>
      </c>
      <c r="E274" s="81">
        <v>195.77529999999999</v>
      </c>
      <c r="F274" s="81">
        <v>169.9522</v>
      </c>
      <c r="G274" s="81">
        <v>127.003</v>
      </c>
      <c r="H274" s="81">
        <v>209.23410000000001</v>
      </c>
      <c r="I274" s="81">
        <v>102.5629</v>
      </c>
      <c r="J274" s="81">
        <v>39.19708</v>
      </c>
      <c r="K274" s="102">
        <v>0</v>
      </c>
      <c r="L274" s="85">
        <v>222.1403</v>
      </c>
      <c r="M274" s="81">
        <v>102.2779</v>
      </c>
      <c r="N274" s="81">
        <v>234.76589999999999</v>
      </c>
      <c r="O274" s="81">
        <v>197.09520000000001</v>
      </c>
      <c r="P274" s="81">
        <v>231.6705</v>
      </c>
      <c r="Q274" s="81">
        <v>191.96899999999999</v>
      </c>
      <c r="R274" s="81">
        <v>127.8058</v>
      </c>
      <c r="S274" s="81">
        <v>109.7757</v>
      </c>
      <c r="T274" s="81">
        <v>91.533810000000003</v>
      </c>
      <c r="U274" s="86">
        <v>110.4704</v>
      </c>
      <c r="V274" s="85">
        <v>625.61</v>
      </c>
      <c r="W274" s="81">
        <v>416.71620000000001</v>
      </c>
      <c r="X274" s="81">
        <v>429.06029999999998</v>
      </c>
      <c r="Y274" s="81">
        <v>321.62</v>
      </c>
      <c r="Z274" s="81">
        <v>206.71690000000001</v>
      </c>
      <c r="AA274" s="81">
        <v>215.5446</v>
      </c>
      <c r="AB274" s="81">
        <v>203.084</v>
      </c>
      <c r="AC274" s="81">
        <v>180.2099</v>
      </c>
      <c r="AD274" s="81">
        <v>222.5898</v>
      </c>
      <c r="AE274" s="86">
        <v>193.6489</v>
      </c>
    </row>
    <row r="275" spans="1:31" x14ac:dyDescent="0.3">
      <c r="A275" s="121" t="s">
        <v>91</v>
      </c>
      <c r="B275" s="120">
        <v>16.630749999999999</v>
      </c>
      <c r="C275" s="81">
        <v>38.694580000000002</v>
      </c>
      <c r="D275" s="81">
        <v>69.389930000000007</v>
      </c>
      <c r="E275" s="81">
        <v>191.3562</v>
      </c>
      <c r="F275" s="81">
        <v>127.8092</v>
      </c>
      <c r="G275" s="81">
        <v>159.5951</v>
      </c>
      <c r="H275" s="81">
        <v>135.7268</v>
      </c>
      <c r="I275" s="81">
        <v>89.434089999999998</v>
      </c>
      <c r="J275" s="81">
        <v>25.823830000000001</v>
      </c>
      <c r="K275" s="102">
        <v>0</v>
      </c>
      <c r="L275" s="85">
        <v>200.9332</v>
      </c>
      <c r="M275" s="81">
        <v>116.53919999999999</v>
      </c>
      <c r="N275" s="81">
        <v>79.587299999999999</v>
      </c>
      <c r="O275" s="81">
        <v>152.2636</v>
      </c>
      <c r="P275" s="81">
        <v>86.285839999999993</v>
      </c>
      <c r="Q275" s="81">
        <v>174.27879999999999</v>
      </c>
      <c r="R275" s="81">
        <v>161.589</v>
      </c>
      <c r="S275" s="81">
        <v>183.9194</v>
      </c>
      <c r="T275" s="81">
        <v>107.35980000000001</v>
      </c>
      <c r="U275" s="86">
        <v>88.712819999999994</v>
      </c>
      <c r="V275" s="85">
        <v>352.10289999999998</v>
      </c>
      <c r="W275" s="81">
        <v>179.8245</v>
      </c>
      <c r="X275" s="81">
        <v>150.25729999999999</v>
      </c>
      <c r="Y275" s="81">
        <v>222.578</v>
      </c>
      <c r="Z275" s="81">
        <v>173.81549999999999</v>
      </c>
      <c r="AA275" s="81">
        <v>139.85839999999999</v>
      </c>
      <c r="AB275" s="81">
        <v>219.20419999999999</v>
      </c>
      <c r="AC275" s="81">
        <v>87.511979999999994</v>
      </c>
      <c r="AD275" s="81">
        <v>250.4358</v>
      </c>
      <c r="AE275" s="86">
        <v>116.1541</v>
      </c>
    </row>
    <row r="276" spans="1:31" ht="14.4" thickBot="1" x14ac:dyDescent="0.35">
      <c r="A276" s="122" t="s">
        <v>92</v>
      </c>
      <c r="B276" s="120">
        <v>20.162759999999999</v>
      </c>
      <c r="C276" s="81">
        <v>75.208399999999997</v>
      </c>
      <c r="D276" s="81">
        <v>60.212960000000002</v>
      </c>
      <c r="E276" s="81">
        <v>52.407179999999997</v>
      </c>
      <c r="F276" s="81">
        <v>59.160550000000001</v>
      </c>
      <c r="G276" s="81">
        <v>48.681849999999997</v>
      </c>
      <c r="H276" s="81">
        <v>124.73909999999999</v>
      </c>
      <c r="I276" s="81">
        <v>37.01003</v>
      </c>
      <c r="J276" s="81">
        <v>15.496320000000001</v>
      </c>
      <c r="K276" s="102">
        <v>0</v>
      </c>
      <c r="L276" s="85">
        <v>109.0125</v>
      </c>
      <c r="M276" s="81">
        <v>102.9183</v>
      </c>
      <c r="N276" s="81">
        <v>75.674850000000006</v>
      </c>
      <c r="O276" s="81">
        <v>127.8989</v>
      </c>
      <c r="P276" s="81">
        <v>80.868229999999997</v>
      </c>
      <c r="Q276" s="81">
        <v>90.976770000000002</v>
      </c>
      <c r="R276" s="81">
        <v>110.41719999999999</v>
      </c>
      <c r="S276" s="81">
        <v>81.081729999999993</v>
      </c>
      <c r="T276" s="81">
        <v>37.05668</v>
      </c>
      <c r="U276" s="86">
        <v>57.511270000000003</v>
      </c>
      <c r="V276" s="85">
        <v>255.52959999999999</v>
      </c>
      <c r="W276" s="81">
        <v>192.3443</v>
      </c>
      <c r="X276" s="81">
        <v>153.827</v>
      </c>
      <c r="Y276" s="81">
        <v>175.17490000000001</v>
      </c>
      <c r="Z276" s="81">
        <v>96.710049999999995</v>
      </c>
      <c r="AA276" s="81">
        <v>225.46950000000001</v>
      </c>
      <c r="AB276" s="81">
        <v>102.00879999999999</v>
      </c>
      <c r="AC276" s="81">
        <v>162.73480000000001</v>
      </c>
      <c r="AD276" s="81">
        <v>139.2937</v>
      </c>
      <c r="AE276" s="86">
        <v>90.702010000000001</v>
      </c>
    </row>
    <row r="277" spans="1:31" x14ac:dyDescent="0.3">
      <c r="A277" s="123" t="s">
        <v>93</v>
      </c>
      <c r="B277" s="120">
        <v>25.061050000000002</v>
      </c>
      <c r="C277" s="81">
        <v>54.865049999999997</v>
      </c>
      <c r="D277" s="81">
        <v>33.885660000000001</v>
      </c>
      <c r="E277" s="81">
        <v>64.965410000000006</v>
      </c>
      <c r="F277" s="81">
        <v>83.559799999999996</v>
      </c>
      <c r="G277" s="81">
        <v>77.955950000000001</v>
      </c>
      <c r="H277" s="81">
        <v>36.450859999999999</v>
      </c>
      <c r="I277" s="81">
        <v>36.07658</v>
      </c>
      <c r="J277" s="81">
        <v>14.206770000000001</v>
      </c>
      <c r="K277" s="102">
        <v>0</v>
      </c>
      <c r="L277" s="85">
        <v>56.04515</v>
      </c>
      <c r="M277" s="81">
        <v>56.218559999999997</v>
      </c>
      <c r="N277" s="81">
        <v>42.877859999999998</v>
      </c>
      <c r="O277" s="81">
        <v>109.52930000000001</v>
      </c>
      <c r="P277" s="81">
        <v>93.986639999999994</v>
      </c>
      <c r="Q277" s="81">
        <v>82.258390000000006</v>
      </c>
      <c r="R277" s="81">
        <v>107.3935</v>
      </c>
      <c r="S277" s="81">
        <v>27.376439999999999</v>
      </c>
      <c r="T277" s="81">
        <v>59.852020000000003</v>
      </c>
      <c r="U277" s="86">
        <v>40.17624</v>
      </c>
      <c r="V277" s="85">
        <v>74.077650000000006</v>
      </c>
      <c r="W277" s="81">
        <v>121.9695</v>
      </c>
      <c r="X277" s="81">
        <v>125.6647</v>
      </c>
      <c r="Y277" s="81">
        <v>128.9803</v>
      </c>
      <c r="Z277" s="81">
        <v>77.112070000000003</v>
      </c>
      <c r="AA277" s="81">
        <v>94.000259999999997</v>
      </c>
      <c r="AB277" s="81">
        <v>97.812160000000006</v>
      </c>
      <c r="AC277" s="81">
        <v>45.73263</v>
      </c>
      <c r="AD277" s="81">
        <v>113.0765</v>
      </c>
      <c r="AE277" s="86">
        <v>77.428340000000006</v>
      </c>
    </row>
    <row r="278" spans="1:31" x14ac:dyDescent="0.3">
      <c r="A278" s="121" t="s">
        <v>94</v>
      </c>
      <c r="B278" s="120">
        <v>9.5787410000000008</v>
      </c>
      <c r="C278" s="81">
        <v>20.65042</v>
      </c>
      <c r="D278" s="81">
        <v>33.87321</v>
      </c>
      <c r="E278" s="81">
        <v>54.275300000000001</v>
      </c>
      <c r="F278" s="81">
        <v>114.4571</v>
      </c>
      <c r="G278" s="81">
        <v>71.580650000000006</v>
      </c>
      <c r="H278" s="81">
        <v>34.702219999999997</v>
      </c>
      <c r="I278" s="81">
        <v>31.260649999999998</v>
      </c>
      <c r="J278" s="81">
        <v>14.48967</v>
      </c>
      <c r="K278" s="102">
        <v>0</v>
      </c>
      <c r="L278" s="85">
        <v>97.111099999999993</v>
      </c>
      <c r="M278" s="81">
        <v>165.4188</v>
      </c>
      <c r="N278" s="81">
        <v>62.812480000000001</v>
      </c>
      <c r="O278" s="81">
        <v>78.778630000000007</v>
      </c>
      <c r="P278" s="81">
        <v>60.28228</v>
      </c>
      <c r="Q278" s="81">
        <v>106.5849</v>
      </c>
      <c r="R278" s="81">
        <v>105.4187</v>
      </c>
      <c r="S278" s="81">
        <v>25.889859999999999</v>
      </c>
      <c r="T278" s="81">
        <v>68.949269999999999</v>
      </c>
      <c r="U278" s="86">
        <v>35.252429999999997</v>
      </c>
      <c r="V278" s="85">
        <v>282.66449999999998</v>
      </c>
      <c r="W278" s="81">
        <v>79.386409999999998</v>
      </c>
      <c r="X278" s="81">
        <v>198.39500000000001</v>
      </c>
      <c r="Y278" s="81">
        <v>70.075100000000006</v>
      </c>
      <c r="Z278" s="81">
        <v>33.410339999999998</v>
      </c>
      <c r="AA278" s="81">
        <v>77.435839999999999</v>
      </c>
      <c r="AB278" s="81">
        <v>86.959919999999997</v>
      </c>
      <c r="AC278" s="81">
        <v>76.320400000000006</v>
      </c>
      <c r="AD278" s="81">
        <v>81.999080000000006</v>
      </c>
      <c r="AE278" s="86">
        <v>52.539079999999998</v>
      </c>
    </row>
    <row r="279" spans="1:31" x14ac:dyDescent="0.3">
      <c r="A279" s="121" t="s">
        <v>95</v>
      </c>
      <c r="B279" s="120">
        <v>9.9916920000000005</v>
      </c>
      <c r="C279" s="81">
        <v>21.3003</v>
      </c>
      <c r="D279" s="81">
        <v>31.39537</v>
      </c>
      <c r="E279" s="81">
        <v>44.357810000000001</v>
      </c>
      <c r="F279" s="81">
        <v>55.501989999999999</v>
      </c>
      <c r="G279" s="81">
        <v>52.097099999999998</v>
      </c>
      <c r="H279" s="81">
        <v>35.406739999999999</v>
      </c>
      <c r="I279" s="81">
        <v>23.558959999999999</v>
      </c>
      <c r="J279" s="81">
        <v>10.140639999999999</v>
      </c>
      <c r="K279" s="102">
        <v>0</v>
      </c>
      <c r="L279" s="85">
        <v>29.450230000000001</v>
      </c>
      <c r="M279" s="81">
        <v>71.720389999999995</v>
      </c>
      <c r="N279" s="81">
        <v>107.4731</v>
      </c>
      <c r="O279" s="81">
        <v>12.05043</v>
      </c>
      <c r="P279" s="81">
        <v>79.706649999999996</v>
      </c>
      <c r="Q279" s="81">
        <v>102.1908</v>
      </c>
      <c r="R279" s="81">
        <v>49.112290000000002</v>
      </c>
      <c r="S279" s="81">
        <v>96.563699999999997</v>
      </c>
      <c r="T279" s="81">
        <v>35.043190000000003</v>
      </c>
      <c r="U279" s="86">
        <v>39.161259999999999</v>
      </c>
      <c r="V279" s="85">
        <v>82.880579999999995</v>
      </c>
      <c r="W279" s="81">
        <v>64.645570000000006</v>
      </c>
      <c r="X279" s="81">
        <v>74.564229999999995</v>
      </c>
      <c r="Y279" s="81">
        <v>52.490589999999997</v>
      </c>
      <c r="Z279" s="81">
        <v>25.200749999999999</v>
      </c>
      <c r="AA279" s="81">
        <v>145.18510000000001</v>
      </c>
      <c r="AB279" s="81">
        <v>155.49029999999999</v>
      </c>
      <c r="AC279" s="81">
        <v>75.255399999999995</v>
      </c>
      <c r="AD279" s="81">
        <v>60.803620000000002</v>
      </c>
      <c r="AE279" s="86">
        <v>69.634770000000003</v>
      </c>
    </row>
    <row r="280" spans="1:31" ht="14.4" thickBot="1" x14ac:dyDescent="0.35">
      <c r="A280" s="122" t="s">
        <v>96</v>
      </c>
      <c r="B280" s="126">
        <v>23.252949999999998</v>
      </c>
      <c r="C280" s="88">
        <v>22.854559999999999</v>
      </c>
      <c r="D280" s="88">
        <v>37.184019999999997</v>
      </c>
      <c r="E280" s="88">
        <v>47.909680000000002</v>
      </c>
      <c r="F280" s="88">
        <v>27.413620000000002</v>
      </c>
      <c r="G280" s="88">
        <v>72.915360000000007</v>
      </c>
      <c r="H280" s="88">
        <v>10.36567</v>
      </c>
      <c r="I280" s="88">
        <v>27.661300000000001</v>
      </c>
      <c r="J280" s="88">
        <v>7.498545</v>
      </c>
      <c r="K280" s="89">
        <v>0</v>
      </c>
      <c r="L280" s="87">
        <v>140.78479999999999</v>
      </c>
      <c r="M280" s="88">
        <v>50.056829999999998</v>
      </c>
      <c r="N280" s="88">
        <v>133.55510000000001</v>
      </c>
      <c r="O280" s="88">
        <v>41.632330000000003</v>
      </c>
      <c r="P280" s="88">
        <v>55.00647</v>
      </c>
      <c r="Q280" s="88">
        <v>90.671449999999993</v>
      </c>
      <c r="R280" s="88">
        <v>57.805070000000001</v>
      </c>
      <c r="S280" s="88">
        <v>60.467030000000001</v>
      </c>
      <c r="T280" s="88">
        <v>34.50318</v>
      </c>
      <c r="U280" s="89">
        <v>63.316540000000003</v>
      </c>
      <c r="V280" s="87">
        <v>196.3552</v>
      </c>
      <c r="W280" s="88">
        <v>119.0909</v>
      </c>
      <c r="X280" s="88">
        <v>36.134459999999997</v>
      </c>
      <c r="Y280" s="88">
        <v>34.873519999999999</v>
      </c>
      <c r="Z280" s="88">
        <v>65.608149999999995</v>
      </c>
      <c r="AA280" s="88">
        <v>122.9714</v>
      </c>
      <c r="AB280" s="88">
        <v>54.303240000000002</v>
      </c>
      <c r="AC280" s="88">
        <v>67.790589999999995</v>
      </c>
      <c r="AD280" s="88">
        <v>103.7655</v>
      </c>
      <c r="AE280" s="89">
        <v>54.044849999999997</v>
      </c>
    </row>
  </sheetData>
  <sortState xmlns:xlrd2="http://schemas.microsoft.com/office/spreadsheetml/2017/richdata2" ref="A97:AE186">
    <sortCondition ref="A97:A186" customList="B18,B16,B14,B12,B10,B9,B7,B5,B3,B1,D18,D16,D14,D12,D10,D9,D7,D5,D3,D1,F18,F16,F14,F12,F10,F9,F7,F5,F3,F1,H18,H16,H14,H12,H10,H9,H7,H5,H3,H1,J18,J16,J14,J12,J10,J9,J7,J5,J3,J1,K18,K16,K14,K12,K10,K9,K7,K5,K3,K1,M18,M16,M14,M12,M10,M9,M7,M5,M3,M1,O18,O16,O14,O12,O10,O9,O7,O5,O3,O1,Q18,Q16,Q14,Q12,Q10,Q9,Q7,Q5,Q3,Q1"/>
  </sortState>
  <mergeCells count="12">
    <mergeCell ref="A189:A190"/>
    <mergeCell ref="B189:K189"/>
    <mergeCell ref="L189:U189"/>
    <mergeCell ref="V189:AE189"/>
    <mergeCell ref="V95:AE95"/>
    <mergeCell ref="V1:AE1"/>
    <mergeCell ref="A1:A2"/>
    <mergeCell ref="A95:A96"/>
    <mergeCell ref="B1:K1"/>
    <mergeCell ref="B95:K95"/>
    <mergeCell ref="L95:U95"/>
    <mergeCell ref="L1:U1"/>
  </mergeCells>
  <conditionalFormatting sqref="B3:AE92">
    <cfRule type="cellIs" dxfId="8" priority="1" operator="lessThan">
      <formula>500</formula>
    </cfRule>
  </conditionalFormatting>
  <pageMargins left="0.7" right="0.7" top="0.75" bottom="0.75" header="0.3" footer="0.3"/>
  <ignoredErrors>
    <ignoredError sqref="B93:AE93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B9D3A-B805-46E2-9F66-610482E77ABA}">
  <dimension ref="A1:AG188"/>
  <sheetViews>
    <sheetView zoomScale="60" zoomScaleNormal="60" workbookViewId="0">
      <selection activeCell="B93" sqref="B93:AE93"/>
    </sheetView>
  </sheetViews>
  <sheetFormatPr defaultRowHeight="14.4" x14ac:dyDescent="0.3"/>
  <cols>
    <col min="1" max="1" width="11.77734375" bestFit="1" customWidth="1"/>
  </cols>
  <sheetData>
    <row r="1" spans="1:33" ht="15" thickBot="1" x14ac:dyDescent="0.35">
      <c r="A1" s="163" t="s">
        <v>114</v>
      </c>
      <c r="B1" s="160" t="s">
        <v>133</v>
      </c>
      <c r="C1" s="161"/>
      <c r="D1" s="161"/>
      <c r="E1" s="161"/>
      <c r="F1" s="161"/>
      <c r="G1" s="161"/>
      <c r="H1" s="161"/>
      <c r="I1" s="161"/>
      <c r="J1" s="161"/>
      <c r="K1" s="162"/>
      <c r="L1" s="160" t="s">
        <v>134</v>
      </c>
      <c r="M1" s="161"/>
      <c r="N1" s="161"/>
      <c r="O1" s="161"/>
      <c r="P1" s="161"/>
      <c r="Q1" s="161"/>
      <c r="R1" s="161"/>
      <c r="S1" s="161"/>
      <c r="T1" s="161"/>
      <c r="U1" s="162"/>
      <c r="V1" s="160" t="s">
        <v>135</v>
      </c>
      <c r="W1" s="161"/>
      <c r="X1" s="161"/>
      <c r="Y1" s="161"/>
      <c r="Z1" s="161"/>
      <c r="AA1" s="161"/>
      <c r="AB1" s="161"/>
      <c r="AC1" s="161"/>
      <c r="AD1" s="161"/>
      <c r="AE1" s="162"/>
    </row>
    <row r="2" spans="1:33" ht="15" thickBot="1" x14ac:dyDescent="0.35">
      <c r="A2" s="164"/>
      <c r="B2" s="90">
        <v>8.3000000000000007</v>
      </c>
      <c r="C2" s="90">
        <v>9.3000000000000007</v>
      </c>
      <c r="D2" s="90">
        <v>10.3</v>
      </c>
      <c r="E2" s="90">
        <v>11.3</v>
      </c>
      <c r="F2" s="90">
        <v>12.3</v>
      </c>
      <c r="G2" s="90">
        <v>13.3</v>
      </c>
      <c r="H2" s="90">
        <v>14.3</v>
      </c>
      <c r="I2" s="90">
        <v>15.3</v>
      </c>
      <c r="J2" s="90">
        <v>16.3</v>
      </c>
      <c r="K2" s="98">
        <v>17.3</v>
      </c>
      <c r="L2" s="90">
        <v>8.3000000000000007</v>
      </c>
      <c r="M2" s="90">
        <v>9.3000000000000007</v>
      </c>
      <c r="N2" s="90">
        <v>10.3</v>
      </c>
      <c r="O2" s="90">
        <v>11.3</v>
      </c>
      <c r="P2" s="90">
        <v>12.3</v>
      </c>
      <c r="Q2" s="90">
        <v>13.3</v>
      </c>
      <c r="R2" s="90">
        <v>14.3</v>
      </c>
      <c r="S2" s="90">
        <v>15.3</v>
      </c>
      <c r="T2" s="90">
        <v>16.3</v>
      </c>
      <c r="U2" s="98">
        <v>17.3</v>
      </c>
      <c r="V2" s="98">
        <v>7.3</v>
      </c>
      <c r="W2" s="90">
        <v>8.3000000000000007</v>
      </c>
      <c r="X2" s="90">
        <v>9.3000000000000007</v>
      </c>
      <c r="Y2" s="90">
        <v>10.3</v>
      </c>
      <c r="Z2" s="90">
        <v>11.3</v>
      </c>
      <c r="AA2" s="90">
        <v>12.3</v>
      </c>
      <c r="AB2" s="90">
        <v>13.3</v>
      </c>
      <c r="AC2" s="90">
        <v>14.3</v>
      </c>
      <c r="AD2" s="90">
        <v>15.3</v>
      </c>
      <c r="AE2" s="90">
        <v>16.3</v>
      </c>
    </row>
    <row r="3" spans="1:33" ht="15" thickBot="1" x14ac:dyDescent="0.35">
      <c r="A3" s="91" t="s">
        <v>3</v>
      </c>
      <c r="B3" s="81">
        <f>'Electric lighting'!$G3+'Clear Sky'!B3</f>
        <v>633.40950999999995</v>
      </c>
      <c r="C3" s="81">
        <f>'Electric lighting'!$G3+'Clear Sky'!C3</f>
        <v>672.21301999999991</v>
      </c>
      <c r="D3" s="81">
        <f>'Electric lighting'!$G3+'Clear Sky'!D3</f>
        <v>657.58517999999992</v>
      </c>
      <c r="E3" s="81">
        <f>'Electric lighting'!$G3+'Clear Sky'!E3</f>
        <v>654.21948999999995</v>
      </c>
      <c r="F3" s="81">
        <f>'Electric lighting'!$G3+'Clear Sky'!F3</f>
        <v>676.65452999999991</v>
      </c>
      <c r="G3" s="81">
        <f>'Electric lighting'!$G3+'Clear Sky'!G3</f>
        <v>648.33799999999997</v>
      </c>
      <c r="H3" s="81">
        <f>'Electric lighting'!$G3+'Clear Sky'!H3</f>
        <v>681.21001999999999</v>
      </c>
      <c r="I3" s="81">
        <f>'Electric lighting'!$G3+'Clear Sky'!I3</f>
        <v>641.21503999999993</v>
      </c>
      <c r="J3" s="81">
        <f>'Electric lighting'!$G3+'Clear Sky'!J3</f>
        <v>619.31982999999991</v>
      </c>
      <c r="K3" s="81">
        <f>'Electric lighting'!$G3+'Clear Sky'!K3</f>
        <v>600.79999999999995</v>
      </c>
      <c r="L3" s="81">
        <f>'Electric lighting'!$G3+'Clear Sky'!L3</f>
        <v>753.46999999999991</v>
      </c>
      <c r="M3" s="81">
        <f>'Electric lighting'!$G3+'Clear Sky'!M3</f>
        <v>757.80389999999989</v>
      </c>
      <c r="N3" s="81">
        <f>'Electric lighting'!$G3+'Clear Sky'!N3</f>
        <v>683.37102999999991</v>
      </c>
      <c r="O3" s="81">
        <f>'Electric lighting'!$G3+'Clear Sky'!O3</f>
        <v>718.92609999999991</v>
      </c>
      <c r="P3" s="81">
        <f>'Electric lighting'!$G3+'Clear Sky'!P3</f>
        <v>691.71488999999997</v>
      </c>
      <c r="Q3" s="81">
        <f>'Electric lighting'!$G3+'Clear Sky'!Q3</f>
        <v>625.15697</v>
      </c>
      <c r="R3" s="81">
        <f>'Electric lighting'!$G3+'Clear Sky'!R3</f>
        <v>675.92129</v>
      </c>
      <c r="S3" s="81">
        <f>'Electric lighting'!$G3+'Clear Sky'!S3</f>
        <v>697.55894999999998</v>
      </c>
      <c r="T3" s="81">
        <f>'Electric lighting'!$G3+'Clear Sky'!T3</f>
        <v>630.3625199999999</v>
      </c>
      <c r="U3" s="81">
        <f>'Electric lighting'!$G3+'Clear Sky'!U3</f>
        <v>639.23631999999998</v>
      </c>
      <c r="V3" s="81">
        <f>'Electric lighting'!$G3+'Clear Sky'!V3</f>
        <v>1084.1741</v>
      </c>
      <c r="W3" s="81">
        <f>'Electric lighting'!$G3+'Clear Sky'!W3</f>
        <v>1151.6008999999999</v>
      </c>
      <c r="X3" s="81">
        <f>'Electric lighting'!$G3+'Clear Sky'!X3</f>
        <v>833.27669999999989</v>
      </c>
      <c r="Y3" s="81">
        <f>'Electric lighting'!$G3+'Clear Sky'!Y3</f>
        <v>823.16559999999993</v>
      </c>
      <c r="Z3" s="81">
        <f>'Electric lighting'!$G3+'Clear Sky'!Z3</f>
        <v>717.5385</v>
      </c>
      <c r="AA3" s="81">
        <f>'Electric lighting'!$G3+'Clear Sky'!AA3</f>
        <v>726.83569999999997</v>
      </c>
      <c r="AB3" s="81">
        <f>'Electric lighting'!$G3+'Clear Sky'!AB3</f>
        <v>742.23149999999998</v>
      </c>
      <c r="AC3" s="81">
        <f>'Electric lighting'!$G3+'Clear Sky'!AC3</f>
        <v>699.86524999999995</v>
      </c>
      <c r="AD3" s="81">
        <f>'Electric lighting'!$G3+'Clear Sky'!AD3</f>
        <v>740.91969999999992</v>
      </c>
      <c r="AE3" s="81">
        <f>'Electric lighting'!$G3+'Clear Sky'!AE3</f>
        <v>708.40249999999992</v>
      </c>
      <c r="AG3" s="9" t="s">
        <v>122</v>
      </c>
    </row>
    <row r="4" spans="1:33" x14ac:dyDescent="0.3">
      <c r="A4" s="92" t="s">
        <v>1</v>
      </c>
      <c r="B4" s="81">
        <f>'Electric lighting'!$G4+'Clear Sky'!B4</f>
        <v>778.96803999999997</v>
      </c>
      <c r="C4" s="81">
        <f>'Electric lighting'!$G4+'Clear Sky'!C4</f>
        <v>863.49559999999997</v>
      </c>
      <c r="D4" s="81">
        <f>'Electric lighting'!$G4+'Clear Sky'!D4</f>
        <v>874.774</v>
      </c>
      <c r="E4" s="81">
        <f>'Electric lighting'!$G4+'Clear Sky'!E4</f>
        <v>803.12875000000008</v>
      </c>
      <c r="F4" s="81">
        <f>'Electric lighting'!$G4+'Clear Sky'!F4</f>
        <v>832.22463000000005</v>
      </c>
      <c r="G4" s="81">
        <f>'Electric lighting'!$G4+'Clear Sky'!G4</f>
        <v>820.49509</v>
      </c>
      <c r="H4" s="81">
        <f>'Electric lighting'!$G4+'Clear Sky'!H4</f>
        <v>800.64666</v>
      </c>
      <c r="I4" s="81">
        <f>'Electric lighting'!$G4+'Clear Sky'!I4</f>
        <v>813.71542999999997</v>
      </c>
      <c r="J4" s="81">
        <f>'Electric lighting'!$G4+'Clear Sky'!J4</f>
        <v>772.5222</v>
      </c>
      <c r="K4" s="81">
        <f>'Electric lighting'!$G4+'Clear Sky'!K4</f>
        <v>756.1</v>
      </c>
      <c r="L4" s="81">
        <f>'Electric lighting'!$G4+'Clear Sky'!L4</f>
        <v>871.80020000000002</v>
      </c>
      <c r="M4" s="81">
        <f>'Electric lighting'!$G4+'Clear Sky'!M4</f>
        <v>856.91140000000007</v>
      </c>
      <c r="N4" s="81">
        <f>'Electric lighting'!$G4+'Clear Sky'!N4</f>
        <v>898.60500000000002</v>
      </c>
      <c r="O4" s="81">
        <f>'Electric lighting'!$G4+'Clear Sky'!O4</f>
        <v>895.37080000000003</v>
      </c>
      <c r="P4" s="81">
        <f>'Electric lighting'!$G4+'Clear Sky'!P4</f>
        <v>832.85316999999998</v>
      </c>
      <c r="Q4" s="81">
        <f>'Electric lighting'!$G4+'Clear Sky'!Q4</f>
        <v>834.34229000000005</v>
      </c>
      <c r="R4" s="81">
        <f>'Electric lighting'!$G4+'Clear Sky'!R4</f>
        <v>845.48995000000002</v>
      </c>
      <c r="S4" s="81">
        <f>'Electric lighting'!$G4+'Clear Sky'!S4</f>
        <v>828.48064999999997</v>
      </c>
      <c r="T4" s="81">
        <f>'Electric lighting'!$G4+'Clear Sky'!T4</f>
        <v>825.41872000000001</v>
      </c>
      <c r="U4" s="81">
        <f>'Electric lighting'!$G4+'Clear Sky'!U4</f>
        <v>825.76882000000001</v>
      </c>
      <c r="V4" s="81">
        <f>'Electric lighting'!$G4+'Clear Sky'!V4</f>
        <v>1401.1847</v>
      </c>
      <c r="W4" s="81">
        <f>'Electric lighting'!$G4+'Clear Sky'!W4</f>
        <v>1506.537</v>
      </c>
      <c r="X4" s="81">
        <f>'Electric lighting'!$G4+'Clear Sky'!X4</f>
        <v>1257.5237</v>
      </c>
      <c r="Y4" s="81">
        <f>'Electric lighting'!$G4+'Clear Sky'!Y4</f>
        <v>903.49040000000002</v>
      </c>
      <c r="Z4" s="81">
        <f>'Electric lighting'!$G4+'Clear Sky'!Z4</f>
        <v>928.83310000000006</v>
      </c>
      <c r="AA4" s="81">
        <f>'Electric lighting'!$G4+'Clear Sky'!AA4</f>
        <v>931.34059999999999</v>
      </c>
      <c r="AB4" s="81">
        <f>'Electric lighting'!$G4+'Clear Sky'!AB4</f>
        <v>851.59675000000004</v>
      </c>
      <c r="AC4" s="81">
        <f>'Electric lighting'!$G4+'Clear Sky'!AC4</f>
        <v>952.31569999999999</v>
      </c>
      <c r="AD4" s="81">
        <f>'Electric lighting'!$G4+'Clear Sky'!AD4</f>
        <v>912.0086</v>
      </c>
      <c r="AE4" s="81">
        <f>'Electric lighting'!$G4+'Clear Sky'!AE4</f>
        <v>860.28970000000004</v>
      </c>
      <c r="AG4" s="9" t="s">
        <v>140</v>
      </c>
    </row>
    <row r="5" spans="1:33" x14ac:dyDescent="0.3">
      <c r="A5" s="93" t="s">
        <v>2</v>
      </c>
      <c r="B5" s="81">
        <f>'Electric lighting'!$G5+'Clear Sky'!B5</f>
        <v>854.98433</v>
      </c>
      <c r="C5" s="81">
        <f>'Electric lighting'!$G5+'Clear Sky'!C5</f>
        <v>905.42985999999996</v>
      </c>
      <c r="D5" s="81">
        <f>'Electric lighting'!$G5+'Clear Sky'!D5</f>
        <v>886.59095000000002</v>
      </c>
      <c r="E5" s="81">
        <f>'Electric lighting'!$G5+'Clear Sky'!E5</f>
        <v>890.23329000000001</v>
      </c>
      <c r="F5" s="81">
        <f>'Electric lighting'!$G5+'Clear Sky'!F5</f>
        <v>916.29494</v>
      </c>
      <c r="G5" s="81">
        <f>'Electric lighting'!$G5+'Clear Sky'!G5</f>
        <v>861.54907000000003</v>
      </c>
      <c r="H5" s="81">
        <f>'Electric lighting'!$G5+'Clear Sky'!H5</f>
        <v>874.04701</v>
      </c>
      <c r="I5" s="81">
        <f>'Electric lighting'!$G5+'Clear Sky'!I5</f>
        <v>909.11342000000002</v>
      </c>
      <c r="J5" s="81">
        <f>'Electric lighting'!$G5+'Clear Sky'!J5</f>
        <v>850.23545000000001</v>
      </c>
      <c r="K5" s="81">
        <f>'Electric lighting'!$G5+'Clear Sky'!K5</f>
        <v>831.5</v>
      </c>
      <c r="L5" s="81">
        <f>'Electric lighting'!$G5+'Clear Sky'!L5</f>
        <v>947.10410000000002</v>
      </c>
      <c r="M5" s="81">
        <f>'Electric lighting'!$G5+'Clear Sky'!M5</f>
        <v>928.37806999999998</v>
      </c>
      <c r="N5" s="81">
        <f>'Electric lighting'!$G5+'Clear Sky'!N5</f>
        <v>913.88903000000005</v>
      </c>
      <c r="O5" s="81">
        <f>'Electric lighting'!$G5+'Clear Sky'!O5</f>
        <v>968.94839999999999</v>
      </c>
      <c r="P5" s="81">
        <f>'Electric lighting'!$G5+'Clear Sky'!P5</f>
        <v>911.29387999999994</v>
      </c>
      <c r="Q5" s="81">
        <f>'Electric lighting'!$G5+'Clear Sky'!Q5</f>
        <v>867.68537000000003</v>
      </c>
      <c r="R5" s="81">
        <f>'Electric lighting'!$G5+'Clear Sky'!R5</f>
        <v>945.09230000000002</v>
      </c>
      <c r="S5" s="81">
        <f>'Electric lighting'!$G5+'Clear Sky'!S5</f>
        <v>929.03697999999997</v>
      </c>
      <c r="T5" s="81">
        <f>'Electric lighting'!$G5+'Clear Sky'!T5</f>
        <v>858.02224000000001</v>
      </c>
      <c r="U5" s="81">
        <f>'Electric lighting'!$G5+'Clear Sky'!U5</f>
        <v>903.03548000000001</v>
      </c>
      <c r="V5" s="81">
        <f>'Electric lighting'!$G5+'Clear Sky'!V5</f>
        <v>1113.4898000000001</v>
      </c>
      <c r="W5" s="81">
        <f>'Electric lighting'!$G5+'Clear Sky'!W5</f>
        <v>1182.7471</v>
      </c>
      <c r="X5" s="81">
        <f>'Electric lighting'!$G5+'Clear Sky'!X5</f>
        <v>959.44399999999996</v>
      </c>
      <c r="Y5" s="81">
        <f>'Electric lighting'!$G5+'Clear Sky'!Y5</f>
        <v>970.08389999999997</v>
      </c>
      <c r="Z5" s="81">
        <f>'Electric lighting'!$G5+'Clear Sky'!Z5</f>
        <v>1006.8039</v>
      </c>
      <c r="AA5" s="81">
        <f>'Electric lighting'!$G5+'Clear Sky'!AA5</f>
        <v>983.03639999999996</v>
      </c>
      <c r="AB5" s="81">
        <f>'Electric lighting'!$G5+'Clear Sky'!AB5</f>
        <v>908.02171999999996</v>
      </c>
      <c r="AC5" s="81">
        <f>'Electric lighting'!$G5+'Clear Sky'!AC5</f>
        <v>933.72490000000005</v>
      </c>
      <c r="AD5" s="81">
        <f>'Electric lighting'!$G5+'Clear Sky'!AD5</f>
        <v>979.64359999999999</v>
      </c>
      <c r="AE5" s="81">
        <f>'Electric lighting'!$G5+'Clear Sky'!AE5</f>
        <v>929.53480000000002</v>
      </c>
      <c r="AG5" s="9" t="s">
        <v>141</v>
      </c>
    </row>
    <row r="6" spans="1:33" x14ac:dyDescent="0.3">
      <c r="A6" s="93" t="s">
        <v>4</v>
      </c>
      <c r="B6" s="81">
        <f>'Electric lighting'!$G6+'Clear Sky'!B6</f>
        <v>842.68561999999997</v>
      </c>
      <c r="C6" s="81">
        <f>'Electric lighting'!$G6+'Clear Sky'!C6</f>
        <v>861.98320999999999</v>
      </c>
      <c r="D6" s="81">
        <f>'Electric lighting'!$G6+'Clear Sky'!D6</f>
        <v>887.18657999999994</v>
      </c>
      <c r="E6" s="81">
        <f>'Electric lighting'!$G6+'Clear Sky'!E6</f>
        <v>875.36083999999994</v>
      </c>
      <c r="F6" s="81">
        <f>'Electric lighting'!$G6+'Clear Sky'!F6</f>
        <v>911.96439999999996</v>
      </c>
      <c r="G6" s="81">
        <f>'Electric lighting'!$G6+'Clear Sky'!G6</f>
        <v>865.24023999999997</v>
      </c>
      <c r="H6" s="81">
        <f>'Electric lighting'!$G6+'Clear Sky'!H6</f>
        <v>871.19886999999994</v>
      </c>
      <c r="I6" s="81">
        <f>'Electric lighting'!$G6+'Clear Sky'!I6</f>
        <v>889.07600000000002</v>
      </c>
      <c r="J6" s="81">
        <f>'Electric lighting'!$G6+'Clear Sky'!J6</f>
        <v>846.12781999999993</v>
      </c>
      <c r="K6" s="81">
        <f>'Electric lighting'!$G6+'Clear Sky'!K6</f>
        <v>828.4</v>
      </c>
      <c r="L6" s="81">
        <f>'Electric lighting'!$G6+'Clear Sky'!L6</f>
        <v>890.67144999999994</v>
      </c>
      <c r="M6" s="81">
        <f>'Electric lighting'!$G6+'Clear Sky'!M6</f>
        <v>982.37109999999996</v>
      </c>
      <c r="N6" s="81">
        <f>'Electric lighting'!$G6+'Clear Sky'!N6</f>
        <v>953.63839999999993</v>
      </c>
      <c r="O6" s="81">
        <f>'Electric lighting'!$G6+'Clear Sky'!O6</f>
        <v>918.91633000000002</v>
      </c>
      <c r="P6" s="81">
        <f>'Electric lighting'!$G6+'Clear Sky'!P6</f>
        <v>929.60320000000002</v>
      </c>
      <c r="Q6" s="81">
        <f>'Electric lighting'!$G6+'Clear Sky'!Q6</f>
        <v>872.6857</v>
      </c>
      <c r="R6" s="81">
        <f>'Electric lighting'!$G6+'Clear Sky'!R6</f>
        <v>929.05849999999998</v>
      </c>
      <c r="S6" s="81">
        <f>'Electric lighting'!$G6+'Clear Sky'!S6</f>
        <v>934.68849999999998</v>
      </c>
      <c r="T6" s="81">
        <f>'Electric lighting'!$G6+'Clear Sky'!T6</f>
        <v>866.64357999999993</v>
      </c>
      <c r="U6" s="81">
        <f>'Electric lighting'!$G6+'Clear Sky'!U6</f>
        <v>874.53958</v>
      </c>
      <c r="V6" s="81">
        <f>'Electric lighting'!$G6+'Clear Sky'!V6</f>
        <v>1394.7314999999999</v>
      </c>
      <c r="W6" s="81">
        <f>'Electric lighting'!$G6+'Clear Sky'!W6</f>
        <v>1056.2838999999999</v>
      </c>
      <c r="X6" s="81">
        <f>'Electric lighting'!$G6+'Clear Sky'!X6</f>
        <v>905.32074999999998</v>
      </c>
      <c r="Y6" s="81">
        <f>'Electric lighting'!$G6+'Clear Sky'!Y6</f>
        <v>994.77149999999995</v>
      </c>
      <c r="Z6" s="81">
        <f>'Electric lighting'!$G6+'Clear Sky'!Z6</f>
        <v>948.9076</v>
      </c>
      <c r="AA6" s="81">
        <f>'Electric lighting'!$G6+'Clear Sky'!AA6</f>
        <v>946.64930000000004</v>
      </c>
      <c r="AB6" s="81">
        <f>'Electric lighting'!$G6+'Clear Sky'!AB6</f>
        <v>913.58965000000001</v>
      </c>
      <c r="AC6" s="81">
        <f>'Electric lighting'!$G6+'Clear Sky'!AC6</f>
        <v>889.55322000000001</v>
      </c>
      <c r="AD6" s="81">
        <f>'Electric lighting'!$G6+'Clear Sky'!AD6</f>
        <v>948.24779999999998</v>
      </c>
      <c r="AE6" s="81">
        <f>'Electric lighting'!$G6+'Clear Sky'!AE6</f>
        <v>882.65086999999994</v>
      </c>
    </row>
    <row r="7" spans="1:33" x14ac:dyDescent="0.3">
      <c r="A7" s="93" t="s">
        <v>5</v>
      </c>
      <c r="B7" s="81">
        <f>'Electric lighting'!$G7+'Clear Sky'!B7</f>
        <v>810.56254000000001</v>
      </c>
      <c r="C7" s="81">
        <f>'Electric lighting'!$G7+'Clear Sky'!C7</f>
        <v>827.93097</v>
      </c>
      <c r="D7" s="81">
        <f>'Electric lighting'!$G7+'Clear Sky'!D7</f>
        <v>829.06155999999999</v>
      </c>
      <c r="E7" s="81">
        <f>'Electric lighting'!$G7+'Clear Sky'!E7</f>
        <v>833.35150999999996</v>
      </c>
      <c r="F7" s="81">
        <f>'Electric lighting'!$G7+'Clear Sky'!F7</f>
        <v>838.06331999999998</v>
      </c>
      <c r="G7" s="81">
        <f>'Electric lighting'!$G7+'Clear Sky'!G7</f>
        <v>840.74860999999999</v>
      </c>
      <c r="H7" s="81">
        <f>'Electric lighting'!$G7+'Clear Sky'!H7</f>
        <v>868.28080999999997</v>
      </c>
      <c r="I7" s="81">
        <f>'Electric lighting'!$G7+'Clear Sky'!I7</f>
        <v>824.50522000000001</v>
      </c>
      <c r="J7" s="81">
        <f>'Electric lighting'!$G7+'Clear Sky'!J7</f>
        <v>809.04311999999993</v>
      </c>
      <c r="K7" s="81">
        <f>'Electric lighting'!$G7+'Clear Sky'!K7</f>
        <v>796.4</v>
      </c>
      <c r="L7" s="81">
        <f>'Electric lighting'!$G7+'Clear Sky'!L7</f>
        <v>973.82529999999997</v>
      </c>
      <c r="M7" s="81">
        <f>'Electric lighting'!$G7+'Clear Sky'!M7</f>
        <v>921.47230000000002</v>
      </c>
      <c r="N7" s="81">
        <f>'Electric lighting'!$G7+'Clear Sky'!N7</f>
        <v>882.09755999999993</v>
      </c>
      <c r="O7" s="81">
        <f>'Electric lighting'!$G7+'Clear Sky'!O7</f>
        <v>864.64010999999994</v>
      </c>
      <c r="P7" s="81">
        <f>'Electric lighting'!$G7+'Clear Sky'!P7</f>
        <v>866.12340999999992</v>
      </c>
      <c r="Q7" s="81">
        <f>'Electric lighting'!$G7+'Clear Sky'!Q7</f>
        <v>872.62236999999993</v>
      </c>
      <c r="R7" s="81">
        <f>'Electric lighting'!$G7+'Clear Sky'!R7</f>
        <v>899.03589999999997</v>
      </c>
      <c r="S7" s="81">
        <f>'Electric lighting'!$G7+'Clear Sky'!S7</f>
        <v>876.19911000000002</v>
      </c>
      <c r="T7" s="81">
        <f>'Electric lighting'!$G7+'Clear Sky'!T7</f>
        <v>842.28044999999997</v>
      </c>
      <c r="U7" s="81">
        <f>'Electric lighting'!$G7+'Clear Sky'!U7</f>
        <v>873.87945000000002</v>
      </c>
      <c r="V7" s="81">
        <f>'Electric lighting'!$G7+'Clear Sky'!V7</f>
        <v>1080.4437</v>
      </c>
      <c r="W7" s="81">
        <f>'Electric lighting'!$G7+'Clear Sky'!W7</f>
        <v>1068.5714</v>
      </c>
      <c r="X7" s="81">
        <f>'Electric lighting'!$G7+'Clear Sky'!X7</f>
        <v>974.65909999999997</v>
      </c>
      <c r="Y7" s="81">
        <f>'Electric lighting'!$G7+'Clear Sky'!Y7</f>
        <v>883.96620999999993</v>
      </c>
      <c r="Z7" s="81">
        <f>'Electric lighting'!$G7+'Clear Sky'!Z7</f>
        <v>905.26850000000002</v>
      </c>
      <c r="AA7" s="81">
        <f>'Electric lighting'!$G7+'Clear Sky'!AA7</f>
        <v>839.44651999999996</v>
      </c>
      <c r="AB7" s="81">
        <f>'Electric lighting'!$G7+'Clear Sky'!AB7</f>
        <v>857.86312999999996</v>
      </c>
      <c r="AC7" s="81">
        <f>'Electric lighting'!$G7+'Clear Sky'!AC7</f>
        <v>868.93304000000001</v>
      </c>
      <c r="AD7" s="81">
        <f>'Electric lighting'!$G7+'Clear Sky'!AD7</f>
        <v>850.82546000000002</v>
      </c>
      <c r="AE7" s="81">
        <f>'Electric lighting'!$G7+'Clear Sky'!AE7</f>
        <v>860.45760999999993</v>
      </c>
    </row>
    <row r="8" spans="1:33" ht="15" thickBot="1" x14ac:dyDescent="0.35">
      <c r="A8" s="94" t="s">
        <v>6</v>
      </c>
      <c r="B8" s="81">
        <f>'Electric lighting'!$G8+'Clear Sky'!B8</f>
        <v>794.44614999999999</v>
      </c>
      <c r="C8" s="81">
        <f>'Electric lighting'!$G8+'Clear Sky'!C8</f>
        <v>809.00871999999993</v>
      </c>
      <c r="D8" s="81">
        <f>'Electric lighting'!$G8+'Clear Sky'!D8</f>
        <v>806.84240999999997</v>
      </c>
      <c r="E8" s="81">
        <f>'Electric lighting'!$G8+'Clear Sky'!E8</f>
        <v>846.7379699999999</v>
      </c>
      <c r="F8" s="81">
        <f>'Electric lighting'!$G8+'Clear Sky'!F8</f>
        <v>827.81038999999998</v>
      </c>
      <c r="G8" s="81">
        <f>'Electric lighting'!$G8+'Clear Sky'!G8</f>
        <v>839.5139099999999</v>
      </c>
      <c r="H8" s="81">
        <f>'Electric lighting'!$G8+'Clear Sky'!H8</f>
        <v>820.50659999999993</v>
      </c>
      <c r="I8" s="81">
        <f>'Electric lighting'!$G8+'Clear Sky'!I8</f>
        <v>816.59933000000001</v>
      </c>
      <c r="J8" s="81">
        <f>'Electric lighting'!$G8+'Clear Sky'!J8</f>
        <v>793.99653999999998</v>
      </c>
      <c r="K8" s="81">
        <f>'Electric lighting'!$G8+'Clear Sky'!K8</f>
        <v>781.3</v>
      </c>
      <c r="L8" s="81">
        <f>'Electric lighting'!$G8+'Clear Sky'!L8</f>
        <v>818.55811999999992</v>
      </c>
      <c r="M8" s="81">
        <f>'Electric lighting'!$G8+'Clear Sky'!M8</f>
        <v>854.51322999999991</v>
      </c>
      <c r="N8" s="81">
        <f>'Electric lighting'!$G8+'Clear Sky'!N8</f>
        <v>833.52108999999996</v>
      </c>
      <c r="O8" s="81">
        <f>'Electric lighting'!$G8+'Clear Sky'!O8</f>
        <v>848.65084999999999</v>
      </c>
      <c r="P8" s="81">
        <f>'Electric lighting'!$G8+'Clear Sky'!P8</f>
        <v>837.12000999999998</v>
      </c>
      <c r="Q8" s="81">
        <f>'Electric lighting'!$G8+'Clear Sky'!Q8</f>
        <v>863.24569999999994</v>
      </c>
      <c r="R8" s="81">
        <f>'Electric lighting'!$G8+'Clear Sky'!R8</f>
        <v>863.45765999999992</v>
      </c>
      <c r="S8" s="81">
        <f>'Electric lighting'!$G8+'Clear Sky'!S8</f>
        <v>823.90846999999997</v>
      </c>
      <c r="T8" s="81">
        <f>'Electric lighting'!$G8+'Clear Sky'!T8</f>
        <v>804.47463999999991</v>
      </c>
      <c r="U8" s="81">
        <f>'Electric lighting'!$G8+'Clear Sky'!U8</f>
        <v>823.80120999999997</v>
      </c>
      <c r="V8" s="81">
        <f>'Electric lighting'!$G8+'Clear Sky'!V8</f>
        <v>938.13079999999991</v>
      </c>
      <c r="W8" s="81">
        <f>'Electric lighting'!$G8+'Clear Sky'!W8</f>
        <v>980.2503999999999</v>
      </c>
      <c r="X8" s="81">
        <f>'Electric lighting'!$G8+'Clear Sky'!X8</f>
        <v>971.34379999999999</v>
      </c>
      <c r="Y8" s="81">
        <f>'Electric lighting'!$G8+'Clear Sky'!Y8</f>
        <v>875.16604999999993</v>
      </c>
      <c r="Z8" s="81">
        <f>'Electric lighting'!$G8+'Clear Sky'!Z8</f>
        <v>856.89266999999995</v>
      </c>
      <c r="AA8" s="81">
        <f>'Electric lighting'!$G8+'Clear Sky'!AA8</f>
        <v>841.63920999999993</v>
      </c>
      <c r="AB8" s="81">
        <f>'Electric lighting'!$G8+'Clear Sky'!AB8</f>
        <v>843.75595999999996</v>
      </c>
      <c r="AC8" s="81">
        <f>'Electric lighting'!$G8+'Clear Sky'!AC8</f>
        <v>837.64832000000001</v>
      </c>
      <c r="AD8" s="81">
        <f>'Electric lighting'!$G8+'Clear Sky'!AD8</f>
        <v>841.30741</v>
      </c>
      <c r="AE8" s="81">
        <f>'Electric lighting'!$G8+'Clear Sky'!AE8</f>
        <v>951.23849999999993</v>
      </c>
    </row>
    <row r="9" spans="1:33" x14ac:dyDescent="0.3">
      <c r="A9" s="95" t="s">
        <v>7</v>
      </c>
      <c r="B9" s="81">
        <f>'Electric lighting'!$G9+'Clear Sky'!B9</f>
        <v>833.62797999999998</v>
      </c>
      <c r="C9" s="81">
        <f>'Electric lighting'!$G9+'Clear Sky'!C9</f>
        <v>842.51445999999999</v>
      </c>
      <c r="D9" s="81">
        <f>'Electric lighting'!$G9+'Clear Sky'!D9</f>
        <v>872.35311000000002</v>
      </c>
      <c r="E9" s="81">
        <f>'Electric lighting'!$G9+'Clear Sky'!E9</f>
        <v>877.46992</v>
      </c>
      <c r="F9" s="81">
        <f>'Electric lighting'!$G9+'Clear Sky'!F9</f>
        <v>846.93124999999998</v>
      </c>
      <c r="G9" s="81">
        <f>'Electric lighting'!$G9+'Clear Sky'!G9</f>
        <v>897.39666</v>
      </c>
      <c r="H9" s="81">
        <f>'Electric lighting'!$G9+'Clear Sky'!H9</f>
        <v>852.18351000000007</v>
      </c>
      <c r="I9" s="81">
        <f>'Electric lighting'!$G9+'Clear Sky'!I9</f>
        <v>865.27147000000002</v>
      </c>
      <c r="J9" s="81">
        <f>'Electric lighting'!$G9+'Clear Sky'!J9</f>
        <v>825.26190300000007</v>
      </c>
      <c r="K9" s="81">
        <f>'Electric lighting'!$G9+'Clear Sky'!K9</f>
        <v>817.1</v>
      </c>
      <c r="L9" s="81">
        <f>'Electric lighting'!$G9+'Clear Sky'!L9</f>
        <v>860.49936000000002</v>
      </c>
      <c r="M9" s="81">
        <f>'Electric lighting'!$G9+'Clear Sky'!M9</f>
        <v>879.62016000000006</v>
      </c>
      <c r="N9" s="81">
        <f>'Electric lighting'!$G9+'Clear Sky'!N9</f>
        <v>827.47513000000004</v>
      </c>
      <c r="O9" s="81">
        <f>'Electric lighting'!$G9+'Clear Sky'!O9</f>
        <v>853.82749000000001</v>
      </c>
      <c r="P9" s="81">
        <f>'Electric lighting'!$G9+'Clear Sky'!P9</f>
        <v>919.28200000000004</v>
      </c>
      <c r="Q9" s="81">
        <f>'Electric lighting'!$G9+'Clear Sky'!Q9</f>
        <v>919.98210000000006</v>
      </c>
      <c r="R9" s="81">
        <f>'Electric lighting'!$G9+'Clear Sky'!R9</f>
        <v>879.54714000000001</v>
      </c>
      <c r="S9" s="81">
        <f>'Electric lighting'!$G9+'Clear Sky'!S9</f>
        <v>867.11604999999997</v>
      </c>
      <c r="T9" s="81">
        <f>'Electric lighting'!$G9+'Clear Sky'!T9</f>
        <v>851.80879000000004</v>
      </c>
      <c r="U9" s="81">
        <f>'Electric lighting'!$G9+'Clear Sky'!U9</f>
        <v>841.58798999999999</v>
      </c>
      <c r="V9" s="81">
        <f>'Electric lighting'!$G9+'Clear Sky'!V9</f>
        <v>953.11720000000003</v>
      </c>
      <c r="W9" s="81">
        <f>'Electric lighting'!$G9+'Clear Sky'!W9</f>
        <v>920.28600000000006</v>
      </c>
      <c r="X9" s="81">
        <f>'Electric lighting'!$G9+'Clear Sky'!X9</f>
        <v>876.64512999999999</v>
      </c>
      <c r="Y9" s="81">
        <f>'Electric lighting'!$G9+'Clear Sky'!Y9</f>
        <v>906.75495000000001</v>
      </c>
      <c r="Z9" s="81">
        <f>'Electric lighting'!$G9+'Clear Sky'!Z9</f>
        <v>866.84154000000001</v>
      </c>
      <c r="AA9" s="81">
        <f>'Electric lighting'!$G9+'Clear Sky'!AA9</f>
        <v>901.09546</v>
      </c>
      <c r="AB9" s="81">
        <f>'Electric lighting'!$G9+'Clear Sky'!AB9</f>
        <v>848.0444</v>
      </c>
      <c r="AC9" s="81">
        <f>'Electric lighting'!$G9+'Clear Sky'!AC9</f>
        <v>920.26840000000004</v>
      </c>
      <c r="AD9" s="81">
        <f>'Electric lighting'!$G9+'Clear Sky'!AD9</f>
        <v>883.57258999999999</v>
      </c>
      <c r="AE9" s="81">
        <f>'Electric lighting'!$G9+'Clear Sky'!AE9</f>
        <v>901.57267999999999</v>
      </c>
    </row>
    <row r="10" spans="1:33" x14ac:dyDescent="0.3">
      <c r="A10" s="93" t="s">
        <v>8</v>
      </c>
      <c r="B10" s="81">
        <f>'Electric lighting'!$G10+'Clear Sky'!B10</f>
        <v>822.18613299999993</v>
      </c>
      <c r="C10" s="81">
        <f>'Electric lighting'!$G10+'Clear Sky'!C10</f>
        <v>845.00279999999998</v>
      </c>
      <c r="D10" s="81">
        <f>'Electric lighting'!$G10+'Clear Sky'!D10</f>
        <v>842.52963</v>
      </c>
      <c r="E10" s="81">
        <f>'Electric lighting'!$G10+'Clear Sky'!E10</f>
        <v>833.27195999999992</v>
      </c>
      <c r="F10" s="81">
        <f>'Electric lighting'!$G10+'Clear Sky'!F10</f>
        <v>854.45011</v>
      </c>
      <c r="G10" s="81">
        <f>'Electric lighting'!$G10+'Clear Sky'!G10</f>
        <v>853.53105999999991</v>
      </c>
      <c r="H10" s="81">
        <f>'Electric lighting'!$G10+'Clear Sky'!H10</f>
        <v>850.94201999999996</v>
      </c>
      <c r="I10" s="81">
        <f>'Electric lighting'!$G10+'Clear Sky'!I10</f>
        <v>865.91014999999993</v>
      </c>
      <c r="J10" s="81">
        <f>'Electric lighting'!$G10+'Clear Sky'!J10</f>
        <v>818.21540499999992</v>
      </c>
      <c r="K10" s="81">
        <f>'Electric lighting'!$G10+'Clear Sky'!K10</f>
        <v>814.3</v>
      </c>
      <c r="L10" s="81">
        <f>'Electric lighting'!$G10+'Clear Sky'!L10</f>
        <v>854.24639999999999</v>
      </c>
      <c r="M10" s="81">
        <f>'Electric lighting'!$G10+'Clear Sky'!M10</f>
        <v>857.1543999999999</v>
      </c>
      <c r="N10" s="81">
        <f>'Electric lighting'!$G10+'Clear Sky'!N10</f>
        <v>873.3609899999999</v>
      </c>
      <c r="O10" s="81">
        <f>'Electric lighting'!$G10+'Clear Sky'!O10</f>
        <v>846.82313999999997</v>
      </c>
      <c r="P10" s="81">
        <f>'Electric lighting'!$G10+'Clear Sky'!P10</f>
        <v>869.11258999999995</v>
      </c>
      <c r="Q10" s="81">
        <f>'Electric lighting'!$G10+'Clear Sky'!Q10</f>
        <v>888.93071999999995</v>
      </c>
      <c r="R10" s="81">
        <f>'Electric lighting'!$G10+'Clear Sky'!R10</f>
        <v>856.05820999999992</v>
      </c>
      <c r="S10" s="81">
        <f>'Electric lighting'!$G10+'Clear Sky'!S10</f>
        <v>853.20872999999995</v>
      </c>
      <c r="T10" s="81">
        <f>'Electric lighting'!$G10+'Clear Sky'!T10</f>
        <v>880.82321000000002</v>
      </c>
      <c r="U10" s="81">
        <f>'Electric lighting'!$G10+'Clear Sky'!U10</f>
        <v>834.74146999999994</v>
      </c>
      <c r="V10" s="81">
        <f>'Electric lighting'!$G10+'Clear Sky'!V10</f>
        <v>992.76069999999993</v>
      </c>
      <c r="W10" s="81">
        <f>'Electric lighting'!$G10+'Clear Sky'!W10</f>
        <v>891.95835</v>
      </c>
      <c r="X10" s="81">
        <f>'Electric lighting'!$G10+'Clear Sky'!X10</f>
        <v>891.74845999999991</v>
      </c>
      <c r="Y10" s="81">
        <f>'Electric lighting'!$G10+'Clear Sky'!Y10</f>
        <v>894.82379999999989</v>
      </c>
      <c r="Z10" s="81">
        <f>'Electric lighting'!$G10+'Clear Sky'!Z10</f>
        <v>857.32254</v>
      </c>
      <c r="AA10" s="81">
        <f>'Electric lighting'!$G10+'Clear Sky'!AA10</f>
        <v>908.32241999999997</v>
      </c>
      <c r="AB10" s="81">
        <f>'Electric lighting'!$G10+'Clear Sky'!AB10</f>
        <v>841.41924999999992</v>
      </c>
      <c r="AC10" s="81">
        <f>'Electric lighting'!$G10+'Clear Sky'!AC10</f>
        <v>891.87952999999993</v>
      </c>
      <c r="AD10" s="81">
        <f>'Electric lighting'!$G10+'Clear Sky'!AD10</f>
        <v>867.43876</v>
      </c>
      <c r="AE10" s="81">
        <f>'Electric lighting'!$G10+'Clear Sky'!AE10</f>
        <v>912.37134999999989</v>
      </c>
    </row>
    <row r="11" spans="1:33" x14ac:dyDescent="0.3">
      <c r="A11" s="93" t="s">
        <v>9</v>
      </c>
      <c r="B11" s="81">
        <f>'Electric lighting'!$G11+'Clear Sky'!B11</f>
        <v>749.34678600000007</v>
      </c>
      <c r="C11" s="81">
        <f>'Electric lighting'!$G11+'Clear Sky'!C11</f>
        <v>777.14913000000001</v>
      </c>
      <c r="D11" s="81">
        <f>'Electric lighting'!$G11+'Clear Sky'!D11</f>
        <v>803.39895999999999</v>
      </c>
      <c r="E11" s="81">
        <f>'Electric lighting'!$G11+'Clear Sky'!E11</f>
        <v>783.38067999999998</v>
      </c>
      <c r="F11" s="81">
        <f>'Electric lighting'!$G11+'Clear Sky'!F11</f>
        <v>779.05937000000006</v>
      </c>
      <c r="G11" s="81">
        <f>'Electric lighting'!$G11+'Clear Sky'!G11</f>
        <v>772.99833000000001</v>
      </c>
      <c r="H11" s="81">
        <f>'Electric lighting'!$G11+'Clear Sky'!H11</f>
        <v>770.62003000000004</v>
      </c>
      <c r="I11" s="81">
        <f>'Electric lighting'!$G11+'Clear Sky'!I11</f>
        <v>767.25711000000001</v>
      </c>
      <c r="J11" s="81">
        <f>'Electric lighting'!$G11+'Clear Sky'!J11</f>
        <v>748.02505800000006</v>
      </c>
      <c r="K11" s="81">
        <f>'Electric lighting'!$G11+'Clear Sky'!K11</f>
        <v>742.6</v>
      </c>
      <c r="L11" s="81">
        <f>'Electric lighting'!$G11+'Clear Sky'!L11</f>
        <v>775.73273000000006</v>
      </c>
      <c r="M11" s="81">
        <f>'Electric lighting'!$G11+'Clear Sky'!M11</f>
        <v>773.82538999999997</v>
      </c>
      <c r="N11" s="81">
        <f>'Electric lighting'!$G11+'Clear Sky'!N11</f>
        <v>749.33059500000002</v>
      </c>
      <c r="O11" s="81">
        <f>'Electric lighting'!$G11+'Clear Sky'!O11</f>
        <v>789.18090000000007</v>
      </c>
      <c r="P11" s="81">
        <f>'Electric lighting'!$G11+'Clear Sky'!P11</f>
        <v>794.50820999999996</v>
      </c>
      <c r="Q11" s="81">
        <f>'Electric lighting'!$G11+'Clear Sky'!Q11</f>
        <v>767.40268000000003</v>
      </c>
      <c r="R11" s="81">
        <f>'Electric lighting'!$G11+'Clear Sky'!R11</f>
        <v>777.13723000000005</v>
      </c>
      <c r="S11" s="81">
        <f>'Electric lighting'!$G11+'Clear Sky'!S11</f>
        <v>773.30573000000004</v>
      </c>
      <c r="T11" s="81">
        <f>'Electric lighting'!$G11+'Clear Sky'!T11</f>
        <v>794.83406000000002</v>
      </c>
      <c r="U11" s="81">
        <f>'Electric lighting'!$G11+'Clear Sky'!U11</f>
        <v>773.25304000000006</v>
      </c>
      <c r="V11" s="81">
        <f>'Electric lighting'!$G11+'Clear Sky'!V11</f>
        <v>895.23670000000004</v>
      </c>
      <c r="W11" s="81">
        <f>'Electric lighting'!$G11+'Clear Sky'!W11</f>
        <v>817.91816000000006</v>
      </c>
      <c r="X11" s="81">
        <f>'Electric lighting'!$G11+'Clear Sky'!X11</f>
        <v>830.98392000000001</v>
      </c>
      <c r="Y11" s="81">
        <f>'Electric lighting'!$G11+'Clear Sky'!Y11</f>
        <v>826.64141000000006</v>
      </c>
      <c r="Z11" s="81">
        <f>'Electric lighting'!$G11+'Clear Sky'!Z11</f>
        <v>770.59022000000004</v>
      </c>
      <c r="AA11" s="81">
        <f>'Electric lighting'!$G11+'Clear Sky'!AA11</f>
        <v>851.93820000000005</v>
      </c>
      <c r="AB11" s="81">
        <f>'Electric lighting'!$G11+'Clear Sky'!AB11</f>
        <v>789.41440999999998</v>
      </c>
      <c r="AC11" s="81">
        <f>'Electric lighting'!$G11+'Clear Sky'!AC11</f>
        <v>772.51558</v>
      </c>
      <c r="AD11" s="81">
        <f>'Electric lighting'!$G11+'Clear Sky'!AD11</f>
        <v>807.64634999999998</v>
      </c>
      <c r="AE11" s="81">
        <f>'Electric lighting'!$G11+'Clear Sky'!AE11</f>
        <v>801.98176999999998</v>
      </c>
    </row>
    <row r="12" spans="1:33" x14ac:dyDescent="0.3">
      <c r="A12" s="93" t="s">
        <v>10</v>
      </c>
      <c r="B12" s="81">
        <f>'Electric lighting'!$G12+'Clear Sky'!B12</f>
        <v>593.69510199999991</v>
      </c>
      <c r="C12" s="81">
        <f>'Electric lighting'!$G12+'Clear Sky'!C12</f>
        <v>601.92190999999991</v>
      </c>
      <c r="D12" s="81">
        <f>'Electric lighting'!$G12+'Clear Sky'!D12</f>
        <v>607.83769999999993</v>
      </c>
      <c r="E12" s="81">
        <f>'Electric lighting'!$G12+'Clear Sky'!E12</f>
        <v>609.41152</v>
      </c>
      <c r="F12" s="81">
        <f>'Electric lighting'!$G12+'Clear Sky'!F12</f>
        <v>624.38077999999996</v>
      </c>
      <c r="G12" s="81">
        <f>'Electric lighting'!$G12+'Clear Sky'!G12</f>
        <v>635.28715999999997</v>
      </c>
      <c r="H12" s="81">
        <f>'Electric lighting'!$G12+'Clear Sky'!H12</f>
        <v>631.85502999999994</v>
      </c>
      <c r="I12" s="81">
        <f>'Electric lighting'!$G12+'Clear Sky'!I12</f>
        <v>620.92354999999998</v>
      </c>
      <c r="J12" s="81">
        <f>'Electric lighting'!$G12+'Clear Sky'!J12</f>
        <v>594.749821</v>
      </c>
      <c r="K12" s="81">
        <f>'Electric lighting'!$G12+'Clear Sky'!K12</f>
        <v>586.29999999999995</v>
      </c>
      <c r="L12" s="81">
        <f>'Electric lighting'!$G12+'Clear Sky'!L12</f>
        <v>633.04562999999996</v>
      </c>
      <c r="M12" s="81">
        <f>'Electric lighting'!$G12+'Clear Sky'!M12</f>
        <v>609.85898999999995</v>
      </c>
      <c r="N12" s="81">
        <f>'Electric lighting'!$G12+'Clear Sky'!N12</f>
        <v>599.72586999999999</v>
      </c>
      <c r="O12" s="81">
        <f>'Electric lighting'!$G12+'Clear Sky'!O12</f>
        <v>626.12888999999996</v>
      </c>
      <c r="P12" s="81">
        <f>'Electric lighting'!$G12+'Clear Sky'!P12</f>
        <v>620.92921999999999</v>
      </c>
      <c r="Q12" s="81">
        <f>'Electric lighting'!$G12+'Clear Sky'!Q12</f>
        <v>651.08801999999991</v>
      </c>
      <c r="R12" s="81">
        <f>'Electric lighting'!$G12+'Clear Sky'!R12</f>
        <v>646.13447999999994</v>
      </c>
      <c r="S12" s="81">
        <f>'Electric lighting'!$G12+'Clear Sky'!S12</f>
        <v>602.43223</v>
      </c>
      <c r="T12" s="81">
        <f>'Electric lighting'!$G12+'Clear Sky'!T12</f>
        <v>637.21042</v>
      </c>
      <c r="U12" s="81">
        <f>'Electric lighting'!$G12+'Clear Sky'!U12</f>
        <v>623.38675000000001</v>
      </c>
      <c r="V12" s="81">
        <f>'Electric lighting'!$G12+'Clear Sky'!V12</f>
        <v>720.59749999999997</v>
      </c>
      <c r="W12" s="81">
        <f>'Electric lighting'!$G12+'Clear Sky'!W12</f>
        <v>674.51148999999998</v>
      </c>
      <c r="X12" s="81">
        <f>'Electric lighting'!$G12+'Clear Sky'!X12</f>
        <v>722.45229999999992</v>
      </c>
      <c r="Y12" s="81">
        <f>'Electric lighting'!$G12+'Clear Sky'!Y12</f>
        <v>641.50022999999999</v>
      </c>
      <c r="Z12" s="81">
        <f>'Electric lighting'!$G12+'Clear Sky'!Z12</f>
        <v>656.04567999999995</v>
      </c>
      <c r="AA12" s="81">
        <f>'Electric lighting'!$G12+'Clear Sky'!AA12</f>
        <v>686.01582999999994</v>
      </c>
      <c r="AB12" s="81">
        <f>'Electric lighting'!$G12+'Clear Sky'!AB12</f>
        <v>679.47561999999994</v>
      </c>
      <c r="AC12" s="81">
        <f>'Electric lighting'!$G12+'Clear Sky'!AC12</f>
        <v>601.1721399999999</v>
      </c>
      <c r="AD12" s="81">
        <f>'Electric lighting'!$G12+'Clear Sky'!AD12</f>
        <v>661.70747999999992</v>
      </c>
      <c r="AE12" s="81">
        <f>'Electric lighting'!$G12+'Clear Sky'!AE12</f>
        <v>614.36865999999998</v>
      </c>
    </row>
    <row r="13" spans="1:33" ht="15" thickBot="1" x14ac:dyDescent="0.35">
      <c r="A13" s="96" t="s">
        <v>11</v>
      </c>
      <c r="B13" s="81">
        <f>'Electric lighting'!$G13+'Clear Sky'!B13</f>
        <v>570.44282999999996</v>
      </c>
      <c r="C13" s="81">
        <f>'Electric lighting'!$G13+'Clear Sky'!C13</f>
        <v>589.76508000000001</v>
      </c>
      <c r="D13" s="81">
        <f>'Electric lighting'!$G13+'Clear Sky'!D13</f>
        <v>661.08799999999997</v>
      </c>
      <c r="E13" s="81">
        <f>'Electric lighting'!$G13+'Clear Sky'!E13</f>
        <v>622.42193999999995</v>
      </c>
      <c r="F13" s="81">
        <f>'Electric lighting'!$G13+'Clear Sky'!F13</f>
        <v>614.00327000000004</v>
      </c>
      <c r="G13" s="81">
        <f>'Electric lighting'!$G13+'Clear Sky'!G13</f>
        <v>585.25367000000006</v>
      </c>
      <c r="H13" s="81">
        <f>'Electric lighting'!$G13+'Clear Sky'!H13</f>
        <v>684.92110000000002</v>
      </c>
      <c r="I13" s="81">
        <f>'Electric lighting'!$G13+'Clear Sky'!I13</f>
        <v>598.17034999999998</v>
      </c>
      <c r="J13" s="81">
        <f>'Electric lighting'!$G13+'Clear Sky'!J13</f>
        <v>565.25397999999996</v>
      </c>
      <c r="K13" s="81">
        <f>'Electric lighting'!$G13+'Clear Sky'!K13</f>
        <v>548</v>
      </c>
      <c r="L13" s="81">
        <f>'Electric lighting'!$G13+'Clear Sky'!L13</f>
        <v>659.76139999999998</v>
      </c>
      <c r="M13" s="81">
        <f>'Electric lighting'!$G13+'Clear Sky'!M13</f>
        <v>758.00229999999999</v>
      </c>
      <c r="N13" s="81">
        <f>'Electric lighting'!$G13+'Clear Sky'!N13</f>
        <v>700.5847</v>
      </c>
      <c r="O13" s="81">
        <f>'Electric lighting'!$G13+'Clear Sky'!O13</f>
        <v>622.34051999999997</v>
      </c>
      <c r="P13" s="81">
        <f>'Electric lighting'!$G13+'Clear Sky'!P13</f>
        <v>674.38589999999999</v>
      </c>
      <c r="Q13" s="81">
        <f>'Electric lighting'!$G13+'Clear Sky'!Q13</f>
        <v>652.36599999999999</v>
      </c>
      <c r="R13" s="81">
        <f>'Electric lighting'!$G13+'Clear Sky'!R13</f>
        <v>613.81158000000005</v>
      </c>
      <c r="S13" s="81">
        <f>'Electric lighting'!$G13+'Clear Sky'!S13</f>
        <v>666.89740000000006</v>
      </c>
      <c r="T13" s="81">
        <f>'Electric lighting'!$G13+'Clear Sky'!T13</f>
        <v>640.06599000000006</v>
      </c>
      <c r="U13" s="81">
        <f>'Electric lighting'!$G13+'Clear Sky'!U13</f>
        <v>604.94769999999994</v>
      </c>
      <c r="V13" s="81">
        <f>'Electric lighting'!$G13+'Clear Sky'!V13</f>
        <v>1076.9494999999999</v>
      </c>
      <c r="W13" s="81">
        <f>'Electric lighting'!$G13+'Clear Sky'!W13</f>
        <v>940.00700000000006</v>
      </c>
      <c r="X13" s="81">
        <f>'Electric lighting'!$G13+'Clear Sky'!X13</f>
        <v>831.24860000000001</v>
      </c>
      <c r="Y13" s="81">
        <f>'Electric lighting'!$G13+'Clear Sky'!Y13</f>
        <v>742.60130000000004</v>
      </c>
      <c r="Z13" s="81">
        <f>'Electric lighting'!$G13+'Clear Sky'!Z13</f>
        <v>758.58680000000004</v>
      </c>
      <c r="AA13" s="81">
        <f>'Electric lighting'!$G13+'Clear Sky'!AA13</f>
        <v>718.66809999999998</v>
      </c>
      <c r="AB13" s="81">
        <f>'Electric lighting'!$G13+'Clear Sky'!AB13</f>
        <v>724.31119999999999</v>
      </c>
      <c r="AC13" s="81">
        <f>'Electric lighting'!$G13+'Clear Sky'!AC13</f>
        <v>666.33230000000003</v>
      </c>
      <c r="AD13" s="81">
        <f>'Electric lighting'!$G13+'Clear Sky'!AD13</f>
        <v>649.50689999999997</v>
      </c>
      <c r="AE13" s="81">
        <f>'Electric lighting'!$G13+'Clear Sky'!AE13</f>
        <v>729.34469999999999</v>
      </c>
    </row>
    <row r="14" spans="1:33" ht="15" thickTop="1" x14ac:dyDescent="0.3">
      <c r="A14" s="95" t="s">
        <v>12</v>
      </c>
      <c r="B14" s="81">
        <f>'Electric lighting'!$G14+'Clear Sky'!B14</f>
        <v>722.25554999999997</v>
      </c>
      <c r="C14" s="81">
        <f>'Electric lighting'!$G14+'Clear Sky'!C14</f>
        <v>737.04233999999997</v>
      </c>
      <c r="D14" s="81">
        <f>'Electric lighting'!$G14+'Clear Sky'!D14</f>
        <v>788.13747999999998</v>
      </c>
      <c r="E14" s="81">
        <f>'Electric lighting'!$G14+'Clear Sky'!E14</f>
        <v>755.40982999999994</v>
      </c>
      <c r="F14" s="81">
        <f>'Electric lighting'!$G14+'Clear Sky'!F14</f>
        <v>762.15653999999995</v>
      </c>
      <c r="G14" s="81">
        <f>'Electric lighting'!$G14+'Clear Sky'!G14</f>
        <v>787.57656999999995</v>
      </c>
      <c r="H14" s="81">
        <f>'Electric lighting'!$G14+'Clear Sky'!H14</f>
        <v>782.98726999999997</v>
      </c>
      <c r="I14" s="81">
        <f>'Electric lighting'!$G14+'Clear Sky'!I14</f>
        <v>743.73205999999993</v>
      </c>
      <c r="J14" s="81">
        <f>'Electric lighting'!$G14+'Clear Sky'!J14</f>
        <v>714.42291999999998</v>
      </c>
      <c r="K14" s="81">
        <f>'Electric lighting'!$G14+'Clear Sky'!K14</f>
        <v>693.3</v>
      </c>
      <c r="L14" s="81">
        <f>'Electric lighting'!$G14+'Clear Sky'!L14</f>
        <v>813.17989999999998</v>
      </c>
      <c r="M14" s="81">
        <f>'Electric lighting'!$G14+'Clear Sky'!M14</f>
        <v>875.4197999999999</v>
      </c>
      <c r="N14" s="81">
        <f>'Electric lighting'!$G14+'Clear Sky'!N14</f>
        <v>828.57399999999996</v>
      </c>
      <c r="O14" s="81">
        <f>'Electric lighting'!$G14+'Clear Sky'!O14</f>
        <v>802.55509999999992</v>
      </c>
      <c r="P14" s="81">
        <f>'Electric lighting'!$G14+'Clear Sky'!P14</f>
        <v>770.49749999999995</v>
      </c>
      <c r="Q14" s="81">
        <f>'Electric lighting'!$G14+'Clear Sky'!Q14</f>
        <v>790.97865000000002</v>
      </c>
      <c r="R14" s="81">
        <f>'Electric lighting'!$G14+'Clear Sky'!R14</f>
        <v>800.66829999999993</v>
      </c>
      <c r="S14" s="81">
        <f>'Electric lighting'!$G14+'Clear Sky'!S14</f>
        <v>778.44589999999994</v>
      </c>
      <c r="T14" s="81">
        <f>'Electric lighting'!$G14+'Clear Sky'!T14</f>
        <v>783.75923999999998</v>
      </c>
      <c r="U14" s="81">
        <f>'Electric lighting'!$G14+'Clear Sky'!U14</f>
        <v>758.86061999999993</v>
      </c>
      <c r="V14" s="81">
        <f>'Electric lighting'!$G14+'Clear Sky'!V14</f>
        <v>1170.3157999999999</v>
      </c>
      <c r="W14" s="81">
        <f>'Electric lighting'!$G14+'Clear Sky'!W14</f>
        <v>1085.3896</v>
      </c>
      <c r="X14" s="81">
        <f>'Electric lighting'!$G14+'Clear Sky'!X14</f>
        <v>922.44079999999997</v>
      </c>
      <c r="Y14" s="81">
        <f>'Electric lighting'!$G14+'Clear Sky'!Y14</f>
        <v>889.3297</v>
      </c>
      <c r="Z14" s="81">
        <f>'Electric lighting'!$G14+'Clear Sky'!Z14</f>
        <v>869.82389999999998</v>
      </c>
      <c r="AA14" s="81">
        <f>'Electric lighting'!$G14+'Clear Sky'!AA14</f>
        <v>933.0791999999999</v>
      </c>
      <c r="AB14" s="81">
        <f>'Electric lighting'!$G14+'Clear Sky'!AB14</f>
        <v>825.99709999999993</v>
      </c>
      <c r="AC14" s="81">
        <f>'Electric lighting'!$G14+'Clear Sky'!AC14</f>
        <v>846.39419999999996</v>
      </c>
      <c r="AD14" s="81">
        <f>'Electric lighting'!$G14+'Clear Sky'!AD14</f>
        <v>790.20552999999995</v>
      </c>
      <c r="AE14" s="81">
        <f>'Electric lighting'!$G14+'Clear Sky'!AE14</f>
        <v>794.70709999999997</v>
      </c>
    </row>
    <row r="15" spans="1:33" x14ac:dyDescent="0.3">
      <c r="A15" s="93" t="s">
        <v>13</v>
      </c>
      <c r="B15" s="81">
        <f>'Electric lighting'!$G15+'Clear Sky'!B15</f>
        <v>763.57789000000002</v>
      </c>
      <c r="C15" s="81">
        <f>'Electric lighting'!$G15+'Clear Sky'!C15</f>
        <v>800.37345000000005</v>
      </c>
      <c r="D15" s="81">
        <f>'Electric lighting'!$G15+'Clear Sky'!D15</f>
        <v>813.56298000000004</v>
      </c>
      <c r="E15" s="81">
        <f>'Electric lighting'!$G15+'Clear Sky'!E15</f>
        <v>854.96370000000002</v>
      </c>
      <c r="F15" s="81">
        <f>'Electric lighting'!$G15+'Clear Sky'!F15</f>
        <v>804.44119000000001</v>
      </c>
      <c r="G15" s="81">
        <f>'Electric lighting'!$G15+'Clear Sky'!G15</f>
        <v>895.93350000000009</v>
      </c>
      <c r="H15" s="81">
        <f>'Electric lighting'!$G15+'Clear Sky'!H15</f>
        <v>766.39358000000004</v>
      </c>
      <c r="I15" s="81">
        <f>'Electric lighting'!$G15+'Clear Sky'!I15</f>
        <v>794.35208</v>
      </c>
      <c r="J15" s="81">
        <f>'Electric lighting'!$G15+'Clear Sky'!J15</f>
        <v>762.52883000000008</v>
      </c>
      <c r="K15" s="81">
        <f>'Electric lighting'!$G15+'Clear Sky'!K15</f>
        <v>738.7</v>
      </c>
      <c r="L15" s="81">
        <f>'Electric lighting'!$G15+'Clear Sky'!L15</f>
        <v>902.06240000000003</v>
      </c>
      <c r="M15" s="81">
        <f>'Electric lighting'!$G15+'Clear Sky'!M15</f>
        <v>842.8279</v>
      </c>
      <c r="N15" s="81">
        <f>'Electric lighting'!$G15+'Clear Sky'!N15</f>
        <v>872.0779</v>
      </c>
      <c r="O15" s="81">
        <f>'Electric lighting'!$G15+'Clear Sky'!O15</f>
        <v>883.80510000000004</v>
      </c>
      <c r="P15" s="81">
        <f>'Electric lighting'!$G15+'Clear Sky'!P15</f>
        <v>815.8123700000001</v>
      </c>
      <c r="Q15" s="81">
        <f>'Electric lighting'!$G15+'Clear Sky'!Q15</f>
        <v>831.81691000000001</v>
      </c>
      <c r="R15" s="81">
        <f>'Electric lighting'!$G15+'Clear Sky'!R15</f>
        <v>794.73824000000002</v>
      </c>
      <c r="S15" s="81">
        <f>'Electric lighting'!$G15+'Clear Sky'!S15</f>
        <v>803.40192999999999</v>
      </c>
      <c r="T15" s="81">
        <f>'Electric lighting'!$G15+'Clear Sky'!T15</f>
        <v>806.75265000000002</v>
      </c>
      <c r="U15" s="81">
        <f>'Electric lighting'!$G15+'Clear Sky'!U15</f>
        <v>808.02802000000008</v>
      </c>
      <c r="V15" s="81">
        <f>'Electric lighting'!$G15+'Clear Sky'!V15</f>
        <v>1095.6757</v>
      </c>
      <c r="W15" s="81">
        <f>'Electric lighting'!$G15+'Clear Sky'!W15</f>
        <v>1031.5999000000002</v>
      </c>
      <c r="X15" s="81">
        <f>'Electric lighting'!$G15+'Clear Sky'!X15</f>
        <v>1053.9227000000001</v>
      </c>
      <c r="Y15" s="81">
        <f>'Electric lighting'!$G15+'Clear Sky'!Y15</f>
        <v>894.57249999999999</v>
      </c>
      <c r="Z15" s="81">
        <f>'Electric lighting'!$G15+'Clear Sky'!Z15</f>
        <v>880.50189999999998</v>
      </c>
      <c r="AA15" s="81">
        <f>'Electric lighting'!$G15+'Clear Sky'!AA15</f>
        <v>894.90210000000002</v>
      </c>
      <c r="AB15" s="81">
        <f>'Electric lighting'!$G15+'Clear Sky'!AB15</f>
        <v>835.81437000000005</v>
      </c>
      <c r="AC15" s="81">
        <f>'Electric lighting'!$G15+'Clear Sky'!AC15</f>
        <v>876.4941</v>
      </c>
      <c r="AD15" s="81">
        <f>'Electric lighting'!$G15+'Clear Sky'!AD15</f>
        <v>835.35897</v>
      </c>
      <c r="AE15" s="81">
        <f>'Electric lighting'!$G15+'Clear Sky'!AE15</f>
        <v>862.63350000000003</v>
      </c>
    </row>
    <row r="16" spans="1:33" x14ac:dyDescent="0.3">
      <c r="A16" s="93" t="s">
        <v>14</v>
      </c>
      <c r="B16" s="81">
        <f>'Electric lighting'!$G16+'Clear Sky'!B16</f>
        <v>748.04125999999997</v>
      </c>
      <c r="C16" s="81">
        <f>'Electric lighting'!$G16+'Clear Sky'!C16</f>
        <v>774.48661000000004</v>
      </c>
      <c r="D16" s="81">
        <f>'Electric lighting'!$G16+'Clear Sky'!D16</f>
        <v>764.22482000000002</v>
      </c>
      <c r="E16" s="81">
        <f>'Electric lighting'!$G16+'Clear Sky'!E16</f>
        <v>785.21946000000003</v>
      </c>
      <c r="F16" s="81">
        <f>'Electric lighting'!$G16+'Clear Sky'!F16</f>
        <v>802.91992000000005</v>
      </c>
      <c r="G16" s="81">
        <f>'Electric lighting'!$G16+'Clear Sky'!G16</f>
        <v>769.28296999999998</v>
      </c>
      <c r="H16" s="81">
        <f>'Electric lighting'!$G16+'Clear Sky'!H16</f>
        <v>757.65436999999997</v>
      </c>
      <c r="I16" s="81">
        <f>'Electric lighting'!$G16+'Clear Sky'!I16</f>
        <v>784.75155000000007</v>
      </c>
      <c r="J16" s="81">
        <f>'Electric lighting'!$G16+'Clear Sky'!J16</f>
        <v>742.73238000000003</v>
      </c>
      <c r="K16" s="81">
        <f>'Electric lighting'!$G16+'Clear Sky'!K16</f>
        <v>727.1</v>
      </c>
      <c r="L16" s="81">
        <f>'Electric lighting'!$G16+'Clear Sky'!L16</f>
        <v>883.38760000000002</v>
      </c>
      <c r="M16" s="81">
        <f>'Electric lighting'!$G16+'Clear Sky'!M16</f>
        <v>796.38952000000006</v>
      </c>
      <c r="N16" s="81">
        <f>'Electric lighting'!$G16+'Clear Sky'!N16</f>
        <v>855.42110000000002</v>
      </c>
      <c r="O16" s="81">
        <f>'Electric lighting'!$G16+'Clear Sky'!O16</f>
        <v>913.29</v>
      </c>
      <c r="P16" s="81">
        <f>'Electric lighting'!$G16+'Clear Sky'!P16</f>
        <v>815.10549000000003</v>
      </c>
      <c r="Q16" s="81">
        <f>'Electric lighting'!$G16+'Clear Sky'!Q16</f>
        <v>811.15753000000007</v>
      </c>
      <c r="R16" s="81">
        <f>'Electric lighting'!$G16+'Clear Sky'!R16</f>
        <v>852.15</v>
      </c>
      <c r="S16" s="81">
        <f>'Electric lighting'!$G16+'Clear Sky'!S16</f>
        <v>772.47104000000002</v>
      </c>
      <c r="T16" s="81">
        <f>'Electric lighting'!$G16+'Clear Sky'!T16</f>
        <v>811.42925000000002</v>
      </c>
      <c r="U16" s="81">
        <f>'Electric lighting'!$G16+'Clear Sky'!U16</f>
        <v>798.28395999999998</v>
      </c>
      <c r="V16" s="81">
        <f>'Electric lighting'!$G16+'Clear Sky'!V16</f>
        <v>983.33670000000006</v>
      </c>
      <c r="W16" s="81">
        <f>'Electric lighting'!$G16+'Clear Sky'!W16</f>
        <v>973.32760000000007</v>
      </c>
      <c r="X16" s="81">
        <f>'Electric lighting'!$G16+'Clear Sky'!X16</f>
        <v>934.66200000000003</v>
      </c>
      <c r="Y16" s="81">
        <f>'Electric lighting'!$G16+'Clear Sky'!Y16</f>
        <v>853.88149999999996</v>
      </c>
      <c r="Z16" s="81">
        <f>'Electric lighting'!$G16+'Clear Sky'!Z16</f>
        <v>942.8098</v>
      </c>
      <c r="AA16" s="81">
        <f>'Electric lighting'!$G16+'Clear Sky'!AA16</f>
        <v>869.74959999999999</v>
      </c>
      <c r="AB16" s="81">
        <f>'Electric lighting'!$G16+'Clear Sky'!AB16</f>
        <v>852.75130000000001</v>
      </c>
      <c r="AC16" s="81">
        <f>'Electric lighting'!$G16+'Clear Sky'!AC16</f>
        <v>836.79460000000006</v>
      </c>
      <c r="AD16" s="81">
        <f>'Electric lighting'!$G16+'Clear Sky'!AD16</f>
        <v>757.82384000000002</v>
      </c>
      <c r="AE16" s="81">
        <f>'Electric lighting'!$G16+'Clear Sky'!AE16</f>
        <v>812.58051</v>
      </c>
    </row>
    <row r="17" spans="1:31" x14ac:dyDescent="0.3">
      <c r="A17" s="93" t="s">
        <v>15</v>
      </c>
      <c r="B17" s="81">
        <f>'Electric lighting'!$G17+'Clear Sky'!B17</f>
        <v>709.14945999999998</v>
      </c>
      <c r="C17" s="81">
        <f>'Electric lighting'!$G17+'Clear Sky'!C17</f>
        <v>712.7192</v>
      </c>
      <c r="D17" s="81">
        <f>'Electric lighting'!$G17+'Clear Sky'!D17</f>
        <v>719.89251999999999</v>
      </c>
      <c r="E17" s="81">
        <f>'Electric lighting'!$G17+'Clear Sky'!E17</f>
        <v>717.42739000000006</v>
      </c>
      <c r="F17" s="81">
        <f>'Electric lighting'!$G17+'Clear Sky'!F17</f>
        <v>745.73453000000006</v>
      </c>
      <c r="G17" s="81">
        <f>'Electric lighting'!$G17+'Clear Sky'!G17</f>
        <v>739.14361000000008</v>
      </c>
      <c r="H17" s="81">
        <f>'Electric lighting'!$G17+'Clear Sky'!H17</f>
        <v>751.51845000000003</v>
      </c>
      <c r="I17" s="81">
        <f>'Electric lighting'!$G17+'Clear Sky'!I17</f>
        <v>720.09177</v>
      </c>
      <c r="J17" s="81">
        <f>'Electric lighting'!$G17+'Clear Sky'!J17</f>
        <v>698.81502999999998</v>
      </c>
      <c r="K17" s="81">
        <f>'Electric lighting'!$G17+'Clear Sky'!K17</f>
        <v>686.6</v>
      </c>
      <c r="L17" s="81">
        <f>'Electric lighting'!$G17+'Clear Sky'!L17</f>
        <v>767.32401000000004</v>
      </c>
      <c r="M17" s="81">
        <f>'Electric lighting'!$G17+'Clear Sky'!M17</f>
        <v>786.85670000000005</v>
      </c>
      <c r="N17" s="81">
        <f>'Electric lighting'!$G17+'Clear Sky'!N17</f>
        <v>786.60249999999996</v>
      </c>
      <c r="O17" s="81">
        <f>'Electric lighting'!$G17+'Clear Sky'!O17</f>
        <v>783.16940999999997</v>
      </c>
      <c r="P17" s="81">
        <f>'Electric lighting'!$G17+'Clear Sky'!P17</f>
        <v>731.33961999999997</v>
      </c>
      <c r="Q17" s="81">
        <f>'Electric lighting'!$G17+'Clear Sky'!Q17</f>
        <v>756.93527000000006</v>
      </c>
      <c r="R17" s="81">
        <f>'Electric lighting'!$G17+'Clear Sky'!R17</f>
        <v>749.25080000000003</v>
      </c>
      <c r="S17" s="81">
        <f>'Electric lighting'!$G17+'Clear Sky'!S17</f>
        <v>767.38923</v>
      </c>
      <c r="T17" s="81">
        <f>'Electric lighting'!$G17+'Clear Sky'!T17</f>
        <v>789.59379999999999</v>
      </c>
      <c r="U17" s="81">
        <f>'Electric lighting'!$G17+'Clear Sky'!U17</f>
        <v>724.36649999999997</v>
      </c>
      <c r="V17" s="81">
        <f>'Electric lighting'!$G17+'Clear Sky'!V17</f>
        <v>875.84860000000003</v>
      </c>
      <c r="W17" s="81">
        <f>'Electric lighting'!$G17+'Clear Sky'!W17</f>
        <v>979.91229999999996</v>
      </c>
      <c r="X17" s="81">
        <f>'Electric lighting'!$G17+'Clear Sky'!X17</f>
        <v>878.5145</v>
      </c>
      <c r="Y17" s="81">
        <f>'Electric lighting'!$G17+'Clear Sky'!Y17</f>
        <v>831.92060000000004</v>
      </c>
      <c r="Z17" s="81">
        <f>'Electric lighting'!$G17+'Clear Sky'!Z17</f>
        <v>837.75049999999999</v>
      </c>
      <c r="AA17" s="81">
        <f>'Electric lighting'!$G17+'Clear Sky'!AA17</f>
        <v>794.31140000000005</v>
      </c>
      <c r="AB17" s="81">
        <f>'Electric lighting'!$G17+'Clear Sky'!AB17</f>
        <v>787.43720000000008</v>
      </c>
      <c r="AC17" s="81">
        <f>'Electric lighting'!$G17+'Clear Sky'!AC17</f>
        <v>783.82072000000005</v>
      </c>
      <c r="AD17" s="81">
        <f>'Electric lighting'!$G17+'Clear Sky'!AD17</f>
        <v>776.77963999999997</v>
      </c>
      <c r="AE17" s="81">
        <f>'Electric lighting'!$G17+'Clear Sky'!AE17</f>
        <v>762.15111999999999</v>
      </c>
    </row>
    <row r="18" spans="1:31" ht="15" thickBot="1" x14ac:dyDescent="0.35">
      <c r="A18" s="94" t="s">
        <v>16</v>
      </c>
      <c r="B18" s="81">
        <f>'Electric lighting'!$G18+'Clear Sky'!B18</f>
        <v>709.8596060000001</v>
      </c>
      <c r="C18" s="81">
        <f>'Electric lighting'!$G18+'Clear Sky'!C18</f>
        <v>739.99048000000005</v>
      </c>
      <c r="D18" s="81">
        <f>'Electric lighting'!$G18+'Clear Sky'!D18</f>
        <v>751.12051000000008</v>
      </c>
      <c r="E18" s="81">
        <f>'Electric lighting'!$G18+'Clear Sky'!E18</f>
        <v>739.36868000000004</v>
      </c>
      <c r="F18" s="81">
        <f>'Electric lighting'!$G18+'Clear Sky'!F18</f>
        <v>767.92443000000003</v>
      </c>
      <c r="G18" s="81">
        <f>'Electric lighting'!$G18+'Clear Sky'!G18</f>
        <v>749.16813999999999</v>
      </c>
      <c r="H18" s="81">
        <f>'Electric lighting'!$G18+'Clear Sky'!H18</f>
        <v>734.21088000000009</v>
      </c>
      <c r="I18" s="81">
        <f>'Electric lighting'!$G18+'Clear Sky'!I18</f>
        <v>724.95312000000001</v>
      </c>
      <c r="J18" s="81">
        <f>'Electric lighting'!$G18+'Clear Sky'!J18</f>
        <v>714.24192000000005</v>
      </c>
      <c r="K18" s="81">
        <f>'Electric lighting'!$G18+'Clear Sky'!K18</f>
        <v>702.7</v>
      </c>
      <c r="L18" s="81">
        <f>'Electric lighting'!$G18+'Clear Sky'!L18</f>
        <v>812.16980000000001</v>
      </c>
      <c r="M18" s="81">
        <f>'Electric lighting'!$G18+'Clear Sky'!M18</f>
        <v>768.52748000000008</v>
      </c>
      <c r="N18" s="81">
        <f>'Electric lighting'!$G18+'Clear Sky'!N18</f>
        <v>824.13250000000005</v>
      </c>
      <c r="O18" s="81">
        <f>'Electric lighting'!$G18+'Clear Sky'!O18</f>
        <v>822.86370000000011</v>
      </c>
      <c r="P18" s="81">
        <f>'Electric lighting'!$G18+'Clear Sky'!P18</f>
        <v>769.26076</v>
      </c>
      <c r="Q18" s="81">
        <f>'Electric lighting'!$G18+'Clear Sky'!Q18</f>
        <v>776.66648000000009</v>
      </c>
      <c r="R18" s="81">
        <f>'Electric lighting'!$G18+'Clear Sky'!R18</f>
        <v>795.08033</v>
      </c>
      <c r="S18" s="81">
        <f>'Electric lighting'!$G18+'Clear Sky'!S18</f>
        <v>739.8809</v>
      </c>
      <c r="T18" s="81">
        <f>'Electric lighting'!$G18+'Clear Sky'!T18</f>
        <v>722.91408999999999</v>
      </c>
      <c r="U18" s="81">
        <f>'Electric lighting'!$G18+'Clear Sky'!U18</f>
        <v>759.53138000000001</v>
      </c>
      <c r="V18" s="81">
        <f>'Electric lighting'!$G18+'Clear Sky'!V18</f>
        <v>858.0612000000001</v>
      </c>
      <c r="W18" s="81">
        <f>'Electric lighting'!$G18+'Clear Sky'!W18</f>
        <v>868.03800000000001</v>
      </c>
      <c r="X18" s="81">
        <f>'Electric lighting'!$G18+'Clear Sky'!X18</f>
        <v>865.87570000000005</v>
      </c>
      <c r="Y18" s="81">
        <f>'Electric lighting'!$G18+'Clear Sky'!Y18</f>
        <v>838.72700000000009</v>
      </c>
      <c r="Z18" s="81">
        <f>'Electric lighting'!$G18+'Clear Sky'!Z18</f>
        <v>782.25504999999998</v>
      </c>
      <c r="AA18" s="81">
        <f>'Electric lighting'!$G18+'Clear Sky'!AA18</f>
        <v>824.08440000000007</v>
      </c>
      <c r="AB18" s="81">
        <f>'Electric lighting'!$G18+'Clear Sky'!AB18</f>
        <v>796.73790000000008</v>
      </c>
      <c r="AC18" s="81">
        <f>'Electric lighting'!$G18+'Clear Sky'!AC18</f>
        <v>811.34620000000007</v>
      </c>
      <c r="AD18" s="81">
        <f>'Electric lighting'!$G18+'Clear Sky'!AD18</f>
        <v>762.43732</v>
      </c>
      <c r="AE18" s="81">
        <f>'Electric lighting'!$G18+'Clear Sky'!AE18</f>
        <v>770.70717000000002</v>
      </c>
    </row>
    <row r="19" spans="1:31" x14ac:dyDescent="0.3">
      <c r="A19" s="95" t="s">
        <v>17</v>
      </c>
      <c r="B19" s="81">
        <f>'Electric lighting'!$G19+'Clear Sky'!B19</f>
        <v>769.53826000000004</v>
      </c>
      <c r="C19" s="81">
        <f>'Electric lighting'!$G19+'Clear Sky'!C19</f>
        <v>779.81642999999997</v>
      </c>
      <c r="D19" s="81">
        <f>'Electric lighting'!$G19+'Clear Sky'!D19</f>
        <v>769.30259000000001</v>
      </c>
      <c r="E19" s="81">
        <f>'Electric lighting'!$G19+'Clear Sky'!E19</f>
        <v>769.42729999999995</v>
      </c>
      <c r="F19" s="81">
        <f>'Electric lighting'!$G19+'Clear Sky'!F19</f>
        <v>783.70636000000002</v>
      </c>
      <c r="G19" s="81">
        <f>'Electric lighting'!$G19+'Clear Sky'!G19</f>
        <v>797.66154000000006</v>
      </c>
      <c r="H19" s="81">
        <f>'Electric lighting'!$G19+'Clear Sky'!H19</f>
        <v>784.27149999999995</v>
      </c>
      <c r="I19" s="81">
        <f>'Electric lighting'!$G19+'Clear Sky'!I19</f>
        <v>794.27815999999996</v>
      </c>
      <c r="J19" s="81">
        <f>'Electric lighting'!$G19+'Clear Sky'!J19</f>
        <v>759.14806099999998</v>
      </c>
      <c r="K19" s="81">
        <f>'Electric lighting'!$G19+'Clear Sky'!K19</f>
        <v>753.5</v>
      </c>
      <c r="L19" s="81">
        <f>'Electric lighting'!$G19+'Clear Sky'!L19</f>
        <v>818.12139999999999</v>
      </c>
      <c r="M19" s="81">
        <f>'Electric lighting'!$G19+'Clear Sky'!M19</f>
        <v>802.43778999999995</v>
      </c>
      <c r="N19" s="81">
        <f>'Electric lighting'!$G19+'Clear Sky'!N19</f>
        <v>862.9742</v>
      </c>
      <c r="O19" s="81">
        <f>'Electric lighting'!$G19+'Clear Sky'!O19</f>
        <v>833.52559999999994</v>
      </c>
      <c r="P19" s="81">
        <f>'Electric lighting'!$G19+'Clear Sky'!P19</f>
        <v>805.47211000000004</v>
      </c>
      <c r="Q19" s="81">
        <f>'Electric lighting'!$G19+'Clear Sky'!Q19</f>
        <v>828.88797</v>
      </c>
      <c r="R19" s="81">
        <f>'Electric lighting'!$G19+'Clear Sky'!R19</f>
        <v>816.80164000000002</v>
      </c>
      <c r="S19" s="81">
        <f>'Electric lighting'!$G19+'Clear Sky'!S19</f>
        <v>799.37505999999996</v>
      </c>
      <c r="T19" s="81">
        <f>'Electric lighting'!$G19+'Clear Sky'!T19</f>
        <v>812.31361000000004</v>
      </c>
      <c r="U19" s="81">
        <f>'Electric lighting'!$G19+'Clear Sky'!U19</f>
        <v>770.45254</v>
      </c>
      <c r="V19" s="81">
        <f>'Electric lighting'!$G19+'Clear Sky'!V19</f>
        <v>980.34640000000002</v>
      </c>
      <c r="W19" s="81">
        <f>'Electric lighting'!$G19+'Clear Sky'!W19</f>
        <v>1045.8211999999999</v>
      </c>
      <c r="X19" s="81">
        <f>'Electric lighting'!$G19+'Clear Sky'!X19</f>
        <v>860.50900000000001</v>
      </c>
      <c r="Y19" s="81">
        <f>'Electric lighting'!$G19+'Clear Sky'!Y19</f>
        <v>856.779</v>
      </c>
      <c r="Z19" s="81">
        <f>'Electric lighting'!$G19+'Clear Sky'!Z19</f>
        <v>833.55253000000005</v>
      </c>
      <c r="AA19" s="81">
        <f>'Electric lighting'!$G19+'Clear Sky'!AA19</f>
        <v>868.71190000000001</v>
      </c>
      <c r="AB19" s="81">
        <f>'Electric lighting'!$G19+'Clear Sky'!AB19</f>
        <v>784.67161999999996</v>
      </c>
      <c r="AC19" s="81">
        <f>'Electric lighting'!$G19+'Clear Sky'!AC19</f>
        <v>783.69213000000002</v>
      </c>
      <c r="AD19" s="81">
        <f>'Electric lighting'!$G19+'Clear Sky'!AD19</f>
        <v>795.32029999999997</v>
      </c>
      <c r="AE19" s="81">
        <f>'Electric lighting'!$G19+'Clear Sky'!AE19</f>
        <v>790.42867999999999</v>
      </c>
    </row>
    <row r="20" spans="1:31" x14ac:dyDescent="0.3">
      <c r="A20" s="93" t="s">
        <v>18</v>
      </c>
      <c r="B20" s="81">
        <f>'Electric lighting'!$G20+'Clear Sky'!B20</f>
        <v>733.11086</v>
      </c>
      <c r="C20" s="81">
        <f>'Electric lighting'!$G20+'Clear Sky'!C20</f>
        <v>766.14112</v>
      </c>
      <c r="D20" s="81">
        <f>'Electric lighting'!$G20+'Clear Sky'!D20</f>
        <v>764.73542000000009</v>
      </c>
      <c r="E20" s="81">
        <f>'Electric lighting'!$G20+'Clear Sky'!E20</f>
        <v>743.03859</v>
      </c>
      <c r="F20" s="81">
        <f>'Electric lighting'!$G20+'Clear Sky'!F20</f>
        <v>760.22885000000008</v>
      </c>
      <c r="G20" s="81">
        <f>'Electric lighting'!$G20+'Clear Sky'!G20</f>
        <v>781.49204000000009</v>
      </c>
      <c r="H20" s="81">
        <f>'Electric lighting'!$G20+'Clear Sky'!H20</f>
        <v>745.76945000000001</v>
      </c>
      <c r="I20" s="81">
        <f>'Electric lighting'!$G20+'Clear Sky'!I20</f>
        <v>750.46999000000005</v>
      </c>
      <c r="J20" s="81">
        <f>'Electric lighting'!$G20+'Clear Sky'!J20</f>
        <v>725.65169000000003</v>
      </c>
      <c r="K20" s="81">
        <f>'Electric lighting'!$G20+'Clear Sky'!K20</f>
        <v>720.2</v>
      </c>
      <c r="L20" s="81">
        <f>'Electric lighting'!$G20+'Clear Sky'!L20</f>
        <v>824.31040000000007</v>
      </c>
      <c r="M20" s="81">
        <f>'Electric lighting'!$G20+'Clear Sky'!M20</f>
        <v>772.54253000000006</v>
      </c>
      <c r="N20" s="81">
        <f>'Electric lighting'!$G20+'Clear Sky'!N20</f>
        <v>770.32717000000002</v>
      </c>
      <c r="O20" s="81">
        <f>'Electric lighting'!$G20+'Clear Sky'!O20</f>
        <v>763.2944</v>
      </c>
      <c r="P20" s="81">
        <f>'Electric lighting'!$G20+'Clear Sky'!P20</f>
        <v>779.35182000000009</v>
      </c>
      <c r="Q20" s="81">
        <f>'Electric lighting'!$G20+'Clear Sky'!Q20</f>
        <v>774.67708000000005</v>
      </c>
      <c r="R20" s="81">
        <f>'Electric lighting'!$G20+'Clear Sky'!R20</f>
        <v>764.74104</v>
      </c>
      <c r="S20" s="81">
        <f>'Electric lighting'!$G20+'Clear Sky'!S20</f>
        <v>762.25323000000003</v>
      </c>
      <c r="T20" s="81">
        <f>'Electric lighting'!$G20+'Clear Sky'!T20</f>
        <v>783.51559000000009</v>
      </c>
      <c r="U20" s="81">
        <f>'Electric lighting'!$G20+'Clear Sky'!U20</f>
        <v>750.89665000000002</v>
      </c>
      <c r="V20" s="81">
        <f>'Electric lighting'!$G20+'Clear Sky'!V20</f>
        <v>800.11694</v>
      </c>
      <c r="W20" s="81">
        <f>'Electric lighting'!$G20+'Clear Sky'!W20</f>
        <v>817.48872000000006</v>
      </c>
      <c r="X20" s="81">
        <f>'Electric lighting'!$G20+'Clear Sky'!X20</f>
        <v>789.00125000000003</v>
      </c>
      <c r="Y20" s="81">
        <f>'Electric lighting'!$G20+'Clear Sky'!Y20</f>
        <v>792.35750000000007</v>
      </c>
      <c r="Z20" s="81">
        <f>'Electric lighting'!$G20+'Clear Sky'!Z20</f>
        <v>806.59352000000001</v>
      </c>
      <c r="AA20" s="81">
        <f>'Electric lighting'!$G20+'Clear Sky'!AA20</f>
        <v>775.43193000000008</v>
      </c>
      <c r="AB20" s="81">
        <f>'Electric lighting'!$G20+'Clear Sky'!AB20</f>
        <v>750.72291000000007</v>
      </c>
      <c r="AC20" s="81">
        <f>'Electric lighting'!$G20+'Clear Sky'!AC20</f>
        <v>805.01294000000007</v>
      </c>
      <c r="AD20" s="81">
        <f>'Electric lighting'!$G20+'Clear Sky'!AD20</f>
        <v>738.53583000000003</v>
      </c>
      <c r="AE20" s="81">
        <f>'Electric lighting'!$G20+'Clear Sky'!AE20</f>
        <v>766.38295000000005</v>
      </c>
    </row>
    <row r="21" spans="1:31" x14ac:dyDescent="0.3">
      <c r="A21" s="93" t="s">
        <v>19</v>
      </c>
      <c r="B21" s="81">
        <f>'Electric lighting'!$G21+'Clear Sky'!B21</f>
        <v>676.75036</v>
      </c>
      <c r="C21" s="81">
        <f>'Electric lighting'!$G21+'Clear Sky'!C21</f>
        <v>701.43133</v>
      </c>
      <c r="D21" s="81">
        <f>'Electric lighting'!$G21+'Clear Sky'!D21</f>
        <v>708.11761000000001</v>
      </c>
      <c r="E21" s="81">
        <f>'Electric lighting'!$G21+'Clear Sky'!E21</f>
        <v>673.536385</v>
      </c>
      <c r="F21" s="81">
        <f>'Electric lighting'!$G21+'Clear Sky'!F21</f>
        <v>741.23401999999999</v>
      </c>
      <c r="G21" s="81">
        <f>'Electric lighting'!$G21+'Clear Sky'!G21</f>
        <v>699.60416999999995</v>
      </c>
      <c r="H21" s="81">
        <f>'Electric lighting'!$G21+'Clear Sky'!H21</f>
        <v>704.99038999999993</v>
      </c>
      <c r="I21" s="81">
        <f>'Electric lighting'!$G21+'Clear Sky'!I21</f>
        <v>692.13362999999993</v>
      </c>
      <c r="J21" s="81">
        <f>'Electric lighting'!$G21+'Clear Sky'!J21</f>
        <v>675.72032400000001</v>
      </c>
      <c r="K21" s="81">
        <f>'Electric lighting'!$G21+'Clear Sky'!K21</f>
        <v>666.4</v>
      </c>
      <c r="L21" s="81">
        <f>'Electric lighting'!$G21+'Clear Sky'!L21</f>
        <v>733.11594000000002</v>
      </c>
      <c r="M21" s="81">
        <f>'Electric lighting'!$G21+'Clear Sky'!M21</f>
        <v>695.03917999999999</v>
      </c>
      <c r="N21" s="81">
        <f>'Electric lighting'!$G21+'Clear Sky'!N21</f>
        <v>723.28466000000003</v>
      </c>
      <c r="O21" s="81">
        <f>'Electric lighting'!$G21+'Clear Sky'!O21</f>
        <v>755.62459999999999</v>
      </c>
      <c r="P21" s="81">
        <f>'Electric lighting'!$G21+'Clear Sky'!P21</f>
        <v>742.11145999999997</v>
      </c>
      <c r="Q21" s="81">
        <f>'Electric lighting'!$G21+'Clear Sky'!Q21</f>
        <v>684.07611999999995</v>
      </c>
      <c r="R21" s="81">
        <f>'Electric lighting'!$G21+'Clear Sky'!R21</f>
        <v>710.00909999999999</v>
      </c>
      <c r="S21" s="81">
        <f>'Electric lighting'!$G21+'Clear Sky'!S21</f>
        <v>694.77116000000001</v>
      </c>
      <c r="T21" s="81">
        <f>'Electric lighting'!$G21+'Clear Sky'!T21</f>
        <v>708.43659000000002</v>
      </c>
      <c r="U21" s="81">
        <f>'Electric lighting'!$G21+'Clear Sky'!U21</f>
        <v>691.95182999999997</v>
      </c>
      <c r="V21" s="81">
        <f>'Electric lighting'!$G21+'Clear Sky'!V21</f>
        <v>835.7373</v>
      </c>
      <c r="W21" s="81">
        <f>'Electric lighting'!$G21+'Clear Sky'!W21</f>
        <v>762.38468999999998</v>
      </c>
      <c r="X21" s="81">
        <f>'Electric lighting'!$G21+'Clear Sky'!X21</f>
        <v>774.14609999999993</v>
      </c>
      <c r="Y21" s="81">
        <f>'Electric lighting'!$G21+'Clear Sky'!Y21</f>
        <v>733.69058999999993</v>
      </c>
      <c r="Z21" s="81">
        <f>'Electric lighting'!$G21+'Clear Sky'!Z21</f>
        <v>731.87405000000001</v>
      </c>
      <c r="AA21" s="81">
        <f>'Electric lighting'!$G21+'Clear Sky'!AA21</f>
        <v>713.09437000000003</v>
      </c>
      <c r="AB21" s="81">
        <f>'Electric lighting'!$G21+'Clear Sky'!AB21</f>
        <v>771.82989999999995</v>
      </c>
      <c r="AC21" s="81">
        <f>'Electric lighting'!$G21+'Clear Sky'!AC21</f>
        <v>712.55061999999998</v>
      </c>
      <c r="AD21" s="81">
        <f>'Electric lighting'!$G21+'Clear Sky'!AD21</f>
        <v>740.52821999999992</v>
      </c>
      <c r="AE21" s="81">
        <f>'Electric lighting'!$G21+'Clear Sky'!AE21</f>
        <v>715.88752999999997</v>
      </c>
    </row>
    <row r="22" spans="1:31" x14ac:dyDescent="0.3">
      <c r="A22" s="93" t="s">
        <v>20</v>
      </c>
      <c r="B22" s="81">
        <f>'Electric lighting'!$G22+'Clear Sky'!B22</f>
        <v>557.29257399999995</v>
      </c>
      <c r="C22" s="81">
        <f>'Electric lighting'!$G22+'Clear Sky'!C22</f>
        <v>559.91508999999996</v>
      </c>
      <c r="D22" s="81">
        <f>'Electric lighting'!$G22+'Clear Sky'!D22</f>
        <v>602.23379999999997</v>
      </c>
      <c r="E22" s="81">
        <f>'Electric lighting'!$G22+'Clear Sky'!E22</f>
        <v>589.55729999999994</v>
      </c>
      <c r="F22" s="81">
        <f>'Electric lighting'!$G22+'Clear Sky'!F22</f>
        <v>579.02001999999993</v>
      </c>
      <c r="G22" s="81">
        <f>'Electric lighting'!$G22+'Clear Sky'!G22</f>
        <v>574.10031000000004</v>
      </c>
      <c r="H22" s="81">
        <f>'Electric lighting'!$G22+'Clear Sky'!H22</f>
        <v>562.48294999999996</v>
      </c>
      <c r="I22" s="81">
        <f>'Electric lighting'!$G22+'Clear Sky'!I22</f>
        <v>587.43173000000002</v>
      </c>
      <c r="J22" s="81">
        <f>'Electric lighting'!$G22+'Clear Sky'!J22</f>
        <v>553.01971500000002</v>
      </c>
      <c r="K22" s="81">
        <f>'Electric lighting'!$G22+'Clear Sky'!K22</f>
        <v>549.9</v>
      </c>
      <c r="L22" s="81">
        <f>'Electric lighting'!$G22+'Clear Sky'!L22</f>
        <v>612.55378999999994</v>
      </c>
      <c r="M22" s="81">
        <f>'Electric lighting'!$G22+'Clear Sky'!M22</f>
        <v>612.26535999999999</v>
      </c>
      <c r="N22" s="81">
        <f>'Electric lighting'!$G22+'Clear Sky'!N22</f>
        <v>593.38465999999994</v>
      </c>
      <c r="O22" s="81">
        <f>'Electric lighting'!$G22+'Clear Sky'!O22</f>
        <v>611.48878000000002</v>
      </c>
      <c r="P22" s="81">
        <f>'Electric lighting'!$G22+'Clear Sky'!P22</f>
        <v>596.79250000000002</v>
      </c>
      <c r="Q22" s="81">
        <f>'Electric lighting'!$G22+'Clear Sky'!Q22</f>
        <v>589.65696000000003</v>
      </c>
      <c r="R22" s="81">
        <f>'Electric lighting'!$G22+'Clear Sky'!R22</f>
        <v>598.57039999999995</v>
      </c>
      <c r="S22" s="81">
        <f>'Electric lighting'!$G22+'Clear Sky'!S22</f>
        <v>593.48673999999994</v>
      </c>
      <c r="T22" s="81">
        <f>'Electric lighting'!$G22+'Clear Sky'!T22</f>
        <v>593.07772</v>
      </c>
      <c r="U22" s="81">
        <f>'Electric lighting'!$G22+'Clear Sky'!U22</f>
        <v>573.38715000000002</v>
      </c>
      <c r="V22" s="81">
        <f>'Electric lighting'!$G22+'Clear Sky'!V22</f>
        <v>775.78149999999994</v>
      </c>
      <c r="W22" s="81">
        <f>'Electric lighting'!$G22+'Clear Sky'!W22</f>
        <v>565.61218999999994</v>
      </c>
      <c r="X22" s="81">
        <f>'Electric lighting'!$G22+'Clear Sky'!X22</f>
        <v>672.7251</v>
      </c>
      <c r="Y22" s="81">
        <f>'Electric lighting'!$G22+'Clear Sky'!Y22</f>
        <v>588.44233999999994</v>
      </c>
      <c r="Z22" s="81">
        <f>'Electric lighting'!$G22+'Clear Sky'!Z22</f>
        <v>594.91278</v>
      </c>
      <c r="AA22" s="81">
        <f>'Electric lighting'!$G22+'Clear Sky'!AA22</f>
        <v>629.89491999999996</v>
      </c>
      <c r="AB22" s="81">
        <f>'Electric lighting'!$G22+'Clear Sky'!AB22</f>
        <v>616.77919999999995</v>
      </c>
      <c r="AC22" s="81">
        <f>'Electric lighting'!$G22+'Clear Sky'!AC22</f>
        <v>603.85694999999998</v>
      </c>
      <c r="AD22" s="81">
        <f>'Electric lighting'!$G22+'Clear Sky'!AD22</f>
        <v>616.89450999999997</v>
      </c>
      <c r="AE22" s="81">
        <f>'Electric lighting'!$G22+'Clear Sky'!AE22</f>
        <v>594.38274999999999</v>
      </c>
    </row>
    <row r="23" spans="1:31" ht="15" thickBot="1" x14ac:dyDescent="0.35">
      <c r="A23" s="96" t="s">
        <v>21</v>
      </c>
      <c r="B23" s="81">
        <f>'Electric lighting'!$G23+'Clear Sky'!B23</f>
        <v>398.05885000000001</v>
      </c>
      <c r="C23" s="81">
        <f>'Electric lighting'!$G23+'Clear Sky'!C23</f>
        <v>451.23266999999998</v>
      </c>
      <c r="D23" s="81">
        <f>'Electric lighting'!$G23+'Clear Sky'!D23</f>
        <v>484.81619999999998</v>
      </c>
      <c r="E23" s="81">
        <f>'Electric lighting'!$G23+'Clear Sky'!E23</f>
        <v>444.72789999999998</v>
      </c>
      <c r="F23" s="81">
        <f>'Electric lighting'!$G23+'Clear Sky'!F23</f>
        <v>447.10984999999999</v>
      </c>
      <c r="G23" s="81">
        <f>'Electric lighting'!$G23+'Clear Sky'!G23</f>
        <v>428.16153999999995</v>
      </c>
      <c r="H23" s="81">
        <f>'Electric lighting'!$G23+'Clear Sky'!H23</f>
        <v>444.83204000000001</v>
      </c>
      <c r="I23" s="81">
        <f>'Electric lighting'!$G23+'Clear Sky'!I23</f>
        <v>406.82527999999996</v>
      </c>
      <c r="J23" s="81">
        <f>'Electric lighting'!$G23+'Clear Sky'!J23</f>
        <v>385.46755999999999</v>
      </c>
      <c r="K23" s="81">
        <f>'Electric lighting'!$G23+'Clear Sky'!K23</f>
        <v>367.9</v>
      </c>
      <c r="L23" s="81">
        <f>'Electric lighting'!$G23+'Clear Sky'!L23</f>
        <v>474.39119999999997</v>
      </c>
      <c r="M23" s="81">
        <f>'Electric lighting'!$G23+'Clear Sky'!M23</f>
        <v>538.75049999999999</v>
      </c>
      <c r="N23" s="81">
        <f>'Electric lighting'!$G23+'Clear Sky'!N23</f>
        <v>489.63009999999997</v>
      </c>
      <c r="O23" s="81">
        <f>'Electric lighting'!$G23+'Clear Sky'!O23</f>
        <v>507.45539999999994</v>
      </c>
      <c r="P23" s="81">
        <f>'Electric lighting'!$G23+'Clear Sky'!P23</f>
        <v>480.88279999999997</v>
      </c>
      <c r="Q23" s="81">
        <f>'Electric lighting'!$G23+'Clear Sky'!Q23</f>
        <v>488.71269999999998</v>
      </c>
      <c r="R23" s="81">
        <f>'Electric lighting'!$G23+'Clear Sky'!R23</f>
        <v>443.71160999999995</v>
      </c>
      <c r="S23" s="81">
        <f>'Electric lighting'!$G23+'Clear Sky'!S23</f>
        <v>436.08814999999998</v>
      </c>
      <c r="T23" s="81">
        <f>'Electric lighting'!$G23+'Clear Sky'!T23</f>
        <v>461.96546000000001</v>
      </c>
      <c r="U23" s="81">
        <f>'Electric lighting'!$G23+'Clear Sky'!U23</f>
        <v>405.66863000000001</v>
      </c>
      <c r="V23" s="81">
        <f>'Electric lighting'!$G23+'Clear Sky'!V23</f>
        <v>1120.4101000000001</v>
      </c>
      <c r="W23" s="81">
        <f>'Electric lighting'!$G23+'Clear Sky'!W23</f>
        <v>846.89840000000004</v>
      </c>
      <c r="X23" s="81">
        <f>'Electric lighting'!$G23+'Clear Sky'!X23</f>
        <v>716.58659999999998</v>
      </c>
      <c r="Y23" s="81">
        <f>'Electric lighting'!$G23+'Clear Sky'!Y23</f>
        <v>603.69239999999991</v>
      </c>
      <c r="Z23" s="81">
        <f>'Electric lighting'!$G23+'Clear Sky'!Z23</f>
        <v>576.41639999999995</v>
      </c>
      <c r="AA23" s="81">
        <f>'Electric lighting'!$G23+'Clear Sky'!AA23</f>
        <v>489.61929999999995</v>
      </c>
      <c r="AB23" s="81">
        <f>'Electric lighting'!$G23+'Clear Sky'!AB23</f>
        <v>505.86860000000001</v>
      </c>
      <c r="AC23" s="81">
        <f>'Electric lighting'!$G23+'Clear Sky'!AC23</f>
        <v>512.50040000000001</v>
      </c>
      <c r="AD23" s="81">
        <f>'Electric lighting'!$G23+'Clear Sky'!AD23</f>
        <v>476.32839999999999</v>
      </c>
      <c r="AE23" s="81">
        <f>'Electric lighting'!$G23+'Clear Sky'!AE23</f>
        <v>471.11199999999997</v>
      </c>
    </row>
    <row r="24" spans="1:31" ht="15" thickTop="1" x14ac:dyDescent="0.3">
      <c r="A24" s="95" t="s">
        <v>22</v>
      </c>
      <c r="B24" s="81">
        <f>'Electric lighting'!$G24+'Clear Sky'!B24</f>
        <v>487.66413</v>
      </c>
      <c r="C24" s="81">
        <f>'Electric lighting'!$G24+'Clear Sky'!C24</f>
        <v>542.15035999999998</v>
      </c>
      <c r="D24" s="81">
        <f>'Electric lighting'!$G24+'Clear Sky'!D24</f>
        <v>531.11977999999999</v>
      </c>
      <c r="E24" s="81">
        <f>'Electric lighting'!$G24+'Clear Sky'!E24</f>
        <v>520.11464999999998</v>
      </c>
      <c r="F24" s="81">
        <f>'Electric lighting'!$G24+'Clear Sky'!F24</f>
        <v>593.57320000000004</v>
      </c>
      <c r="G24" s="81">
        <f>'Electric lighting'!$G24+'Clear Sky'!G24</f>
        <v>521.06723999999997</v>
      </c>
      <c r="H24" s="81">
        <f>'Electric lighting'!$G24+'Clear Sky'!H24</f>
        <v>508.40720999999996</v>
      </c>
      <c r="I24" s="81">
        <f>'Electric lighting'!$G24+'Clear Sky'!I24</f>
        <v>498.33217999999999</v>
      </c>
      <c r="J24" s="81">
        <f>'Electric lighting'!$G24+'Clear Sky'!J24</f>
        <v>470.10122099999995</v>
      </c>
      <c r="K24" s="81">
        <f>'Electric lighting'!$G24+'Clear Sky'!K24</f>
        <v>461.4</v>
      </c>
      <c r="L24" s="81">
        <f>'Electric lighting'!$G24+'Clear Sky'!L24</f>
        <v>591.47190000000001</v>
      </c>
      <c r="M24" s="81">
        <f>'Electric lighting'!$G24+'Clear Sky'!M24</f>
        <v>643.34889999999996</v>
      </c>
      <c r="N24" s="81">
        <f>'Electric lighting'!$G24+'Clear Sky'!N24</f>
        <v>567.61419999999998</v>
      </c>
      <c r="O24" s="81">
        <f>'Electric lighting'!$G24+'Clear Sky'!O24</f>
        <v>568.46690000000001</v>
      </c>
      <c r="P24" s="81">
        <f>'Electric lighting'!$G24+'Clear Sky'!P24</f>
        <v>528.25720000000001</v>
      </c>
      <c r="Q24" s="81">
        <f>'Electric lighting'!$G24+'Clear Sky'!Q24</f>
        <v>516.79743999999994</v>
      </c>
      <c r="R24" s="81">
        <f>'Electric lighting'!$G24+'Clear Sky'!R24</f>
        <v>589.85259999999994</v>
      </c>
      <c r="S24" s="81">
        <f>'Electric lighting'!$G24+'Clear Sky'!S24</f>
        <v>562.36670000000004</v>
      </c>
      <c r="T24" s="81">
        <f>'Electric lighting'!$G24+'Clear Sky'!T24</f>
        <v>570.26059999999995</v>
      </c>
      <c r="U24" s="81">
        <f>'Electric lighting'!$G24+'Clear Sky'!U24</f>
        <v>512.31286999999998</v>
      </c>
      <c r="V24" s="81">
        <f>'Electric lighting'!$G24+'Clear Sky'!V24</f>
        <v>880.84169999999995</v>
      </c>
      <c r="W24" s="81">
        <f>'Electric lighting'!$G24+'Clear Sky'!W24</f>
        <v>822.92660000000001</v>
      </c>
      <c r="X24" s="81">
        <f>'Electric lighting'!$G24+'Clear Sky'!X24</f>
        <v>650.0883</v>
      </c>
      <c r="Y24" s="81">
        <f>'Electric lighting'!$G24+'Clear Sky'!Y24</f>
        <v>666.51329999999996</v>
      </c>
      <c r="Z24" s="81">
        <f>'Electric lighting'!$G24+'Clear Sky'!Z24</f>
        <v>580.90249999999992</v>
      </c>
      <c r="AA24" s="81">
        <f>'Electric lighting'!$G24+'Clear Sky'!AA24</f>
        <v>655.25009999999997</v>
      </c>
      <c r="AB24" s="81">
        <f>'Electric lighting'!$G24+'Clear Sky'!AB24</f>
        <v>564.52949999999998</v>
      </c>
      <c r="AC24" s="81">
        <f>'Electric lighting'!$G24+'Clear Sky'!AC24</f>
        <v>577.66</v>
      </c>
      <c r="AD24" s="81">
        <f>'Electric lighting'!$G24+'Clear Sky'!AD24</f>
        <v>580.71019999999999</v>
      </c>
      <c r="AE24" s="81">
        <f>'Electric lighting'!$G24+'Clear Sky'!AE24</f>
        <v>534.80745999999999</v>
      </c>
    </row>
    <row r="25" spans="1:31" x14ac:dyDescent="0.3">
      <c r="A25" s="93" t="s">
        <v>23</v>
      </c>
      <c r="B25" s="81">
        <f>'Electric lighting'!$G25+'Clear Sky'!B25</f>
        <v>513.08181999999999</v>
      </c>
      <c r="C25" s="81">
        <f>'Electric lighting'!$G25+'Clear Sky'!C25</f>
        <v>551.05085999999994</v>
      </c>
      <c r="D25" s="81">
        <f>'Electric lighting'!$G25+'Clear Sky'!D25</f>
        <v>584.68034999999998</v>
      </c>
      <c r="E25" s="81">
        <f>'Electric lighting'!$G25+'Clear Sky'!E25</f>
        <v>562.17039</v>
      </c>
      <c r="F25" s="81">
        <f>'Electric lighting'!$G25+'Clear Sky'!F25</f>
        <v>590.27857999999992</v>
      </c>
      <c r="G25" s="81">
        <f>'Electric lighting'!$G25+'Clear Sky'!G25</f>
        <v>569.45395999999994</v>
      </c>
      <c r="H25" s="81">
        <f>'Electric lighting'!$G25+'Clear Sky'!H25</f>
        <v>583.00483999999994</v>
      </c>
      <c r="I25" s="81">
        <f>'Electric lighting'!$G25+'Clear Sky'!I25</f>
        <v>555.13564999999994</v>
      </c>
      <c r="J25" s="81">
        <f>'Electric lighting'!$G25+'Clear Sky'!J25</f>
        <v>511.68146999999999</v>
      </c>
      <c r="K25" s="81">
        <f>'Electric lighting'!$G25+'Clear Sky'!K25</f>
        <v>501.4</v>
      </c>
      <c r="L25" s="81">
        <f>'Electric lighting'!$G25+'Clear Sky'!L25</f>
        <v>610.51099999999997</v>
      </c>
      <c r="M25" s="81">
        <f>'Electric lighting'!$G25+'Clear Sky'!M25</f>
        <v>612.12919999999997</v>
      </c>
      <c r="N25" s="81">
        <f>'Electric lighting'!$G25+'Clear Sky'!N25</f>
        <v>627.64549999999997</v>
      </c>
      <c r="O25" s="81">
        <f>'Electric lighting'!$G25+'Clear Sky'!O25</f>
        <v>590.54219999999998</v>
      </c>
      <c r="P25" s="81">
        <f>'Electric lighting'!$G25+'Clear Sky'!P25</f>
        <v>574.72766999999999</v>
      </c>
      <c r="Q25" s="81">
        <f>'Electric lighting'!$G25+'Clear Sky'!Q25</f>
        <v>581.35079999999994</v>
      </c>
      <c r="R25" s="81">
        <f>'Electric lighting'!$G25+'Clear Sky'!R25</f>
        <v>636.58600000000001</v>
      </c>
      <c r="S25" s="81">
        <f>'Electric lighting'!$G25+'Clear Sky'!S25</f>
        <v>634.36149999999998</v>
      </c>
      <c r="T25" s="81">
        <f>'Electric lighting'!$G25+'Clear Sky'!T25</f>
        <v>563.56377999999995</v>
      </c>
      <c r="U25" s="81">
        <f>'Electric lighting'!$G25+'Clear Sky'!U25</f>
        <v>580.66111999999998</v>
      </c>
      <c r="V25" s="81">
        <f>'Electric lighting'!$G25+'Clear Sky'!V25</f>
        <v>914.82429999999999</v>
      </c>
      <c r="W25" s="81">
        <f>'Electric lighting'!$G25+'Clear Sky'!W25</f>
        <v>897.82770000000005</v>
      </c>
      <c r="X25" s="81">
        <f>'Electric lighting'!$G25+'Clear Sky'!X25</f>
        <v>690.85220000000004</v>
      </c>
      <c r="Y25" s="81">
        <f>'Electric lighting'!$G25+'Clear Sky'!Y25</f>
        <v>681.24199999999996</v>
      </c>
      <c r="Z25" s="81">
        <f>'Electric lighting'!$G25+'Clear Sky'!Z25</f>
        <v>676.13079999999991</v>
      </c>
      <c r="AA25" s="81">
        <f>'Electric lighting'!$G25+'Clear Sky'!AA25</f>
        <v>593.31144999999992</v>
      </c>
      <c r="AB25" s="81">
        <f>'Electric lighting'!$G25+'Clear Sky'!AB25</f>
        <v>588.88985000000002</v>
      </c>
      <c r="AC25" s="81">
        <f>'Electric lighting'!$G25+'Clear Sky'!AC25</f>
        <v>697.8501</v>
      </c>
      <c r="AD25" s="81">
        <f>'Electric lighting'!$G25+'Clear Sky'!AD25</f>
        <v>579.20073000000002</v>
      </c>
      <c r="AE25" s="81">
        <f>'Electric lighting'!$G25+'Clear Sky'!AE25</f>
        <v>626.36270000000002</v>
      </c>
    </row>
    <row r="26" spans="1:31" x14ac:dyDescent="0.3">
      <c r="A26" s="93" t="s">
        <v>24</v>
      </c>
      <c r="B26" s="81">
        <f>'Electric lighting'!$G26+'Clear Sky'!B26</f>
        <v>518.45514000000003</v>
      </c>
      <c r="C26" s="81">
        <f>'Electric lighting'!$G26+'Clear Sky'!C26</f>
        <v>539.82998999999995</v>
      </c>
      <c r="D26" s="81">
        <f>'Electric lighting'!$G26+'Clear Sky'!D26</f>
        <v>531.07676000000004</v>
      </c>
      <c r="E26" s="81">
        <f>'Electric lighting'!$G26+'Clear Sky'!E26</f>
        <v>533.80199000000005</v>
      </c>
      <c r="F26" s="81">
        <f>'Electric lighting'!$G26+'Clear Sky'!F26</f>
        <v>561.06690000000003</v>
      </c>
      <c r="G26" s="81">
        <f>'Electric lighting'!$G26+'Clear Sky'!G26</f>
        <v>559.08385999999996</v>
      </c>
      <c r="H26" s="81">
        <f>'Electric lighting'!$G26+'Clear Sky'!H26</f>
        <v>552.33106999999995</v>
      </c>
      <c r="I26" s="81">
        <f>'Electric lighting'!$G26+'Clear Sky'!I26</f>
        <v>532.05368999999996</v>
      </c>
      <c r="J26" s="81">
        <f>'Electric lighting'!$G26+'Clear Sky'!J26</f>
        <v>517.16466000000003</v>
      </c>
      <c r="K26" s="81">
        <f>'Electric lighting'!$G26+'Clear Sky'!K26</f>
        <v>502.3</v>
      </c>
      <c r="L26" s="81">
        <f>'Electric lighting'!$G26+'Clear Sky'!L26</f>
        <v>581.79213000000004</v>
      </c>
      <c r="M26" s="81">
        <f>'Electric lighting'!$G26+'Clear Sky'!M26</f>
        <v>558.00716999999997</v>
      </c>
      <c r="N26" s="81">
        <f>'Electric lighting'!$G26+'Clear Sky'!N26</f>
        <v>631.96429999999998</v>
      </c>
      <c r="O26" s="81">
        <f>'Electric lighting'!$G26+'Clear Sky'!O26</f>
        <v>565.33366999999998</v>
      </c>
      <c r="P26" s="81">
        <f>'Electric lighting'!$G26+'Clear Sky'!P26</f>
        <v>563.71938</v>
      </c>
      <c r="Q26" s="81">
        <f>'Electric lighting'!$G26+'Clear Sky'!Q26</f>
        <v>629.91759999999999</v>
      </c>
      <c r="R26" s="81">
        <f>'Electric lighting'!$G26+'Clear Sky'!R26</f>
        <v>588.02318000000002</v>
      </c>
      <c r="S26" s="81">
        <f>'Electric lighting'!$G26+'Clear Sky'!S26</f>
        <v>574.02841000000001</v>
      </c>
      <c r="T26" s="81">
        <f>'Electric lighting'!$G26+'Clear Sky'!T26</f>
        <v>599.14093000000003</v>
      </c>
      <c r="U26" s="81">
        <f>'Electric lighting'!$G26+'Clear Sky'!U26</f>
        <v>556.96820000000002</v>
      </c>
      <c r="V26" s="81">
        <f>'Electric lighting'!$G26+'Clear Sky'!V26</f>
        <v>874.6585</v>
      </c>
      <c r="W26" s="81">
        <f>'Electric lighting'!$G26+'Clear Sky'!W26</f>
        <v>651.69650000000001</v>
      </c>
      <c r="X26" s="81">
        <f>'Electric lighting'!$G26+'Clear Sky'!X26</f>
        <v>615.01620000000003</v>
      </c>
      <c r="Y26" s="81">
        <f>'Electric lighting'!$G26+'Clear Sky'!Y26</f>
        <v>616.92780000000005</v>
      </c>
      <c r="Z26" s="81">
        <f>'Electric lighting'!$G26+'Clear Sky'!Z26</f>
        <v>611.28819999999996</v>
      </c>
      <c r="AA26" s="81">
        <f>'Electric lighting'!$G26+'Clear Sky'!AA26</f>
        <v>598.31573000000003</v>
      </c>
      <c r="AB26" s="81">
        <f>'Electric lighting'!$G26+'Clear Sky'!AB26</f>
        <v>662.76909999999998</v>
      </c>
      <c r="AC26" s="81">
        <f>'Electric lighting'!$G26+'Clear Sky'!AC26</f>
        <v>637.58490000000006</v>
      </c>
      <c r="AD26" s="81">
        <f>'Electric lighting'!$G26+'Clear Sky'!AD26</f>
        <v>602.83609999999999</v>
      </c>
      <c r="AE26" s="81">
        <f>'Electric lighting'!$G26+'Clear Sky'!AE26</f>
        <v>587.41574000000003</v>
      </c>
    </row>
    <row r="27" spans="1:31" x14ac:dyDescent="0.3">
      <c r="A27" s="93" t="s">
        <v>25</v>
      </c>
      <c r="B27" s="81">
        <f>'Electric lighting'!$G27+'Clear Sky'!B27</f>
        <v>484.68706700000001</v>
      </c>
      <c r="C27" s="81">
        <f>'Electric lighting'!$G27+'Clear Sky'!C27</f>
        <v>504.66145999999998</v>
      </c>
      <c r="D27" s="81">
        <f>'Electric lighting'!$G27+'Clear Sky'!D27</f>
        <v>511.25729000000001</v>
      </c>
      <c r="E27" s="81">
        <f>'Electric lighting'!$G27+'Clear Sky'!E27</f>
        <v>540.01053999999999</v>
      </c>
      <c r="F27" s="81">
        <f>'Electric lighting'!$G27+'Clear Sky'!F27</f>
        <v>555.61195999999995</v>
      </c>
      <c r="G27" s="81">
        <f>'Electric lighting'!$G27+'Clear Sky'!G27</f>
        <v>565.21784000000002</v>
      </c>
      <c r="H27" s="81">
        <f>'Electric lighting'!$G27+'Clear Sky'!H27</f>
        <v>537.09641999999997</v>
      </c>
      <c r="I27" s="81">
        <f>'Electric lighting'!$G27+'Clear Sky'!I27</f>
        <v>511.15661</v>
      </c>
      <c r="J27" s="81">
        <f>'Electric lighting'!$G27+'Clear Sky'!J27</f>
        <v>483.05851899999999</v>
      </c>
      <c r="K27" s="81">
        <f>'Electric lighting'!$G27+'Clear Sky'!K27</f>
        <v>479.2</v>
      </c>
      <c r="L27" s="81">
        <f>'Electric lighting'!$G27+'Clear Sky'!L27</f>
        <v>537.90040999999997</v>
      </c>
      <c r="M27" s="81">
        <f>'Electric lighting'!$G27+'Clear Sky'!M27</f>
        <v>552.40807999999993</v>
      </c>
      <c r="N27" s="81">
        <f>'Electric lighting'!$G27+'Clear Sky'!N27</f>
        <v>554.32052999999996</v>
      </c>
      <c r="O27" s="81">
        <f>'Electric lighting'!$G27+'Clear Sky'!O27</f>
        <v>539.54589999999996</v>
      </c>
      <c r="P27" s="81">
        <f>'Electric lighting'!$G27+'Clear Sky'!P27</f>
        <v>571.05791999999997</v>
      </c>
      <c r="Q27" s="81">
        <f>'Electric lighting'!$G27+'Clear Sky'!Q27</f>
        <v>545.72793000000001</v>
      </c>
      <c r="R27" s="81">
        <f>'Electric lighting'!$G27+'Clear Sky'!R27</f>
        <v>557.41169000000002</v>
      </c>
      <c r="S27" s="81">
        <f>'Electric lighting'!$G27+'Clear Sky'!S27</f>
        <v>555.16395</v>
      </c>
      <c r="T27" s="81">
        <f>'Electric lighting'!$G27+'Clear Sky'!T27</f>
        <v>513.63980000000004</v>
      </c>
      <c r="U27" s="81">
        <f>'Electric lighting'!$G27+'Clear Sky'!U27</f>
        <v>508.78967</v>
      </c>
      <c r="V27" s="81">
        <f>'Electric lighting'!$G27+'Clear Sky'!V27</f>
        <v>687.20010000000002</v>
      </c>
      <c r="W27" s="81">
        <f>'Electric lighting'!$G27+'Clear Sky'!W27</f>
        <v>675.07830000000001</v>
      </c>
      <c r="X27" s="81">
        <f>'Electric lighting'!$G27+'Clear Sky'!X27</f>
        <v>556.46199000000001</v>
      </c>
      <c r="Y27" s="81">
        <f>'Electric lighting'!$G27+'Clear Sky'!Y27</f>
        <v>572.30151999999998</v>
      </c>
      <c r="Z27" s="81">
        <f>'Electric lighting'!$G27+'Clear Sky'!Z27</f>
        <v>587.09199999999998</v>
      </c>
      <c r="AA27" s="81">
        <f>'Electric lighting'!$G27+'Clear Sky'!AA27</f>
        <v>543.10407999999995</v>
      </c>
      <c r="AB27" s="81">
        <f>'Electric lighting'!$G27+'Clear Sky'!AB27</f>
        <v>585.11879999999996</v>
      </c>
      <c r="AC27" s="81">
        <f>'Electric lighting'!$G27+'Clear Sky'!AC27</f>
        <v>577.87121000000002</v>
      </c>
      <c r="AD27" s="81">
        <f>'Electric lighting'!$G27+'Clear Sky'!AD27</f>
        <v>596.54459999999995</v>
      </c>
      <c r="AE27" s="81">
        <f>'Electric lighting'!$G27+'Clear Sky'!AE27</f>
        <v>559.77301</v>
      </c>
    </row>
    <row r="28" spans="1:31" ht="15" thickBot="1" x14ac:dyDescent="0.35">
      <c r="A28" s="94" t="s">
        <v>26</v>
      </c>
      <c r="B28" s="81">
        <f>'Electric lighting'!$G28+'Clear Sky'!B28</f>
        <v>503.37420000000003</v>
      </c>
      <c r="C28" s="81">
        <f>'Electric lighting'!$G28+'Clear Sky'!C28</f>
        <v>526.92063000000007</v>
      </c>
      <c r="D28" s="81">
        <f>'Electric lighting'!$G28+'Clear Sky'!D28</f>
        <v>517.98703</v>
      </c>
      <c r="E28" s="81">
        <f>'Electric lighting'!$G28+'Clear Sky'!E28</f>
        <v>526.47248999999999</v>
      </c>
      <c r="F28" s="81">
        <f>'Electric lighting'!$G28+'Clear Sky'!F28</f>
        <v>534.56370000000004</v>
      </c>
      <c r="G28" s="81">
        <f>'Electric lighting'!$G28+'Clear Sky'!G28</f>
        <v>522.5104</v>
      </c>
      <c r="H28" s="81">
        <f>'Electric lighting'!$G28+'Clear Sky'!H28</f>
        <v>540.39562000000001</v>
      </c>
      <c r="I28" s="81">
        <f>'Electric lighting'!$G28+'Clear Sky'!I28</f>
        <v>515.61881000000005</v>
      </c>
      <c r="J28" s="81">
        <f>'Electric lighting'!$G28+'Clear Sky'!J28</f>
        <v>498.91913</v>
      </c>
      <c r="K28" s="81">
        <f>'Electric lighting'!$G28+'Clear Sky'!K28</f>
        <v>493.1</v>
      </c>
      <c r="L28" s="81">
        <f>'Electric lighting'!$G28+'Clear Sky'!L28</f>
        <v>545.57474000000002</v>
      </c>
      <c r="M28" s="81">
        <f>'Electric lighting'!$G28+'Clear Sky'!M28</f>
        <v>566.90385000000003</v>
      </c>
      <c r="N28" s="81">
        <f>'Electric lighting'!$G28+'Clear Sky'!N28</f>
        <v>570.43894</v>
      </c>
      <c r="O28" s="81">
        <f>'Electric lighting'!$G28+'Clear Sky'!O28</f>
        <v>530.87369999999999</v>
      </c>
      <c r="P28" s="81">
        <f>'Electric lighting'!$G28+'Clear Sky'!P28</f>
        <v>527.59458000000006</v>
      </c>
      <c r="Q28" s="81">
        <f>'Electric lighting'!$G28+'Clear Sky'!Q28</f>
        <v>536.77436</v>
      </c>
      <c r="R28" s="81">
        <f>'Electric lighting'!$G28+'Clear Sky'!R28</f>
        <v>540.28935000000001</v>
      </c>
      <c r="S28" s="81">
        <f>'Electric lighting'!$G28+'Clear Sky'!S28</f>
        <v>558.46233000000007</v>
      </c>
      <c r="T28" s="81">
        <f>'Electric lighting'!$G28+'Clear Sky'!T28</f>
        <v>540.93610000000001</v>
      </c>
      <c r="U28" s="81">
        <f>'Electric lighting'!$G28+'Clear Sky'!U28</f>
        <v>532.73410999999999</v>
      </c>
      <c r="V28" s="81">
        <f>'Electric lighting'!$G28+'Clear Sky'!V28</f>
        <v>698.23670000000004</v>
      </c>
      <c r="W28" s="81">
        <f>'Electric lighting'!$G28+'Clear Sky'!W28</f>
        <v>596.10550000000001</v>
      </c>
      <c r="X28" s="81">
        <f>'Electric lighting'!$G28+'Clear Sky'!X28</f>
        <v>574.33114</v>
      </c>
      <c r="Y28" s="81">
        <f>'Electric lighting'!$G28+'Clear Sky'!Y28</f>
        <v>560.24145999999996</v>
      </c>
      <c r="Z28" s="81">
        <f>'Electric lighting'!$G28+'Clear Sky'!Z28</f>
        <v>542.55181000000005</v>
      </c>
      <c r="AA28" s="81">
        <f>'Electric lighting'!$G28+'Clear Sky'!AA28</f>
        <v>553.07348000000002</v>
      </c>
      <c r="AB28" s="81">
        <f>'Electric lighting'!$G28+'Clear Sky'!AB28</f>
        <v>569.19090000000006</v>
      </c>
      <c r="AC28" s="81">
        <f>'Electric lighting'!$G28+'Clear Sky'!AC28</f>
        <v>560.39295000000004</v>
      </c>
      <c r="AD28" s="81">
        <f>'Electric lighting'!$G28+'Clear Sky'!AD28</f>
        <v>603.45080000000007</v>
      </c>
      <c r="AE28" s="81">
        <f>'Electric lighting'!$G28+'Clear Sky'!AE28</f>
        <v>567.78161</v>
      </c>
    </row>
    <row r="29" spans="1:31" x14ac:dyDescent="0.3">
      <c r="A29" s="95" t="s">
        <v>27</v>
      </c>
      <c r="B29" s="81">
        <f>'Electric lighting'!$G29+'Clear Sky'!B29</f>
        <v>539.99539600000003</v>
      </c>
      <c r="C29" s="81">
        <f>'Electric lighting'!$G29+'Clear Sky'!C29</f>
        <v>552.69713999999999</v>
      </c>
      <c r="D29" s="81">
        <f>'Electric lighting'!$G29+'Clear Sky'!D29</f>
        <v>551.67786999999998</v>
      </c>
      <c r="E29" s="81">
        <f>'Electric lighting'!$G29+'Clear Sky'!E29</f>
        <v>553.85335999999995</v>
      </c>
      <c r="F29" s="81">
        <f>'Electric lighting'!$G29+'Clear Sky'!F29</f>
        <v>571.15757999999994</v>
      </c>
      <c r="G29" s="81">
        <f>'Electric lighting'!$G29+'Clear Sky'!G29</f>
        <v>562.84518000000003</v>
      </c>
      <c r="H29" s="81">
        <f>'Electric lighting'!$G29+'Clear Sky'!H29</f>
        <v>569.54477999999995</v>
      </c>
      <c r="I29" s="81">
        <f>'Electric lighting'!$G29+'Clear Sky'!I29</f>
        <v>569.96173999999996</v>
      </c>
      <c r="J29" s="81">
        <f>'Electric lighting'!$G29+'Clear Sky'!J29</f>
        <v>536.25700199999994</v>
      </c>
      <c r="K29" s="81">
        <f>'Electric lighting'!$G29+'Clear Sky'!K29</f>
        <v>530.9</v>
      </c>
      <c r="L29" s="81">
        <f>'Electric lighting'!$G29+'Clear Sky'!L29</f>
        <v>611.91389000000004</v>
      </c>
      <c r="M29" s="81">
        <f>'Electric lighting'!$G29+'Clear Sky'!M29</f>
        <v>602.54486999999995</v>
      </c>
      <c r="N29" s="81">
        <f>'Electric lighting'!$G29+'Clear Sky'!N29</f>
        <v>586.29368999999997</v>
      </c>
      <c r="O29" s="81">
        <f>'Electric lighting'!$G29+'Clear Sky'!O29</f>
        <v>566.09212000000002</v>
      </c>
      <c r="P29" s="81">
        <f>'Electric lighting'!$G29+'Clear Sky'!P29</f>
        <v>586.41773999999998</v>
      </c>
      <c r="Q29" s="81">
        <f>'Electric lighting'!$G29+'Clear Sky'!Q29</f>
        <v>562.77773999999999</v>
      </c>
      <c r="R29" s="81">
        <f>'Electric lighting'!$G29+'Clear Sky'!R29</f>
        <v>580.70642999999995</v>
      </c>
      <c r="S29" s="81">
        <f>'Electric lighting'!$G29+'Clear Sky'!S29</f>
        <v>571.76647000000003</v>
      </c>
      <c r="T29" s="81">
        <f>'Electric lighting'!$G29+'Clear Sky'!T29</f>
        <v>629.75522999999998</v>
      </c>
      <c r="U29" s="81">
        <f>'Electric lighting'!$G29+'Clear Sky'!U29</f>
        <v>566.73244999999997</v>
      </c>
      <c r="V29" s="81">
        <f>'Electric lighting'!$G29+'Clear Sky'!V29</f>
        <v>691.09079999999994</v>
      </c>
      <c r="W29" s="81">
        <f>'Electric lighting'!$G29+'Clear Sky'!W29</f>
        <v>624.44916999999998</v>
      </c>
      <c r="X29" s="81">
        <f>'Electric lighting'!$G29+'Clear Sky'!X29</f>
        <v>637.5634</v>
      </c>
      <c r="Y29" s="81">
        <f>'Electric lighting'!$G29+'Clear Sky'!Y29</f>
        <v>619.74000999999998</v>
      </c>
      <c r="Z29" s="81">
        <f>'Electric lighting'!$G29+'Clear Sky'!Z29</f>
        <v>589.16077999999993</v>
      </c>
      <c r="AA29" s="81">
        <f>'Electric lighting'!$G29+'Clear Sky'!AA29</f>
        <v>595.94687999999996</v>
      </c>
      <c r="AB29" s="81">
        <f>'Electric lighting'!$G29+'Clear Sky'!AB29</f>
        <v>607.00065999999993</v>
      </c>
      <c r="AC29" s="81">
        <f>'Electric lighting'!$G29+'Clear Sky'!AC29</f>
        <v>573.68440999999996</v>
      </c>
      <c r="AD29" s="81">
        <f>'Electric lighting'!$G29+'Clear Sky'!AD29</f>
        <v>600.84813999999994</v>
      </c>
      <c r="AE29" s="81">
        <f>'Electric lighting'!$G29+'Clear Sky'!AE29</f>
        <v>581.36418000000003</v>
      </c>
    </row>
    <row r="30" spans="1:31" x14ac:dyDescent="0.3">
      <c r="A30" s="93" t="s">
        <v>28</v>
      </c>
      <c r="B30" s="81">
        <f>'Electric lighting'!$G30+'Clear Sky'!B30</f>
        <v>549.42962999999997</v>
      </c>
      <c r="C30" s="81">
        <f>'Electric lighting'!$G30+'Clear Sky'!C30</f>
        <v>562.44518000000005</v>
      </c>
      <c r="D30" s="81">
        <f>'Electric lighting'!$G30+'Clear Sky'!D30</f>
        <v>576.39546000000007</v>
      </c>
      <c r="E30" s="81">
        <f>'Electric lighting'!$G30+'Clear Sky'!E30</f>
        <v>567.34401000000003</v>
      </c>
      <c r="F30" s="81">
        <f>'Electric lighting'!$G30+'Clear Sky'!F30</f>
        <v>550.90272000000004</v>
      </c>
      <c r="G30" s="81">
        <f>'Electric lighting'!$G30+'Clear Sky'!G30</f>
        <v>567.39530000000002</v>
      </c>
      <c r="H30" s="81">
        <f>'Electric lighting'!$G30+'Clear Sky'!H30</f>
        <v>569.32092999999998</v>
      </c>
      <c r="I30" s="81">
        <f>'Electric lighting'!$G30+'Clear Sky'!I30</f>
        <v>596.02210000000002</v>
      </c>
      <c r="J30" s="81">
        <f>'Electric lighting'!$G30+'Clear Sky'!J30</f>
        <v>538.07393100000002</v>
      </c>
      <c r="K30" s="81">
        <f>'Electric lighting'!$G30+'Clear Sky'!K30</f>
        <v>533.6</v>
      </c>
      <c r="L30" s="81">
        <f>'Electric lighting'!$G30+'Clear Sky'!L30</f>
        <v>588.16059000000007</v>
      </c>
      <c r="M30" s="81">
        <f>'Electric lighting'!$G30+'Clear Sky'!M30</f>
        <v>585.67579999999998</v>
      </c>
      <c r="N30" s="81">
        <f>'Electric lighting'!$G30+'Clear Sky'!N30</f>
        <v>563.71950000000004</v>
      </c>
      <c r="O30" s="81">
        <f>'Electric lighting'!$G30+'Clear Sky'!O30</f>
        <v>619.32762000000002</v>
      </c>
      <c r="P30" s="81">
        <f>'Electric lighting'!$G30+'Clear Sky'!P30</f>
        <v>561.53084999999999</v>
      </c>
      <c r="Q30" s="81">
        <f>'Electric lighting'!$G30+'Clear Sky'!Q30</f>
        <v>580.88774000000001</v>
      </c>
      <c r="R30" s="81">
        <f>'Electric lighting'!$G30+'Clear Sky'!R30</f>
        <v>609.80799000000002</v>
      </c>
      <c r="S30" s="81">
        <f>'Electric lighting'!$G30+'Clear Sky'!S30</f>
        <v>561.77461000000005</v>
      </c>
      <c r="T30" s="81">
        <f>'Electric lighting'!$G30+'Clear Sky'!T30</f>
        <v>605.85005000000001</v>
      </c>
      <c r="U30" s="81">
        <f>'Electric lighting'!$G30+'Clear Sky'!U30</f>
        <v>571.34923000000003</v>
      </c>
      <c r="V30" s="81">
        <f>'Electric lighting'!$G30+'Clear Sky'!V30</f>
        <v>655.99080000000004</v>
      </c>
      <c r="W30" s="81">
        <f>'Electric lighting'!$G30+'Clear Sky'!W30</f>
        <v>655.12250000000006</v>
      </c>
      <c r="X30" s="81">
        <f>'Electric lighting'!$G30+'Clear Sky'!X30</f>
        <v>605.08321999999998</v>
      </c>
      <c r="Y30" s="81">
        <f>'Electric lighting'!$G30+'Clear Sky'!Y30</f>
        <v>614.45944000000009</v>
      </c>
      <c r="Z30" s="81">
        <f>'Electric lighting'!$G30+'Clear Sky'!Z30</f>
        <v>627.63499000000002</v>
      </c>
      <c r="AA30" s="81">
        <f>'Electric lighting'!$G30+'Clear Sky'!AA30</f>
        <v>562.32627000000002</v>
      </c>
      <c r="AB30" s="81">
        <f>'Electric lighting'!$G30+'Clear Sky'!AB30</f>
        <v>601.43538999999998</v>
      </c>
      <c r="AC30" s="81">
        <f>'Electric lighting'!$G30+'Clear Sky'!AC30</f>
        <v>621.13896</v>
      </c>
      <c r="AD30" s="81">
        <f>'Electric lighting'!$G30+'Clear Sky'!AD30</f>
        <v>566.27624000000003</v>
      </c>
      <c r="AE30" s="81">
        <f>'Electric lighting'!$G30+'Clear Sky'!AE30</f>
        <v>568.97914000000003</v>
      </c>
    </row>
    <row r="31" spans="1:31" x14ac:dyDescent="0.3">
      <c r="A31" s="93" t="s">
        <v>29</v>
      </c>
      <c r="B31" s="81">
        <f>'Electric lighting'!$G31+'Clear Sky'!B31</f>
        <v>495.85838000000001</v>
      </c>
      <c r="C31" s="81">
        <f>'Electric lighting'!$G31+'Clear Sky'!C31</f>
        <v>533.37283000000002</v>
      </c>
      <c r="D31" s="81">
        <f>'Electric lighting'!$G31+'Clear Sky'!D31</f>
        <v>507.37905000000001</v>
      </c>
      <c r="E31" s="81">
        <f>'Electric lighting'!$G31+'Clear Sky'!E31</f>
        <v>497.00589000000002</v>
      </c>
      <c r="F31" s="81">
        <f>'Electric lighting'!$G31+'Clear Sky'!F31</f>
        <v>502.40476000000001</v>
      </c>
      <c r="G31" s="81">
        <f>'Electric lighting'!$G31+'Clear Sky'!G31</f>
        <v>549.11207999999999</v>
      </c>
      <c r="H31" s="81">
        <f>'Electric lighting'!$G31+'Clear Sky'!H31</f>
        <v>512.01409999999998</v>
      </c>
      <c r="I31" s="81">
        <f>'Electric lighting'!$G31+'Clear Sky'!I31</f>
        <v>507.05933000000005</v>
      </c>
      <c r="J31" s="81">
        <f>'Electric lighting'!$G31+'Clear Sky'!J31</f>
        <v>496.29577</v>
      </c>
      <c r="K31" s="81">
        <f>'Electric lighting'!$G31+'Clear Sky'!K31</f>
        <v>485.6</v>
      </c>
      <c r="L31" s="81">
        <f>'Electric lighting'!$G31+'Clear Sky'!L31</f>
        <v>530.70488999999998</v>
      </c>
      <c r="M31" s="81">
        <f>'Electric lighting'!$G31+'Clear Sky'!M31</f>
        <v>521.79264999999998</v>
      </c>
      <c r="N31" s="81">
        <f>'Electric lighting'!$G31+'Clear Sky'!N31</f>
        <v>510.61410000000001</v>
      </c>
      <c r="O31" s="81">
        <f>'Electric lighting'!$G31+'Clear Sky'!O31</f>
        <v>598.69500000000005</v>
      </c>
      <c r="P31" s="81">
        <f>'Electric lighting'!$G31+'Clear Sky'!P31</f>
        <v>544.83255000000008</v>
      </c>
      <c r="Q31" s="81">
        <f>'Electric lighting'!$G31+'Clear Sky'!Q31</f>
        <v>549.63468999999998</v>
      </c>
      <c r="R31" s="81">
        <f>'Electric lighting'!$G31+'Clear Sky'!R31</f>
        <v>538.26306</v>
      </c>
      <c r="S31" s="81">
        <f>'Electric lighting'!$G31+'Clear Sky'!S31</f>
        <v>552.00125000000003</v>
      </c>
      <c r="T31" s="81">
        <f>'Electric lighting'!$G31+'Clear Sky'!T31</f>
        <v>534.43178</v>
      </c>
      <c r="U31" s="81">
        <f>'Electric lighting'!$G31+'Clear Sky'!U31</f>
        <v>499.45996000000002</v>
      </c>
      <c r="V31" s="81">
        <f>'Electric lighting'!$G31+'Clear Sky'!V31</f>
        <v>554.19065000000001</v>
      </c>
      <c r="W31" s="81">
        <f>'Electric lighting'!$G31+'Clear Sky'!W31</f>
        <v>558.04498000000001</v>
      </c>
      <c r="X31" s="81">
        <f>'Electric lighting'!$G31+'Clear Sky'!X31</f>
        <v>529.19578000000001</v>
      </c>
      <c r="Y31" s="81">
        <f>'Electric lighting'!$G31+'Clear Sky'!Y31</f>
        <v>557.05894999999998</v>
      </c>
      <c r="Z31" s="81">
        <f>'Electric lighting'!$G31+'Clear Sky'!Z31</f>
        <v>589.50189999999998</v>
      </c>
      <c r="AA31" s="81">
        <f>'Electric lighting'!$G31+'Clear Sky'!AA31</f>
        <v>550.12719000000004</v>
      </c>
      <c r="AB31" s="81">
        <f>'Electric lighting'!$G31+'Clear Sky'!AB31</f>
        <v>555.18155000000002</v>
      </c>
      <c r="AC31" s="81">
        <f>'Electric lighting'!$G31+'Clear Sky'!AC31</f>
        <v>516.20582999999999</v>
      </c>
      <c r="AD31" s="81">
        <f>'Electric lighting'!$G31+'Clear Sky'!AD31</f>
        <v>523.45060999999998</v>
      </c>
      <c r="AE31" s="81">
        <f>'Electric lighting'!$G31+'Clear Sky'!AE31</f>
        <v>557.07222999999999</v>
      </c>
    </row>
    <row r="32" spans="1:31" x14ac:dyDescent="0.3">
      <c r="A32" s="93" t="s">
        <v>30</v>
      </c>
      <c r="B32" s="81">
        <f>'Electric lighting'!$G32+'Clear Sky'!B32</f>
        <v>403.58802700000001</v>
      </c>
      <c r="C32" s="81">
        <f>'Electric lighting'!$G32+'Clear Sky'!C32</f>
        <v>436.75057000000004</v>
      </c>
      <c r="D32" s="81">
        <f>'Electric lighting'!$G32+'Clear Sky'!D32</f>
        <v>444.29975000000002</v>
      </c>
      <c r="E32" s="81">
        <f>'Electric lighting'!$G32+'Clear Sky'!E32</f>
        <v>415.43767000000003</v>
      </c>
      <c r="F32" s="81">
        <f>'Electric lighting'!$G32+'Clear Sky'!F32</f>
        <v>418.20328000000001</v>
      </c>
      <c r="G32" s="81">
        <f>'Electric lighting'!$G32+'Clear Sky'!G32</f>
        <v>425.95861000000002</v>
      </c>
      <c r="H32" s="81">
        <f>'Electric lighting'!$G32+'Clear Sky'!H32</f>
        <v>439.30490000000003</v>
      </c>
      <c r="I32" s="81">
        <f>'Electric lighting'!$G32+'Clear Sky'!I32</f>
        <v>416.64296000000002</v>
      </c>
      <c r="J32" s="81">
        <f>'Electric lighting'!$G32+'Clear Sky'!J32</f>
        <v>396.18693200000001</v>
      </c>
      <c r="K32" s="81">
        <f>'Electric lighting'!$G32+'Clear Sky'!K32</f>
        <v>393.8</v>
      </c>
      <c r="L32" s="81">
        <f>'Electric lighting'!$G32+'Clear Sky'!L32</f>
        <v>458.31511999999998</v>
      </c>
      <c r="M32" s="81">
        <f>'Electric lighting'!$G32+'Clear Sky'!M32</f>
        <v>465.07827000000003</v>
      </c>
      <c r="N32" s="81">
        <f>'Electric lighting'!$G32+'Clear Sky'!N32</f>
        <v>448.13112000000001</v>
      </c>
      <c r="O32" s="81">
        <f>'Electric lighting'!$G32+'Clear Sky'!O32</f>
        <v>473.90952000000004</v>
      </c>
      <c r="P32" s="81">
        <f>'Electric lighting'!$G32+'Clear Sky'!P32</f>
        <v>476.18961000000002</v>
      </c>
      <c r="Q32" s="81">
        <f>'Electric lighting'!$G32+'Clear Sky'!Q32</f>
        <v>418.13213000000002</v>
      </c>
      <c r="R32" s="81">
        <f>'Electric lighting'!$G32+'Clear Sky'!R32</f>
        <v>450.33154000000002</v>
      </c>
      <c r="S32" s="81">
        <f>'Electric lighting'!$G32+'Clear Sky'!S32</f>
        <v>410.12551999999999</v>
      </c>
      <c r="T32" s="81">
        <f>'Electric lighting'!$G32+'Clear Sky'!T32</f>
        <v>414.80365</v>
      </c>
      <c r="U32" s="81">
        <f>'Electric lighting'!$G32+'Clear Sky'!U32</f>
        <v>407.86794000000003</v>
      </c>
      <c r="V32" s="81">
        <f>'Electric lighting'!$G32+'Clear Sky'!V32</f>
        <v>507.48570000000001</v>
      </c>
      <c r="W32" s="81">
        <f>'Electric lighting'!$G32+'Clear Sky'!W32</f>
        <v>483.96222</v>
      </c>
      <c r="X32" s="81">
        <f>'Electric lighting'!$G32+'Clear Sky'!X32</f>
        <v>440.53557000000001</v>
      </c>
      <c r="Y32" s="81">
        <f>'Electric lighting'!$G32+'Clear Sky'!Y32</f>
        <v>496.69140000000004</v>
      </c>
      <c r="Z32" s="81">
        <f>'Electric lighting'!$G32+'Clear Sky'!Z32</f>
        <v>467.60538000000003</v>
      </c>
      <c r="AA32" s="81">
        <f>'Electric lighting'!$G32+'Clear Sky'!AA32</f>
        <v>431.04487</v>
      </c>
      <c r="AB32" s="81">
        <f>'Electric lighting'!$G32+'Clear Sky'!AB32</f>
        <v>427.14640000000003</v>
      </c>
      <c r="AC32" s="81">
        <f>'Electric lighting'!$G32+'Clear Sky'!AC32</f>
        <v>456.11470000000003</v>
      </c>
      <c r="AD32" s="81">
        <f>'Electric lighting'!$G32+'Clear Sky'!AD32</f>
        <v>440.75236000000001</v>
      </c>
      <c r="AE32" s="81">
        <f>'Electric lighting'!$G32+'Clear Sky'!AE32</f>
        <v>449.55664000000002</v>
      </c>
    </row>
    <row r="33" spans="1:33" ht="15" thickBot="1" x14ac:dyDescent="0.35">
      <c r="A33" s="96" t="s">
        <v>31</v>
      </c>
      <c r="B33" s="81">
        <f>'Electric lighting'!$G33+'Clear Sky'!B33</f>
        <v>603.83357999999998</v>
      </c>
      <c r="C33" s="81">
        <f>'Electric lighting'!$G33+'Clear Sky'!C33</f>
        <v>599.86991</v>
      </c>
      <c r="D33" s="81">
        <f>'Electric lighting'!$G33+'Clear Sky'!D33</f>
        <v>623.1198599999999</v>
      </c>
      <c r="E33" s="81">
        <f>'Electric lighting'!$G33+'Clear Sky'!E33</f>
        <v>679.15424999999993</v>
      </c>
      <c r="F33" s="81">
        <f>'Electric lighting'!$G33+'Clear Sky'!F33</f>
        <v>616.71891999999991</v>
      </c>
      <c r="G33" s="81">
        <f>'Electric lighting'!$G33+'Clear Sky'!G33</f>
        <v>634.57669999999996</v>
      </c>
      <c r="H33" s="81">
        <f>'Electric lighting'!$G33+'Clear Sky'!H33</f>
        <v>617.56894999999997</v>
      </c>
      <c r="I33" s="81">
        <f>'Electric lighting'!$G33+'Clear Sky'!I33</f>
        <v>597.90438999999992</v>
      </c>
      <c r="J33" s="81">
        <f>'Electric lighting'!$G33+'Clear Sky'!J33</f>
        <v>594.15117699999996</v>
      </c>
      <c r="K33" s="81">
        <f>'Electric lighting'!$G33+'Clear Sky'!K33</f>
        <v>586.29999999999995</v>
      </c>
      <c r="L33" s="81">
        <f>'Electric lighting'!$G33+'Clear Sky'!L33</f>
        <v>767.13749999999993</v>
      </c>
      <c r="M33" s="81">
        <f>'Electric lighting'!$G33+'Clear Sky'!M33</f>
        <v>704.68899999999996</v>
      </c>
      <c r="N33" s="81">
        <f>'Electric lighting'!$G33+'Clear Sky'!N33</f>
        <v>644.10708999999997</v>
      </c>
      <c r="O33" s="81">
        <f>'Electric lighting'!$G33+'Clear Sky'!O33</f>
        <v>670.08177999999998</v>
      </c>
      <c r="P33" s="81">
        <f>'Electric lighting'!$G33+'Clear Sky'!P33</f>
        <v>709.0403</v>
      </c>
      <c r="Q33" s="81">
        <f>'Electric lighting'!$G33+'Clear Sky'!Q33</f>
        <v>621.35543999999993</v>
      </c>
      <c r="R33" s="81">
        <f>'Electric lighting'!$G33+'Clear Sky'!R33</f>
        <v>654.60077000000001</v>
      </c>
      <c r="S33" s="81">
        <f>'Electric lighting'!$G33+'Clear Sky'!S33</f>
        <v>664.50556999999992</v>
      </c>
      <c r="T33" s="81">
        <f>'Electric lighting'!$G33+'Clear Sky'!T33</f>
        <v>630.59902999999997</v>
      </c>
      <c r="U33" s="81">
        <f>'Electric lighting'!$G33+'Clear Sky'!U33</f>
        <v>644.37333999999998</v>
      </c>
      <c r="V33" s="81">
        <f>'Electric lighting'!$G33+'Clear Sky'!V33</f>
        <v>1139.9358</v>
      </c>
      <c r="W33" s="81">
        <f>'Electric lighting'!$G33+'Clear Sky'!W33</f>
        <v>955.88689999999997</v>
      </c>
      <c r="X33" s="81">
        <f>'Electric lighting'!$G33+'Clear Sky'!X33</f>
        <v>739.86879999999996</v>
      </c>
      <c r="Y33" s="81">
        <f>'Electric lighting'!$G33+'Clear Sky'!Y33</f>
        <v>690.46349999999995</v>
      </c>
      <c r="Z33" s="81">
        <f>'Electric lighting'!$G33+'Clear Sky'!Z33</f>
        <v>739.52369999999996</v>
      </c>
      <c r="AA33" s="81">
        <f>'Electric lighting'!$G33+'Clear Sky'!AA33</f>
        <v>729.10059999999999</v>
      </c>
      <c r="AB33" s="81">
        <f>'Electric lighting'!$G33+'Clear Sky'!AB33</f>
        <v>647.09029999999996</v>
      </c>
      <c r="AC33" s="81">
        <f>'Electric lighting'!$G33+'Clear Sky'!AC33</f>
        <v>648.56014999999991</v>
      </c>
      <c r="AD33" s="81">
        <f>'Electric lighting'!$G33+'Clear Sky'!AD33</f>
        <v>625.11217999999997</v>
      </c>
      <c r="AE33" s="81">
        <f>'Electric lighting'!$G33+'Clear Sky'!AE33</f>
        <v>679.54733999999996</v>
      </c>
    </row>
    <row r="34" spans="1:33" ht="15" thickTop="1" x14ac:dyDescent="0.3">
      <c r="A34" s="93" t="s">
        <v>32</v>
      </c>
      <c r="B34" s="81">
        <f>'Electric lighting'!$G34+'Clear Sky'!B34</f>
        <v>715.14845000000003</v>
      </c>
      <c r="C34" s="81">
        <f>'Electric lighting'!$G34+'Clear Sky'!C34</f>
        <v>736.41487999999993</v>
      </c>
      <c r="D34" s="81">
        <f>'Electric lighting'!$G34+'Clear Sky'!D34</f>
        <v>714.65044</v>
      </c>
      <c r="E34" s="81">
        <f>'Electric lighting'!$G34+'Clear Sky'!E34</f>
        <v>765.68149999999991</v>
      </c>
      <c r="F34" s="81">
        <f>'Electric lighting'!$G34+'Clear Sky'!F34</f>
        <v>760.81557999999995</v>
      </c>
      <c r="G34" s="81">
        <f>'Electric lighting'!$G34+'Clear Sky'!G34</f>
        <v>732.82978000000003</v>
      </c>
      <c r="H34" s="81">
        <f>'Electric lighting'!$G34+'Clear Sky'!H34</f>
        <v>766.55207999999993</v>
      </c>
      <c r="I34" s="81">
        <f>'Electric lighting'!$G34+'Clear Sky'!I34</f>
        <v>761.68107999999995</v>
      </c>
      <c r="J34" s="81">
        <f>'Electric lighting'!$G34+'Clear Sky'!J34</f>
        <v>708.87975399999993</v>
      </c>
      <c r="K34" s="81">
        <f>'Electric lighting'!$G34+'Clear Sky'!K34</f>
        <v>701.4</v>
      </c>
      <c r="L34" s="81">
        <f>'Electric lighting'!$G34+'Clear Sky'!L34</f>
        <v>843.79199999999992</v>
      </c>
      <c r="M34" s="81">
        <f>'Electric lighting'!$G34+'Clear Sky'!M34</f>
        <v>776.94947999999999</v>
      </c>
      <c r="N34" s="81">
        <f>'Electric lighting'!$G34+'Clear Sky'!N34</f>
        <v>781.47967999999992</v>
      </c>
      <c r="O34" s="81">
        <f>'Electric lighting'!$G34+'Clear Sky'!O34</f>
        <v>788.45384999999999</v>
      </c>
      <c r="P34" s="81">
        <f>'Electric lighting'!$G34+'Clear Sky'!P34</f>
        <v>768.31372999999996</v>
      </c>
      <c r="Q34" s="81">
        <f>'Electric lighting'!$G34+'Clear Sky'!Q34</f>
        <v>757.63116000000002</v>
      </c>
      <c r="R34" s="81">
        <f>'Electric lighting'!$G34+'Clear Sky'!R34</f>
        <v>798.33912999999995</v>
      </c>
      <c r="S34" s="81">
        <f>'Electric lighting'!$G34+'Clear Sky'!S34</f>
        <v>725.59764999999993</v>
      </c>
      <c r="T34" s="81">
        <f>'Electric lighting'!$G34+'Clear Sky'!T34</f>
        <v>769.80192999999997</v>
      </c>
      <c r="U34" s="81">
        <f>'Electric lighting'!$G34+'Clear Sky'!U34</f>
        <v>735.69298000000003</v>
      </c>
      <c r="V34" s="81">
        <f>'Electric lighting'!$G34+'Clear Sky'!V34</f>
        <v>1217.6958</v>
      </c>
      <c r="W34" s="81">
        <f>'Electric lighting'!$G34+'Clear Sky'!W34</f>
        <v>965.75559999999996</v>
      </c>
      <c r="X34" s="81">
        <f>'Electric lighting'!$G34+'Clear Sky'!X34</f>
        <v>952.04829999999993</v>
      </c>
      <c r="Y34" s="81">
        <f>'Electric lighting'!$G34+'Clear Sky'!Y34</f>
        <v>853.93550000000005</v>
      </c>
      <c r="Z34" s="81">
        <f>'Electric lighting'!$G34+'Clear Sky'!Z34</f>
        <v>807.36419999999998</v>
      </c>
      <c r="AA34" s="81">
        <f>'Electric lighting'!$G34+'Clear Sky'!AA34</f>
        <v>812.52530000000002</v>
      </c>
      <c r="AB34" s="81">
        <f>'Electric lighting'!$G34+'Clear Sky'!AB34</f>
        <v>804.89930000000004</v>
      </c>
      <c r="AC34" s="81">
        <f>'Electric lighting'!$G34+'Clear Sky'!AC34</f>
        <v>785.51211000000001</v>
      </c>
      <c r="AD34" s="81">
        <f>'Electric lighting'!$G34+'Clear Sky'!AD34</f>
        <v>755.34955000000002</v>
      </c>
      <c r="AE34" s="81">
        <f>'Electric lighting'!$G34+'Clear Sky'!AE34</f>
        <v>742.47268999999994</v>
      </c>
    </row>
    <row r="35" spans="1:33" x14ac:dyDescent="0.3">
      <c r="A35" s="93" t="s">
        <v>33</v>
      </c>
      <c r="B35" s="81">
        <f>'Electric lighting'!$G35+'Clear Sky'!B35</f>
        <v>794.30583000000001</v>
      </c>
      <c r="C35" s="81">
        <f>'Electric lighting'!$G35+'Clear Sky'!C35</f>
        <v>825.2351000000001</v>
      </c>
      <c r="D35" s="81">
        <f>'Electric lighting'!$G35+'Clear Sky'!D35</f>
        <v>810.04442000000006</v>
      </c>
      <c r="E35" s="81">
        <f>'Electric lighting'!$G35+'Clear Sky'!E35</f>
        <v>823.77559000000008</v>
      </c>
      <c r="F35" s="81">
        <f>'Electric lighting'!$G35+'Clear Sky'!F35</f>
        <v>832.50593000000003</v>
      </c>
      <c r="G35" s="81">
        <f>'Electric lighting'!$G35+'Clear Sky'!G35</f>
        <v>823.46361999999999</v>
      </c>
      <c r="H35" s="81">
        <f>'Electric lighting'!$G35+'Clear Sky'!H35</f>
        <v>839.54294000000004</v>
      </c>
      <c r="I35" s="81">
        <f>'Electric lighting'!$G35+'Clear Sky'!I35</f>
        <v>808.8193500000001</v>
      </c>
      <c r="J35" s="81">
        <f>'Electric lighting'!$G35+'Clear Sky'!J35</f>
        <v>791.4673140000001</v>
      </c>
      <c r="K35" s="81">
        <f>'Electric lighting'!$G35+'Clear Sky'!K35</f>
        <v>785.2</v>
      </c>
      <c r="L35" s="81">
        <f>'Electric lighting'!$G35+'Clear Sky'!L35</f>
        <v>856.67687999999998</v>
      </c>
      <c r="M35" s="81">
        <f>'Electric lighting'!$G35+'Clear Sky'!M35</f>
        <v>890.18610000000001</v>
      </c>
      <c r="N35" s="81">
        <f>'Electric lighting'!$G35+'Clear Sky'!N35</f>
        <v>835.68487000000005</v>
      </c>
      <c r="O35" s="81">
        <f>'Electric lighting'!$G35+'Clear Sky'!O35</f>
        <v>864.16959000000008</v>
      </c>
      <c r="P35" s="81">
        <f>'Electric lighting'!$G35+'Clear Sky'!P35</f>
        <v>813.96693000000005</v>
      </c>
      <c r="Q35" s="81">
        <f>'Electric lighting'!$G35+'Clear Sky'!Q35</f>
        <v>865.0129300000001</v>
      </c>
      <c r="R35" s="81">
        <f>'Electric lighting'!$G35+'Clear Sky'!R35</f>
        <v>869.6882700000001</v>
      </c>
      <c r="S35" s="81">
        <f>'Electric lighting'!$G35+'Clear Sky'!S35</f>
        <v>825.19024000000002</v>
      </c>
      <c r="T35" s="81">
        <f>'Electric lighting'!$G35+'Clear Sky'!T35</f>
        <v>822.7522100000001</v>
      </c>
      <c r="U35" s="81">
        <f>'Electric lighting'!$G35+'Clear Sky'!U35</f>
        <v>802.45593000000008</v>
      </c>
      <c r="V35" s="81">
        <f>'Electric lighting'!$G35+'Clear Sky'!V35</f>
        <v>1144.6654000000001</v>
      </c>
      <c r="W35" s="81">
        <f>'Electric lighting'!$G35+'Clear Sky'!W35</f>
        <v>1039.2199000000001</v>
      </c>
      <c r="X35" s="81">
        <f>'Electric lighting'!$G35+'Clear Sky'!X35</f>
        <v>994.28770000000009</v>
      </c>
      <c r="Y35" s="81">
        <f>'Electric lighting'!$G35+'Clear Sky'!Y35</f>
        <v>835.00441000000001</v>
      </c>
      <c r="Z35" s="81">
        <f>'Electric lighting'!$G35+'Clear Sky'!Z35</f>
        <v>888.94400000000007</v>
      </c>
      <c r="AA35" s="81">
        <f>'Electric lighting'!$G35+'Clear Sky'!AA35</f>
        <v>878.70230000000004</v>
      </c>
      <c r="AB35" s="81">
        <f>'Electric lighting'!$G35+'Clear Sky'!AB35</f>
        <v>872.65483000000006</v>
      </c>
      <c r="AC35" s="81">
        <f>'Electric lighting'!$G35+'Clear Sky'!AC35</f>
        <v>905.00110000000006</v>
      </c>
      <c r="AD35" s="81">
        <f>'Electric lighting'!$G35+'Clear Sky'!AD35</f>
        <v>877.65044</v>
      </c>
      <c r="AE35" s="81">
        <f>'Electric lighting'!$G35+'Clear Sky'!AE35</f>
        <v>844.91303000000005</v>
      </c>
    </row>
    <row r="36" spans="1:33" x14ac:dyDescent="0.3">
      <c r="A36" s="93" t="s">
        <v>34</v>
      </c>
      <c r="B36" s="81">
        <f>'Electric lighting'!$G36+'Clear Sky'!B36</f>
        <v>740.84575000000007</v>
      </c>
      <c r="C36" s="81">
        <f>'Electric lighting'!$G36+'Clear Sky'!C36</f>
        <v>756.22537</v>
      </c>
      <c r="D36" s="81">
        <f>'Electric lighting'!$G36+'Clear Sky'!D36</f>
        <v>772.20753999999999</v>
      </c>
      <c r="E36" s="81">
        <f>'Electric lighting'!$G36+'Clear Sky'!E36</f>
        <v>794.63378</v>
      </c>
      <c r="F36" s="81">
        <f>'Electric lighting'!$G36+'Clear Sky'!F36</f>
        <v>761.31709999999998</v>
      </c>
      <c r="G36" s="81">
        <f>'Electric lighting'!$G36+'Clear Sky'!G36</f>
        <v>768.03118000000006</v>
      </c>
      <c r="H36" s="81">
        <f>'Electric lighting'!$G36+'Clear Sky'!H36</f>
        <v>745.64558</v>
      </c>
      <c r="I36" s="81">
        <f>'Electric lighting'!$G36+'Clear Sky'!I36</f>
        <v>746.07164999999998</v>
      </c>
      <c r="J36" s="81">
        <f>'Electric lighting'!$G36+'Clear Sky'!J36</f>
        <v>728.23368600000003</v>
      </c>
      <c r="K36" s="81">
        <f>'Electric lighting'!$G36+'Clear Sky'!K36</f>
        <v>723.1</v>
      </c>
      <c r="L36" s="81">
        <f>'Electric lighting'!$G36+'Clear Sky'!L36</f>
        <v>849.24620000000004</v>
      </c>
      <c r="M36" s="81">
        <f>'Electric lighting'!$G36+'Clear Sky'!M36</f>
        <v>799.71833000000004</v>
      </c>
      <c r="N36" s="81">
        <f>'Electric lighting'!$G36+'Clear Sky'!N36</f>
        <v>766.61052000000007</v>
      </c>
      <c r="O36" s="81">
        <f>'Electric lighting'!$G36+'Clear Sky'!O36</f>
        <v>825.07060000000001</v>
      </c>
      <c r="P36" s="81">
        <f>'Electric lighting'!$G36+'Clear Sky'!P36</f>
        <v>779.08542999999997</v>
      </c>
      <c r="Q36" s="81">
        <f>'Electric lighting'!$G36+'Clear Sky'!Q36</f>
        <v>754.70407999999998</v>
      </c>
      <c r="R36" s="81">
        <f>'Electric lighting'!$G36+'Clear Sky'!R36</f>
        <v>774.24002000000007</v>
      </c>
      <c r="S36" s="81">
        <f>'Electric lighting'!$G36+'Clear Sky'!S36</f>
        <v>787.18718000000001</v>
      </c>
      <c r="T36" s="81">
        <f>'Electric lighting'!$G36+'Clear Sky'!T36</f>
        <v>834.24400000000003</v>
      </c>
      <c r="U36" s="81">
        <f>'Electric lighting'!$G36+'Clear Sky'!U36</f>
        <v>786.12403000000006</v>
      </c>
      <c r="V36" s="81">
        <f>'Electric lighting'!$G36+'Clear Sky'!V36</f>
        <v>1233.9677000000001</v>
      </c>
      <c r="W36" s="81">
        <f>'Electric lighting'!$G36+'Clear Sky'!W36</f>
        <v>938.02629999999999</v>
      </c>
      <c r="X36" s="81">
        <f>'Electric lighting'!$G36+'Clear Sky'!X36</f>
        <v>869.54849999999999</v>
      </c>
      <c r="Y36" s="81">
        <f>'Electric lighting'!$G36+'Clear Sky'!Y36</f>
        <v>802.29029000000003</v>
      </c>
      <c r="Z36" s="81">
        <f>'Electric lighting'!$G36+'Clear Sky'!Z36</f>
        <v>786.68245999999999</v>
      </c>
      <c r="AA36" s="81">
        <f>'Electric lighting'!$G36+'Clear Sky'!AA36</f>
        <v>839.03060000000005</v>
      </c>
      <c r="AB36" s="81">
        <f>'Electric lighting'!$G36+'Clear Sky'!AB36</f>
        <v>831.70040000000006</v>
      </c>
      <c r="AC36" s="81">
        <f>'Electric lighting'!$G36+'Clear Sky'!AC36</f>
        <v>784.38666999999998</v>
      </c>
      <c r="AD36" s="81">
        <f>'Electric lighting'!$G36+'Clear Sky'!AD36</f>
        <v>795.35906</v>
      </c>
      <c r="AE36" s="81">
        <f>'Electric lighting'!$G36+'Clear Sky'!AE36</f>
        <v>799.43596000000002</v>
      </c>
    </row>
    <row r="37" spans="1:33" x14ac:dyDescent="0.3">
      <c r="A37" s="93" t="s">
        <v>35</v>
      </c>
      <c r="B37" s="81">
        <f>'Electric lighting'!$G37+'Clear Sky'!B37</f>
        <v>738.13272999999992</v>
      </c>
      <c r="C37" s="81">
        <f>'Electric lighting'!$G37+'Clear Sky'!C37</f>
        <v>749.22104000000002</v>
      </c>
      <c r="D37" s="81">
        <f>'Electric lighting'!$G37+'Clear Sky'!D37</f>
        <v>783.07567999999992</v>
      </c>
      <c r="E37" s="81">
        <f>'Electric lighting'!$G37+'Clear Sky'!E37</f>
        <v>770.54849999999999</v>
      </c>
      <c r="F37" s="81">
        <f>'Electric lighting'!$G37+'Clear Sky'!F37</f>
        <v>761.44758000000002</v>
      </c>
      <c r="G37" s="81">
        <f>'Electric lighting'!$G37+'Clear Sky'!G37</f>
        <v>771.82344999999998</v>
      </c>
      <c r="H37" s="81">
        <f>'Electric lighting'!$G37+'Clear Sky'!H37</f>
        <v>762.21453999999994</v>
      </c>
      <c r="I37" s="81">
        <f>'Electric lighting'!$G37+'Clear Sky'!I37</f>
        <v>790.00974999999994</v>
      </c>
      <c r="J37" s="81">
        <f>'Electric lighting'!$G37+'Clear Sky'!J37</f>
        <v>740.11340999999993</v>
      </c>
      <c r="K37" s="81">
        <f>'Electric lighting'!$G37+'Clear Sky'!K37</f>
        <v>728.9</v>
      </c>
      <c r="L37" s="81">
        <f>'Electric lighting'!$G37+'Clear Sky'!L37</f>
        <v>809.65571</v>
      </c>
      <c r="M37" s="81">
        <f>'Electric lighting'!$G37+'Clear Sky'!M37</f>
        <v>780.11139000000003</v>
      </c>
      <c r="N37" s="81">
        <f>'Electric lighting'!$G37+'Clear Sky'!N37</f>
        <v>783.16553999999996</v>
      </c>
      <c r="O37" s="81">
        <f>'Electric lighting'!$G37+'Clear Sky'!O37</f>
        <v>808.54624999999999</v>
      </c>
      <c r="P37" s="81">
        <f>'Electric lighting'!$G37+'Clear Sky'!P37</f>
        <v>792.03513999999996</v>
      </c>
      <c r="Q37" s="81">
        <f>'Electric lighting'!$G37+'Clear Sky'!Q37</f>
        <v>815.50893999999994</v>
      </c>
      <c r="R37" s="81">
        <f>'Electric lighting'!$G37+'Clear Sky'!R37</f>
        <v>765.06445999999994</v>
      </c>
      <c r="S37" s="81">
        <f>'Electric lighting'!$G37+'Clear Sky'!S37</f>
        <v>790.38095999999996</v>
      </c>
      <c r="T37" s="81">
        <f>'Electric lighting'!$G37+'Clear Sky'!T37</f>
        <v>781.30844999999999</v>
      </c>
      <c r="U37" s="81">
        <f>'Electric lighting'!$G37+'Clear Sky'!U37</f>
        <v>758.40648999999996</v>
      </c>
      <c r="V37" s="81">
        <f>'Electric lighting'!$G37+'Clear Sky'!V37</f>
        <v>840.77340000000004</v>
      </c>
      <c r="W37" s="81">
        <f>'Electric lighting'!$G37+'Clear Sky'!W37</f>
        <v>963.63959999999997</v>
      </c>
      <c r="X37" s="81">
        <f>'Electric lighting'!$G37+'Clear Sky'!X37</f>
        <v>966.59439999999995</v>
      </c>
      <c r="Y37" s="81">
        <f>'Electric lighting'!$G37+'Clear Sky'!Y37</f>
        <v>826.25427999999999</v>
      </c>
      <c r="Z37" s="81">
        <f>'Electric lighting'!$G37+'Clear Sky'!Z37</f>
        <v>770.22730000000001</v>
      </c>
      <c r="AA37" s="81">
        <f>'Electric lighting'!$G37+'Clear Sky'!AA37</f>
        <v>805.08970999999997</v>
      </c>
      <c r="AB37" s="81">
        <f>'Electric lighting'!$G37+'Clear Sky'!AB37</f>
        <v>804.90892999999994</v>
      </c>
      <c r="AC37" s="81">
        <f>'Electric lighting'!$G37+'Clear Sky'!AC37</f>
        <v>815.72212000000002</v>
      </c>
      <c r="AD37" s="81">
        <f>'Electric lighting'!$G37+'Clear Sky'!AD37</f>
        <v>800.52587999999992</v>
      </c>
      <c r="AE37" s="81">
        <f>'Electric lighting'!$G37+'Clear Sky'!AE37</f>
        <v>803.93500999999992</v>
      </c>
    </row>
    <row r="38" spans="1:33" x14ac:dyDescent="0.3">
      <c r="A38" s="93" t="s">
        <v>36</v>
      </c>
      <c r="B38" s="81">
        <f>'Electric lighting'!$G38+'Clear Sky'!B38</f>
        <v>748.10708999999997</v>
      </c>
      <c r="C38" s="81">
        <f>'Electric lighting'!$G38+'Clear Sky'!C38</f>
        <v>799.76396999999997</v>
      </c>
      <c r="D38" s="81">
        <f>'Electric lighting'!$G38+'Clear Sky'!D38</f>
        <v>772.22631000000001</v>
      </c>
      <c r="E38" s="81">
        <f>'Electric lighting'!$G38+'Clear Sky'!E38</f>
        <v>772.14485999999999</v>
      </c>
      <c r="F38" s="81">
        <f>'Electric lighting'!$G38+'Clear Sky'!F38</f>
        <v>797.34095000000002</v>
      </c>
      <c r="G38" s="81">
        <f>'Electric lighting'!$G38+'Clear Sky'!G38</f>
        <v>769.55903999999998</v>
      </c>
      <c r="H38" s="81">
        <f>'Electric lighting'!$G38+'Clear Sky'!H38</f>
        <v>775.12177999999994</v>
      </c>
      <c r="I38" s="81">
        <f>'Electric lighting'!$G38+'Clear Sky'!I38</f>
        <v>776.26694999999995</v>
      </c>
      <c r="J38" s="81">
        <f>'Electric lighting'!$G38+'Clear Sky'!J38</f>
        <v>748.20877999999993</v>
      </c>
      <c r="K38" s="81">
        <f>'Electric lighting'!$G38+'Clear Sky'!K38</f>
        <v>736.4</v>
      </c>
      <c r="L38" s="81">
        <f>'Electric lighting'!$G38+'Clear Sky'!L38</f>
        <v>819.55272000000002</v>
      </c>
      <c r="M38" s="81">
        <f>'Electric lighting'!$G38+'Clear Sky'!M38</f>
        <v>776.56396999999993</v>
      </c>
      <c r="N38" s="81">
        <f>'Electric lighting'!$G38+'Clear Sky'!N38</f>
        <v>876.53319999999997</v>
      </c>
      <c r="O38" s="81">
        <f>'Electric lighting'!$G38+'Clear Sky'!O38</f>
        <v>824.28778</v>
      </c>
      <c r="P38" s="81">
        <f>'Electric lighting'!$G38+'Clear Sky'!P38</f>
        <v>814.78514999999993</v>
      </c>
      <c r="Q38" s="81">
        <f>'Electric lighting'!$G38+'Clear Sky'!Q38</f>
        <v>820.35924</v>
      </c>
      <c r="R38" s="81">
        <f>'Electric lighting'!$G38+'Clear Sky'!R38</f>
        <v>775.47946000000002</v>
      </c>
      <c r="S38" s="81">
        <f>'Electric lighting'!$G38+'Clear Sky'!S38</f>
        <v>763.21924000000001</v>
      </c>
      <c r="T38" s="81">
        <f>'Electric lighting'!$G38+'Clear Sky'!T38</f>
        <v>800.23145</v>
      </c>
      <c r="U38" s="81">
        <f>'Electric lighting'!$G38+'Clear Sky'!U38</f>
        <v>759.56714999999997</v>
      </c>
      <c r="V38" s="81">
        <f>'Electric lighting'!$G38+'Clear Sky'!V38</f>
        <v>892.76170000000002</v>
      </c>
      <c r="W38" s="81">
        <f>'Electric lighting'!$G38+'Clear Sky'!W38</f>
        <v>873.92419999999993</v>
      </c>
      <c r="X38" s="81">
        <f>'Electric lighting'!$G38+'Clear Sky'!X38</f>
        <v>824.32849999999996</v>
      </c>
      <c r="Y38" s="81">
        <f>'Electric lighting'!$G38+'Clear Sky'!Y38</f>
        <v>824.10015999999996</v>
      </c>
      <c r="Z38" s="81">
        <f>'Electric lighting'!$G38+'Clear Sky'!Z38</f>
        <v>764.7989</v>
      </c>
      <c r="AA38" s="81">
        <f>'Electric lighting'!$G38+'Clear Sky'!AA38</f>
        <v>800.91394000000003</v>
      </c>
      <c r="AB38" s="81">
        <f>'Electric lighting'!$G38+'Clear Sky'!AB38</f>
        <v>841.98969999999997</v>
      </c>
      <c r="AC38" s="81">
        <f>'Electric lighting'!$G38+'Clear Sky'!AC38</f>
        <v>787.23606999999993</v>
      </c>
      <c r="AD38" s="81">
        <f>'Electric lighting'!$G38+'Clear Sky'!AD38</f>
        <v>777.76006999999993</v>
      </c>
      <c r="AE38" s="81">
        <f>'Electric lighting'!$G38+'Clear Sky'!AE38</f>
        <v>773.14978999999994</v>
      </c>
    </row>
    <row r="39" spans="1:33" x14ac:dyDescent="0.3">
      <c r="A39" s="95" t="s">
        <v>37</v>
      </c>
      <c r="B39" s="81">
        <f>'Electric lighting'!$G39+'Clear Sky'!B39</f>
        <v>759.91419999999994</v>
      </c>
      <c r="C39" s="81">
        <f>'Electric lighting'!$G39+'Clear Sky'!C39</f>
        <v>783.43390999999997</v>
      </c>
      <c r="D39" s="81">
        <f>'Electric lighting'!$G39+'Clear Sky'!D39</f>
        <v>771.64734999999996</v>
      </c>
      <c r="E39" s="81">
        <f>'Electric lighting'!$G39+'Clear Sky'!E39</f>
        <v>782.73642999999993</v>
      </c>
      <c r="F39" s="81">
        <f>'Electric lighting'!$G39+'Clear Sky'!F39</f>
        <v>780.7013199999999</v>
      </c>
      <c r="G39" s="81">
        <f>'Electric lighting'!$G39+'Clear Sky'!G39</f>
        <v>793.25972999999999</v>
      </c>
      <c r="H39" s="81">
        <f>'Electric lighting'!$G39+'Clear Sky'!H39</f>
        <v>778.48872999999992</v>
      </c>
      <c r="I39" s="81">
        <f>'Electric lighting'!$G39+'Clear Sky'!I39</f>
        <v>764.45197999999993</v>
      </c>
      <c r="J39" s="81">
        <f>'Electric lighting'!$G39+'Clear Sky'!J39</f>
        <v>758.89256</v>
      </c>
      <c r="K39" s="81">
        <f>'Electric lighting'!$G39+'Clear Sky'!K39</f>
        <v>748.8</v>
      </c>
      <c r="L39" s="81">
        <f>'Electric lighting'!$G39+'Clear Sky'!L39</f>
        <v>809.52898999999991</v>
      </c>
      <c r="M39" s="81">
        <f>'Electric lighting'!$G39+'Clear Sky'!M39</f>
        <v>808.24104</v>
      </c>
      <c r="N39" s="81">
        <f>'Electric lighting'!$G39+'Clear Sky'!N39</f>
        <v>790.98442</v>
      </c>
      <c r="O39" s="81">
        <f>'Electric lighting'!$G39+'Clear Sky'!O39</f>
        <v>807.4328099999999</v>
      </c>
      <c r="P39" s="81">
        <f>'Electric lighting'!$G39+'Clear Sky'!P39</f>
        <v>792.49848999999995</v>
      </c>
      <c r="Q39" s="81">
        <f>'Electric lighting'!$G39+'Clear Sky'!Q39</f>
        <v>809.03390999999999</v>
      </c>
      <c r="R39" s="81">
        <f>'Electric lighting'!$G39+'Clear Sky'!R39</f>
        <v>807.36527000000001</v>
      </c>
      <c r="S39" s="81">
        <f>'Electric lighting'!$G39+'Clear Sky'!S39</f>
        <v>779.53951999999992</v>
      </c>
      <c r="T39" s="81">
        <f>'Electric lighting'!$G39+'Clear Sky'!T39</f>
        <v>800.90423999999996</v>
      </c>
      <c r="U39" s="81">
        <f>'Electric lighting'!$G39+'Clear Sky'!U39</f>
        <v>794.50461999999993</v>
      </c>
      <c r="V39" s="81">
        <f>'Electric lighting'!$G39+'Clear Sky'!V39</f>
        <v>811.60589999999991</v>
      </c>
      <c r="W39" s="81">
        <f>'Electric lighting'!$G39+'Clear Sky'!W39</f>
        <v>816.32705999999996</v>
      </c>
      <c r="X39" s="81">
        <f>'Electric lighting'!$G39+'Clear Sky'!X39</f>
        <v>957.34979999999996</v>
      </c>
      <c r="Y39" s="81">
        <f>'Electric lighting'!$G39+'Clear Sky'!Y39</f>
        <v>809.01864</v>
      </c>
      <c r="Z39" s="81">
        <f>'Electric lighting'!$G39+'Clear Sky'!Z39</f>
        <v>836.96404999999993</v>
      </c>
      <c r="AA39" s="81">
        <f>'Electric lighting'!$G39+'Clear Sky'!AA39</f>
        <v>857.20519999999999</v>
      </c>
      <c r="AB39" s="81">
        <f>'Electric lighting'!$G39+'Clear Sky'!AB39</f>
        <v>820.38751999999999</v>
      </c>
      <c r="AC39" s="81">
        <f>'Electric lighting'!$G39+'Clear Sky'!AC39</f>
        <v>831.45492999999999</v>
      </c>
      <c r="AD39" s="81">
        <f>'Electric lighting'!$G39+'Clear Sky'!AD39</f>
        <v>845.22856000000002</v>
      </c>
      <c r="AE39" s="81">
        <f>'Electric lighting'!$G39+'Clear Sky'!AE39</f>
        <v>806.3763899999999</v>
      </c>
    </row>
    <row r="40" spans="1:33" x14ac:dyDescent="0.3">
      <c r="A40" s="93" t="s">
        <v>38</v>
      </c>
      <c r="B40" s="81">
        <f>'Electric lighting'!$G40+'Clear Sky'!B40</f>
        <v>818.22721000000001</v>
      </c>
      <c r="C40" s="81">
        <f>'Electric lighting'!$G40+'Clear Sky'!C40</f>
        <v>826.24745000000007</v>
      </c>
      <c r="D40" s="81">
        <f>'Electric lighting'!$G40+'Clear Sky'!D40</f>
        <v>816.91569000000004</v>
      </c>
      <c r="E40" s="81">
        <f>'Electric lighting'!$G40+'Clear Sky'!E40</f>
        <v>844.72634000000005</v>
      </c>
      <c r="F40" s="81">
        <f>'Electric lighting'!$G40+'Clear Sky'!F40</f>
        <v>825.16303000000005</v>
      </c>
      <c r="G40" s="81">
        <f>'Electric lighting'!$G40+'Clear Sky'!G40</f>
        <v>839.52523000000008</v>
      </c>
      <c r="H40" s="81">
        <f>'Electric lighting'!$G40+'Clear Sky'!H40</f>
        <v>814.63045</v>
      </c>
      <c r="I40" s="81">
        <f>'Electric lighting'!$G40+'Clear Sky'!I40</f>
        <v>822.78697</v>
      </c>
      <c r="J40" s="81">
        <f>'Electric lighting'!$G40+'Clear Sky'!J40</f>
        <v>804.42683</v>
      </c>
      <c r="K40" s="81">
        <f>'Electric lighting'!$G40+'Clear Sky'!K40</f>
        <v>797.7</v>
      </c>
      <c r="L40" s="81">
        <f>'Electric lighting'!$G40+'Clear Sky'!L40</f>
        <v>905.66800000000001</v>
      </c>
      <c r="M40" s="81">
        <f>'Electric lighting'!$G40+'Clear Sky'!M40</f>
        <v>832.72969000000001</v>
      </c>
      <c r="N40" s="81">
        <f>'Electric lighting'!$G40+'Clear Sky'!N40</f>
        <v>856.09449000000006</v>
      </c>
      <c r="O40" s="81">
        <f>'Electric lighting'!$G40+'Clear Sky'!O40</f>
        <v>883.24261000000001</v>
      </c>
      <c r="P40" s="81">
        <f>'Electric lighting'!$G40+'Clear Sky'!P40</f>
        <v>853.61948000000007</v>
      </c>
      <c r="Q40" s="81">
        <f>'Electric lighting'!$G40+'Clear Sky'!Q40</f>
        <v>828.52150000000006</v>
      </c>
      <c r="R40" s="81">
        <f>'Electric lighting'!$G40+'Clear Sky'!R40</f>
        <v>827.07674000000009</v>
      </c>
      <c r="S40" s="81">
        <f>'Electric lighting'!$G40+'Clear Sky'!S40</f>
        <v>864.64035000000001</v>
      </c>
      <c r="T40" s="81">
        <f>'Electric lighting'!$G40+'Clear Sky'!T40</f>
        <v>821.17888000000005</v>
      </c>
      <c r="U40" s="81">
        <f>'Electric lighting'!$G40+'Clear Sky'!U40</f>
        <v>833.36266000000001</v>
      </c>
      <c r="V40" s="81">
        <f>'Electric lighting'!$G40+'Clear Sky'!V40</f>
        <v>932.65190000000007</v>
      </c>
      <c r="W40" s="81">
        <f>'Electric lighting'!$G40+'Clear Sky'!W40</f>
        <v>875.54937000000007</v>
      </c>
      <c r="X40" s="81">
        <f>'Electric lighting'!$G40+'Clear Sky'!X40</f>
        <v>921.8569</v>
      </c>
      <c r="Y40" s="81">
        <f>'Electric lighting'!$G40+'Clear Sky'!Y40</f>
        <v>846.10964000000001</v>
      </c>
      <c r="Z40" s="81">
        <f>'Electric lighting'!$G40+'Clear Sky'!Z40</f>
        <v>878.97802000000001</v>
      </c>
      <c r="AA40" s="81">
        <f>'Electric lighting'!$G40+'Clear Sky'!AA40</f>
        <v>874.45527000000004</v>
      </c>
      <c r="AB40" s="81">
        <f>'Electric lighting'!$G40+'Clear Sky'!AB40</f>
        <v>899.57260000000008</v>
      </c>
      <c r="AC40" s="81">
        <f>'Electric lighting'!$G40+'Clear Sky'!AC40</f>
        <v>888.61425000000008</v>
      </c>
      <c r="AD40" s="81">
        <f>'Electric lighting'!$G40+'Clear Sky'!AD40</f>
        <v>843.8796900000001</v>
      </c>
      <c r="AE40" s="81">
        <f>'Electric lighting'!$G40+'Clear Sky'!AE40</f>
        <v>834.97555</v>
      </c>
    </row>
    <row r="41" spans="1:33" x14ac:dyDescent="0.3">
      <c r="A41" s="95" t="s">
        <v>39</v>
      </c>
      <c r="B41" s="81">
        <f>'Electric lighting'!$G41+'Clear Sky'!B41</f>
        <v>722.17451100000005</v>
      </c>
      <c r="C41" s="81">
        <f>'Electric lighting'!$G41+'Clear Sky'!C41</f>
        <v>743.05425000000002</v>
      </c>
      <c r="D41" s="81">
        <f>'Electric lighting'!$G41+'Clear Sky'!D41</f>
        <v>776.43322000000001</v>
      </c>
      <c r="E41" s="81">
        <f>'Electric lighting'!$G41+'Clear Sky'!E41</f>
        <v>751.60564999999997</v>
      </c>
      <c r="F41" s="81">
        <f>'Electric lighting'!$G41+'Clear Sky'!F41</f>
        <v>747.96534999999994</v>
      </c>
      <c r="G41" s="81">
        <f>'Electric lighting'!$G41+'Clear Sky'!G41</f>
        <v>760.13904000000002</v>
      </c>
      <c r="H41" s="81">
        <f>'Electric lighting'!$G41+'Clear Sky'!H41</f>
        <v>770.80444999999997</v>
      </c>
      <c r="I41" s="81">
        <f>'Electric lighting'!$G41+'Clear Sky'!I41</f>
        <v>737.15863999999999</v>
      </c>
      <c r="J41" s="81">
        <f>'Electric lighting'!$G41+'Clear Sky'!J41</f>
        <v>719.21983699999998</v>
      </c>
      <c r="K41" s="81">
        <f>'Electric lighting'!$G41+'Clear Sky'!K41</f>
        <v>717.5</v>
      </c>
      <c r="L41" s="81">
        <f>'Electric lighting'!$G41+'Clear Sky'!L41</f>
        <v>767.64766999999995</v>
      </c>
      <c r="M41" s="81">
        <f>'Electric lighting'!$G41+'Clear Sky'!M41</f>
        <v>794.59085000000005</v>
      </c>
      <c r="N41" s="81">
        <f>'Electric lighting'!$G41+'Clear Sky'!N41</f>
        <v>744.97446000000002</v>
      </c>
      <c r="O41" s="81">
        <f>'Electric lighting'!$G41+'Clear Sky'!O41</f>
        <v>766.00361999999996</v>
      </c>
      <c r="P41" s="81">
        <f>'Electric lighting'!$G41+'Clear Sky'!P41</f>
        <v>793.28753000000006</v>
      </c>
      <c r="Q41" s="81">
        <f>'Electric lighting'!$G41+'Clear Sky'!Q41</f>
        <v>769.50557000000003</v>
      </c>
      <c r="R41" s="81">
        <f>'Electric lighting'!$G41+'Clear Sky'!R41</f>
        <v>781.72239999999999</v>
      </c>
      <c r="S41" s="81">
        <f>'Electric lighting'!$G41+'Clear Sky'!S41</f>
        <v>767.09771999999998</v>
      </c>
      <c r="T41" s="81">
        <f>'Electric lighting'!$G41+'Clear Sky'!T41</f>
        <v>763.88225999999997</v>
      </c>
      <c r="U41" s="81">
        <f>'Electric lighting'!$G41+'Clear Sky'!U41</f>
        <v>746.62978999999996</v>
      </c>
      <c r="V41" s="81">
        <f>'Electric lighting'!$G41+'Clear Sky'!V41</f>
        <v>819.32950000000005</v>
      </c>
      <c r="W41" s="81">
        <f>'Electric lighting'!$G41+'Clear Sky'!W41</f>
        <v>781.58214999999996</v>
      </c>
      <c r="X41" s="81">
        <f>'Electric lighting'!$G41+'Clear Sky'!X41</f>
        <v>790.60126000000002</v>
      </c>
      <c r="Y41" s="81">
        <f>'Electric lighting'!$G41+'Clear Sky'!Y41</f>
        <v>768.67070000000001</v>
      </c>
      <c r="Z41" s="81">
        <f>'Electric lighting'!$G41+'Clear Sky'!Z41</f>
        <v>787.93691999999999</v>
      </c>
      <c r="AA41" s="81">
        <f>'Electric lighting'!$G41+'Clear Sky'!AA41</f>
        <v>748.65079000000003</v>
      </c>
      <c r="AB41" s="81">
        <f>'Electric lighting'!$G41+'Clear Sky'!AB41</f>
        <v>812.02</v>
      </c>
      <c r="AC41" s="81">
        <f>'Electric lighting'!$G41+'Clear Sky'!AC41</f>
        <v>780.71824000000004</v>
      </c>
      <c r="AD41" s="81">
        <f>'Electric lighting'!$G41+'Clear Sky'!AD41</f>
        <v>793.09095000000002</v>
      </c>
      <c r="AE41" s="81">
        <f>'Electric lighting'!$G41+'Clear Sky'!AE41</f>
        <v>747.45159999999998</v>
      </c>
    </row>
    <row r="42" spans="1:33" x14ac:dyDescent="0.3">
      <c r="A42" s="93" t="s">
        <v>40</v>
      </c>
      <c r="B42" s="81">
        <f>'Electric lighting'!$G42+'Clear Sky'!B42</f>
        <v>622.52247</v>
      </c>
      <c r="C42" s="81">
        <f>'Electric lighting'!$G42+'Clear Sky'!C42</f>
        <v>649.45139999999992</v>
      </c>
      <c r="D42" s="81">
        <f>'Electric lighting'!$G42+'Clear Sky'!D42</f>
        <v>642.93074000000001</v>
      </c>
      <c r="E42" s="81">
        <f>'Electric lighting'!$G42+'Clear Sky'!E42</f>
        <v>678.36590000000001</v>
      </c>
      <c r="F42" s="81">
        <f>'Electric lighting'!$G42+'Clear Sky'!F42</f>
        <v>666.65153999999995</v>
      </c>
      <c r="G42" s="81">
        <f>'Electric lighting'!$G42+'Clear Sky'!G42</f>
        <v>694.51078999999993</v>
      </c>
      <c r="H42" s="81">
        <f>'Electric lighting'!$G42+'Clear Sky'!H42</f>
        <v>649.99231999999995</v>
      </c>
      <c r="I42" s="81">
        <f>'Electric lighting'!$G42+'Clear Sky'!I42</f>
        <v>623.92604999999992</v>
      </c>
      <c r="J42" s="81">
        <f>'Electric lighting'!$G42+'Clear Sky'!J42</f>
        <v>614.87475899999993</v>
      </c>
      <c r="K42" s="81">
        <f>'Electric lighting'!$G42+'Clear Sky'!K42</f>
        <v>610.29999999999995</v>
      </c>
      <c r="L42" s="81">
        <f>'Electric lighting'!$G42+'Clear Sky'!L42</f>
        <v>648.93819999999994</v>
      </c>
      <c r="M42" s="81">
        <f>'Electric lighting'!$G42+'Clear Sky'!M42</f>
        <v>677.67900999999995</v>
      </c>
      <c r="N42" s="81">
        <f>'Electric lighting'!$G42+'Clear Sky'!N42</f>
        <v>704.66964999999993</v>
      </c>
      <c r="O42" s="81">
        <f>'Electric lighting'!$G42+'Clear Sky'!O42</f>
        <v>652.28839999999991</v>
      </c>
      <c r="P42" s="81">
        <f>'Electric lighting'!$G42+'Clear Sky'!P42</f>
        <v>688.38364999999999</v>
      </c>
      <c r="Q42" s="81">
        <f>'Electric lighting'!$G42+'Clear Sky'!Q42</f>
        <v>634.4855</v>
      </c>
      <c r="R42" s="81">
        <f>'Electric lighting'!$G42+'Clear Sky'!R42</f>
        <v>627.46267</v>
      </c>
      <c r="S42" s="81">
        <f>'Electric lighting'!$G42+'Clear Sky'!S42</f>
        <v>664.58272999999997</v>
      </c>
      <c r="T42" s="81">
        <f>'Electric lighting'!$G42+'Clear Sky'!T42</f>
        <v>633.73726999999997</v>
      </c>
      <c r="U42" s="81">
        <f>'Electric lighting'!$G42+'Clear Sky'!U42</f>
        <v>627.99763999999993</v>
      </c>
      <c r="V42" s="81">
        <f>'Electric lighting'!$G42+'Clear Sky'!V42</f>
        <v>679.26129999999989</v>
      </c>
      <c r="W42" s="81">
        <f>'Electric lighting'!$G42+'Clear Sky'!W42</f>
        <v>729.76859999999999</v>
      </c>
      <c r="X42" s="81">
        <f>'Electric lighting'!$G42+'Clear Sky'!X42</f>
        <v>679.02362999999991</v>
      </c>
      <c r="Y42" s="81">
        <f>'Electric lighting'!$G42+'Clear Sky'!Y42</f>
        <v>712.54519999999991</v>
      </c>
      <c r="Z42" s="81">
        <f>'Electric lighting'!$G42+'Clear Sky'!Z42</f>
        <v>672.48127999999997</v>
      </c>
      <c r="AA42" s="81">
        <f>'Electric lighting'!$G42+'Clear Sky'!AA42</f>
        <v>669.2919599999999</v>
      </c>
      <c r="AB42" s="81">
        <f>'Electric lighting'!$G42+'Clear Sky'!AB42</f>
        <v>654.34811999999999</v>
      </c>
      <c r="AC42" s="81">
        <f>'Electric lighting'!$G42+'Clear Sky'!AC42</f>
        <v>690.86105999999995</v>
      </c>
      <c r="AD42" s="81">
        <f>'Electric lighting'!$G42+'Clear Sky'!AD42</f>
        <v>670.74594999999999</v>
      </c>
      <c r="AE42" s="81">
        <f>'Electric lighting'!$G42+'Clear Sky'!AE42</f>
        <v>633.64961999999991</v>
      </c>
    </row>
    <row r="43" spans="1:33" ht="15" thickBot="1" x14ac:dyDescent="0.35">
      <c r="A43" s="97" t="s">
        <v>41</v>
      </c>
      <c r="B43" s="81">
        <f>'Electric lighting'!$G43+'Clear Sky'!B43</f>
        <v>406.90303999999998</v>
      </c>
      <c r="C43" s="81">
        <f>'Electric lighting'!$G43+'Clear Sky'!C43</f>
        <v>458.51795999999996</v>
      </c>
      <c r="D43" s="81">
        <f>'Electric lighting'!$G43+'Clear Sky'!D43</f>
        <v>510.4357</v>
      </c>
      <c r="E43" s="81">
        <f>'Electric lighting'!$G43+'Clear Sky'!E43</f>
        <v>502.66829999999999</v>
      </c>
      <c r="F43" s="81">
        <f>'Electric lighting'!$G43+'Clear Sky'!F43</f>
        <v>467.64180999999996</v>
      </c>
      <c r="G43" s="81">
        <f>'Electric lighting'!$G43+'Clear Sky'!G43</f>
        <v>473.22859999999997</v>
      </c>
      <c r="H43" s="81">
        <f>'Electric lighting'!$G43+'Clear Sky'!H43</f>
        <v>469.88626999999997</v>
      </c>
      <c r="I43" s="81">
        <f>'Electric lighting'!$G43+'Clear Sky'!I43</f>
        <v>442.10670999999996</v>
      </c>
      <c r="J43" s="81">
        <f>'Electric lighting'!$G43+'Clear Sky'!J43</f>
        <v>409.95049</v>
      </c>
      <c r="K43" s="81">
        <f>'Electric lighting'!$G43+'Clear Sky'!K43</f>
        <v>396.4</v>
      </c>
      <c r="L43" s="81">
        <f>'Electric lighting'!$G43+'Clear Sky'!L43</f>
        <v>578.25130000000001</v>
      </c>
      <c r="M43" s="81">
        <f>'Electric lighting'!$G43+'Clear Sky'!M43</f>
        <v>568.97159999999997</v>
      </c>
      <c r="N43" s="81">
        <f>'Electric lighting'!$G43+'Clear Sky'!N43</f>
        <v>547.57420000000002</v>
      </c>
      <c r="O43" s="81">
        <f>'Electric lighting'!$G43+'Clear Sky'!O43</f>
        <v>501.21289999999999</v>
      </c>
      <c r="P43" s="81">
        <f>'Electric lighting'!$G43+'Clear Sky'!P43</f>
        <v>502.32569999999998</v>
      </c>
      <c r="Q43" s="81">
        <f>'Electric lighting'!$G43+'Clear Sky'!Q43</f>
        <v>460.38276999999999</v>
      </c>
      <c r="R43" s="81">
        <f>'Electric lighting'!$G43+'Clear Sky'!R43</f>
        <v>520.65729999999996</v>
      </c>
      <c r="S43" s="81">
        <f>'Electric lighting'!$G43+'Clear Sky'!S43</f>
        <v>477.29893999999996</v>
      </c>
      <c r="T43" s="81">
        <f>'Electric lighting'!$G43+'Clear Sky'!T43</f>
        <v>454.72727999999995</v>
      </c>
      <c r="U43" s="81">
        <f>'Electric lighting'!$G43+'Clear Sky'!U43</f>
        <v>451.78292999999996</v>
      </c>
      <c r="V43" s="81">
        <f>'Electric lighting'!$G43+'Clear Sky'!V43</f>
        <v>847.82339999999999</v>
      </c>
      <c r="W43" s="81">
        <f>'Electric lighting'!$G43+'Clear Sky'!W43</f>
        <v>644.70600000000002</v>
      </c>
      <c r="X43" s="81">
        <f>'Electric lighting'!$G43+'Clear Sky'!X43</f>
        <v>722.94989999999996</v>
      </c>
      <c r="Y43" s="81">
        <f>'Electric lighting'!$G43+'Clear Sky'!Y43</f>
        <v>542.40989999999999</v>
      </c>
      <c r="Z43" s="81">
        <f>'Electric lighting'!$G43+'Clear Sky'!Z43</f>
        <v>566.91300000000001</v>
      </c>
      <c r="AA43" s="81">
        <f>'Electric lighting'!$G43+'Clear Sky'!AA43</f>
        <v>492.68493000000001</v>
      </c>
      <c r="AB43" s="81">
        <f>'Electric lighting'!$G43+'Clear Sky'!AB43</f>
        <v>575.40829999999994</v>
      </c>
      <c r="AC43" s="81">
        <f>'Electric lighting'!$G43+'Clear Sky'!AC43</f>
        <v>600.25489999999991</v>
      </c>
      <c r="AD43" s="81">
        <f>'Electric lighting'!$G43+'Clear Sky'!AD43</f>
        <v>492.57405999999997</v>
      </c>
      <c r="AE43" s="81">
        <f>'Electric lighting'!$G43+'Clear Sky'!AE43</f>
        <v>523.1164</v>
      </c>
    </row>
    <row r="44" spans="1:33" ht="15" thickTop="1" x14ac:dyDescent="0.3">
      <c r="A44" s="95" t="s">
        <v>42</v>
      </c>
      <c r="B44" s="81">
        <f>'Electric lighting'!$G44+'Clear Sky'!B44</f>
        <v>505.52753999999999</v>
      </c>
      <c r="C44" s="81">
        <f>'Electric lighting'!$G44+'Clear Sky'!C44</f>
        <v>529.30752000000007</v>
      </c>
      <c r="D44" s="81">
        <f>'Electric lighting'!$G44+'Clear Sky'!D44</f>
        <v>540.11968999999999</v>
      </c>
      <c r="E44" s="81">
        <f>'Electric lighting'!$G44+'Clear Sky'!E44</f>
        <v>566.96879000000001</v>
      </c>
      <c r="F44" s="81">
        <f>'Electric lighting'!$G44+'Clear Sky'!F44</f>
        <v>546.89391999999998</v>
      </c>
      <c r="G44" s="81">
        <f>'Electric lighting'!$G44+'Clear Sky'!G44</f>
        <v>589.18610000000001</v>
      </c>
      <c r="H44" s="81">
        <f>'Electric lighting'!$G44+'Clear Sky'!H44</f>
        <v>545.31732999999997</v>
      </c>
      <c r="I44" s="81">
        <f>'Electric lighting'!$G44+'Clear Sky'!I44</f>
        <v>549.62313000000006</v>
      </c>
      <c r="J44" s="81">
        <f>'Electric lighting'!$G44+'Clear Sky'!J44</f>
        <v>487.99547000000001</v>
      </c>
      <c r="K44" s="81">
        <f>'Electric lighting'!$G44+'Clear Sky'!K44</f>
        <v>474.3</v>
      </c>
      <c r="L44" s="81">
        <f>'Electric lighting'!$G44+'Clear Sky'!L44</f>
        <v>585.18140000000005</v>
      </c>
      <c r="M44" s="81">
        <f>'Electric lighting'!$G44+'Clear Sky'!M44</f>
        <v>570.08529999999996</v>
      </c>
      <c r="N44" s="81">
        <f>'Electric lighting'!$G44+'Clear Sky'!N44</f>
        <v>624.20929999999998</v>
      </c>
      <c r="O44" s="81">
        <f>'Electric lighting'!$G44+'Clear Sky'!O44</f>
        <v>549.81528000000003</v>
      </c>
      <c r="P44" s="81">
        <f>'Electric lighting'!$G44+'Clear Sky'!P44</f>
        <v>619.68910000000005</v>
      </c>
      <c r="Q44" s="81">
        <f>'Electric lighting'!$G44+'Clear Sky'!Q44</f>
        <v>545.29852000000005</v>
      </c>
      <c r="R44" s="81">
        <f>'Electric lighting'!$G44+'Clear Sky'!R44</f>
        <v>590.79769999999996</v>
      </c>
      <c r="S44" s="81">
        <f>'Electric lighting'!$G44+'Clear Sky'!S44</f>
        <v>562.50256999999999</v>
      </c>
      <c r="T44" s="81">
        <f>'Electric lighting'!$G44+'Clear Sky'!T44</f>
        <v>560.86141999999995</v>
      </c>
      <c r="U44" s="81">
        <f>'Electric lighting'!$G44+'Clear Sky'!U44</f>
        <v>540.64400000000001</v>
      </c>
      <c r="V44" s="81">
        <f>'Electric lighting'!$G44+'Clear Sky'!V44</f>
        <v>1028.173</v>
      </c>
      <c r="W44" s="81">
        <f>'Electric lighting'!$G44+'Clear Sky'!W44</f>
        <v>589.65809999999999</v>
      </c>
      <c r="X44" s="81">
        <f>'Electric lighting'!$G44+'Clear Sky'!X44</f>
        <v>632.63710000000003</v>
      </c>
      <c r="Y44" s="81">
        <f>'Electric lighting'!$G44+'Clear Sky'!Y44</f>
        <v>604.3854</v>
      </c>
      <c r="Z44" s="81">
        <f>'Electric lighting'!$G44+'Clear Sky'!Z44</f>
        <v>575.95410000000004</v>
      </c>
      <c r="AA44" s="81">
        <f>'Electric lighting'!$G44+'Clear Sky'!AA44</f>
        <v>630.66039999999998</v>
      </c>
      <c r="AB44" s="81">
        <f>'Electric lighting'!$G44+'Clear Sky'!AB44</f>
        <v>605.56539999999995</v>
      </c>
      <c r="AC44" s="81">
        <f>'Electric lighting'!$G44+'Clear Sky'!AC44</f>
        <v>577.52520000000004</v>
      </c>
      <c r="AD44" s="81">
        <f>'Electric lighting'!$G44+'Clear Sky'!AD44</f>
        <v>559.91760999999997</v>
      </c>
      <c r="AE44" s="81">
        <f>'Electric lighting'!$G44+'Clear Sky'!AE44</f>
        <v>558.41345000000001</v>
      </c>
    </row>
    <row r="45" spans="1:33" x14ac:dyDescent="0.3">
      <c r="A45" s="93" t="s">
        <v>45</v>
      </c>
      <c r="B45" s="81">
        <f>'Electric lighting'!$G45+'Clear Sky'!B45</f>
        <v>515.26586099999997</v>
      </c>
      <c r="C45" s="81">
        <f>'Electric lighting'!$G45+'Clear Sky'!C45</f>
        <v>565.50098000000003</v>
      </c>
      <c r="D45" s="81">
        <f>'Electric lighting'!$G45+'Clear Sky'!D45</f>
        <v>579.17245000000003</v>
      </c>
      <c r="E45" s="81">
        <f>'Electric lighting'!$G45+'Clear Sky'!E45</f>
        <v>566.16994</v>
      </c>
      <c r="F45" s="81">
        <f>'Electric lighting'!$G45+'Clear Sky'!F45</f>
        <v>579.99081000000001</v>
      </c>
      <c r="G45" s="81">
        <f>'Electric lighting'!$G45+'Clear Sky'!G45</f>
        <v>633.24040000000002</v>
      </c>
      <c r="H45" s="81">
        <f>'Electric lighting'!$G45+'Clear Sky'!H45</f>
        <v>562.1961</v>
      </c>
      <c r="I45" s="81">
        <f>'Electric lighting'!$G45+'Clear Sky'!I45</f>
        <v>570.76459</v>
      </c>
      <c r="J45" s="81">
        <f>'Electric lighting'!$G45+'Clear Sky'!J45</f>
        <v>522.04631999999992</v>
      </c>
      <c r="K45" s="81">
        <f>'Electric lighting'!$G45+'Clear Sky'!K45</f>
        <v>505.9</v>
      </c>
      <c r="L45" s="81">
        <f>'Electric lighting'!$G45+'Clear Sky'!L45</f>
        <v>691.01080000000002</v>
      </c>
      <c r="M45" s="81">
        <f>'Electric lighting'!$G45+'Clear Sky'!M45</f>
        <v>643.74399999999991</v>
      </c>
      <c r="N45" s="81">
        <f>'Electric lighting'!$G45+'Clear Sky'!N45</f>
        <v>569.53981999999996</v>
      </c>
      <c r="O45" s="81">
        <f>'Electric lighting'!$G45+'Clear Sky'!O45</f>
        <v>607.37900000000002</v>
      </c>
      <c r="P45" s="81">
        <f>'Electric lighting'!$G45+'Clear Sky'!P45</f>
        <v>640.4203</v>
      </c>
      <c r="Q45" s="81">
        <f>'Electric lighting'!$G45+'Clear Sky'!Q45</f>
        <v>565.67656999999997</v>
      </c>
      <c r="R45" s="81">
        <f>'Electric lighting'!$G45+'Clear Sky'!R45</f>
        <v>621.76119999999992</v>
      </c>
      <c r="S45" s="81">
        <f>'Electric lighting'!$G45+'Clear Sky'!S45</f>
        <v>569.13514999999995</v>
      </c>
      <c r="T45" s="81">
        <f>'Electric lighting'!$G45+'Clear Sky'!T45</f>
        <v>568.37061999999992</v>
      </c>
      <c r="U45" s="81">
        <f>'Electric lighting'!$G45+'Clear Sky'!U45</f>
        <v>561.50985000000003</v>
      </c>
      <c r="V45" s="81">
        <f>'Electric lighting'!$G45+'Clear Sky'!V45</f>
        <v>1045.0061000000001</v>
      </c>
      <c r="W45" s="81">
        <f>'Electric lighting'!$G45+'Clear Sky'!W45</f>
        <v>770.57799999999997</v>
      </c>
      <c r="X45" s="81">
        <f>'Electric lighting'!$G45+'Clear Sky'!X45</f>
        <v>755.0376</v>
      </c>
      <c r="Y45" s="81">
        <f>'Electric lighting'!$G45+'Clear Sky'!Y45</f>
        <v>630.97739999999999</v>
      </c>
      <c r="Z45" s="81">
        <f>'Electric lighting'!$G45+'Clear Sky'!Z45</f>
        <v>650.70449999999994</v>
      </c>
      <c r="AA45" s="81">
        <f>'Electric lighting'!$G45+'Clear Sky'!AA45</f>
        <v>663.57420000000002</v>
      </c>
      <c r="AB45" s="81">
        <f>'Electric lighting'!$G45+'Clear Sky'!AB45</f>
        <v>604.16363999999999</v>
      </c>
      <c r="AC45" s="81">
        <f>'Electric lighting'!$G45+'Clear Sky'!AC45</f>
        <v>625.41739999999993</v>
      </c>
      <c r="AD45" s="81">
        <f>'Electric lighting'!$G45+'Clear Sky'!AD45</f>
        <v>557.38869</v>
      </c>
      <c r="AE45" s="81">
        <f>'Electric lighting'!$G45+'Clear Sky'!AE45</f>
        <v>603.67575999999997</v>
      </c>
    </row>
    <row r="46" spans="1:33" x14ac:dyDescent="0.3">
      <c r="A46" s="95" t="s">
        <v>46</v>
      </c>
      <c r="B46" s="81">
        <f>'Electric lighting'!$G46+'Clear Sky'!B46</f>
        <v>528.56169</v>
      </c>
      <c r="C46" s="81">
        <f>'Electric lighting'!$G46+'Clear Sky'!C46</f>
        <v>561.85134000000005</v>
      </c>
      <c r="D46" s="81">
        <f>'Electric lighting'!$G46+'Clear Sky'!D46</f>
        <v>564.9658300000001</v>
      </c>
      <c r="E46" s="81">
        <f>'Electric lighting'!$G46+'Clear Sky'!E46</f>
        <v>623.18610000000001</v>
      </c>
      <c r="F46" s="81">
        <f>'Electric lighting'!$G46+'Clear Sky'!F46</f>
        <v>579.37455</v>
      </c>
      <c r="G46" s="81">
        <f>'Electric lighting'!$G46+'Clear Sky'!G46</f>
        <v>583.49347</v>
      </c>
      <c r="H46" s="81">
        <f>'Electric lighting'!$G46+'Clear Sky'!H46</f>
        <v>555.1064100000001</v>
      </c>
      <c r="I46" s="81">
        <f>'Electric lighting'!$G46+'Clear Sky'!I46</f>
        <v>558.36858000000007</v>
      </c>
      <c r="J46" s="81">
        <f>'Electric lighting'!$G46+'Clear Sky'!J46</f>
        <v>530.80484000000001</v>
      </c>
      <c r="K46" s="81">
        <f>'Electric lighting'!$G46+'Clear Sky'!K46</f>
        <v>513.70000000000005</v>
      </c>
      <c r="L46" s="81">
        <f>'Electric lighting'!$G46+'Clear Sky'!L46</f>
        <v>600.57122000000004</v>
      </c>
      <c r="M46" s="81">
        <f>'Electric lighting'!$G46+'Clear Sky'!M46</f>
        <v>561.43038000000001</v>
      </c>
      <c r="N46" s="81">
        <f>'Electric lighting'!$G46+'Clear Sky'!N46</f>
        <v>624.69150000000002</v>
      </c>
      <c r="O46" s="81">
        <f>'Electric lighting'!$G46+'Clear Sky'!O46</f>
        <v>593.28932000000009</v>
      </c>
      <c r="P46" s="81">
        <f>'Electric lighting'!$G46+'Clear Sky'!P46</f>
        <v>610.17768000000001</v>
      </c>
      <c r="Q46" s="81">
        <f>'Electric lighting'!$G46+'Clear Sky'!Q46</f>
        <v>599.04818</v>
      </c>
      <c r="R46" s="81">
        <f>'Electric lighting'!$G46+'Clear Sky'!R46</f>
        <v>563.63291000000004</v>
      </c>
      <c r="S46" s="81">
        <f>'Electric lighting'!$G46+'Clear Sky'!S46</f>
        <v>626.17900000000009</v>
      </c>
      <c r="T46" s="81">
        <f>'Electric lighting'!$G46+'Clear Sky'!T46</f>
        <v>607.06279000000006</v>
      </c>
      <c r="U46" s="81">
        <f>'Electric lighting'!$G46+'Clear Sky'!U46</f>
        <v>586.36317000000008</v>
      </c>
      <c r="V46" s="81">
        <f>'Electric lighting'!$G46+'Clear Sky'!V46</f>
        <v>1072.0410999999999</v>
      </c>
      <c r="W46" s="81">
        <f>'Electric lighting'!$G46+'Clear Sky'!W46</f>
        <v>750.06270000000006</v>
      </c>
      <c r="X46" s="81">
        <f>'Electric lighting'!$G46+'Clear Sky'!X46</f>
        <v>829.60910000000013</v>
      </c>
      <c r="Y46" s="81">
        <f>'Electric lighting'!$G46+'Clear Sky'!Y46</f>
        <v>636.28650000000005</v>
      </c>
      <c r="Z46" s="81">
        <f>'Electric lighting'!$G46+'Clear Sky'!Z46</f>
        <v>595.44811000000004</v>
      </c>
      <c r="AA46" s="81">
        <f>'Electric lighting'!$G46+'Clear Sky'!AA46</f>
        <v>673.65970000000004</v>
      </c>
      <c r="AB46" s="81">
        <f>'Electric lighting'!$G46+'Clear Sky'!AB46</f>
        <v>635.64650000000006</v>
      </c>
      <c r="AC46" s="81">
        <f>'Electric lighting'!$G46+'Clear Sky'!AC46</f>
        <v>607.68907000000002</v>
      </c>
      <c r="AD46" s="81">
        <f>'Electric lighting'!$G46+'Clear Sky'!AD46</f>
        <v>645.92939999999999</v>
      </c>
      <c r="AE46" s="81">
        <f>'Electric lighting'!$G46+'Clear Sky'!AE46</f>
        <v>585.21658000000002</v>
      </c>
      <c r="AG46" s="9"/>
    </row>
    <row r="47" spans="1:33" x14ac:dyDescent="0.3">
      <c r="A47" s="93" t="s">
        <v>47</v>
      </c>
      <c r="B47" s="81">
        <f>'Electric lighting'!$G47+'Clear Sky'!B47</f>
        <v>500.42038599999995</v>
      </c>
      <c r="C47" s="81">
        <f>'Electric lighting'!$G47+'Clear Sky'!C47</f>
        <v>543.06277999999998</v>
      </c>
      <c r="D47" s="81">
        <f>'Electric lighting'!$G47+'Clear Sky'!D47</f>
        <v>527.40075000000002</v>
      </c>
      <c r="E47" s="81">
        <f>'Electric lighting'!$G47+'Clear Sky'!E47</f>
        <v>582.37487999999996</v>
      </c>
      <c r="F47" s="81">
        <f>'Electric lighting'!$G47+'Clear Sky'!F47</f>
        <v>548.55129999999997</v>
      </c>
      <c r="G47" s="81">
        <f>'Electric lighting'!$G47+'Clear Sky'!G47</f>
        <v>584.38677999999993</v>
      </c>
      <c r="H47" s="81">
        <f>'Electric lighting'!$G47+'Clear Sky'!H47</f>
        <v>538.68453999999997</v>
      </c>
      <c r="I47" s="81">
        <f>'Electric lighting'!$G47+'Clear Sky'!I47</f>
        <v>538.36014</v>
      </c>
      <c r="J47" s="81">
        <f>'Electric lighting'!$G47+'Clear Sky'!J47</f>
        <v>503.80856999999997</v>
      </c>
      <c r="K47" s="81">
        <f>'Electric lighting'!$G47+'Clear Sky'!K47</f>
        <v>491.9</v>
      </c>
      <c r="L47" s="81">
        <f>'Electric lighting'!$G47+'Clear Sky'!L47</f>
        <v>558.82474000000002</v>
      </c>
      <c r="M47" s="81">
        <f>'Electric lighting'!$G47+'Clear Sky'!M47</f>
        <v>549.33282999999994</v>
      </c>
      <c r="N47" s="81">
        <f>'Electric lighting'!$G47+'Clear Sky'!N47</f>
        <v>560.70573000000002</v>
      </c>
      <c r="O47" s="81">
        <f>'Electric lighting'!$G47+'Clear Sky'!O47</f>
        <v>607.03509999999994</v>
      </c>
      <c r="P47" s="81">
        <f>'Electric lighting'!$G47+'Clear Sky'!P47</f>
        <v>580.01560999999992</v>
      </c>
      <c r="Q47" s="81">
        <f>'Electric lighting'!$G47+'Clear Sky'!Q47</f>
        <v>542.53318999999999</v>
      </c>
      <c r="R47" s="81">
        <f>'Electric lighting'!$G47+'Clear Sky'!R47</f>
        <v>546.51089000000002</v>
      </c>
      <c r="S47" s="81">
        <f>'Electric lighting'!$G47+'Clear Sky'!S47</f>
        <v>570.72587999999996</v>
      </c>
      <c r="T47" s="81">
        <f>'Electric lighting'!$G47+'Clear Sky'!T47</f>
        <v>555.58192999999994</v>
      </c>
      <c r="U47" s="81">
        <f>'Electric lighting'!$G47+'Clear Sky'!U47</f>
        <v>546.05511000000001</v>
      </c>
      <c r="V47" s="81">
        <f>'Electric lighting'!$G47+'Clear Sky'!V47</f>
        <v>685.92059999999992</v>
      </c>
      <c r="W47" s="81">
        <f>'Electric lighting'!$G47+'Clear Sky'!W47</f>
        <v>671.49360000000001</v>
      </c>
      <c r="X47" s="81">
        <f>'Electric lighting'!$G47+'Clear Sky'!X47</f>
        <v>618.11209999999994</v>
      </c>
      <c r="Y47" s="81">
        <f>'Electric lighting'!$G47+'Clear Sky'!Y47</f>
        <v>551.88427999999999</v>
      </c>
      <c r="Z47" s="81">
        <f>'Electric lighting'!$G47+'Clear Sky'!Z47</f>
        <v>576.52954999999997</v>
      </c>
      <c r="AA47" s="81">
        <f>'Electric lighting'!$G47+'Clear Sky'!AA47</f>
        <v>593.9443</v>
      </c>
      <c r="AB47" s="81">
        <f>'Electric lighting'!$G47+'Clear Sky'!AB47</f>
        <v>576.61439999999993</v>
      </c>
      <c r="AC47" s="81">
        <f>'Electric lighting'!$G47+'Clear Sky'!AC47</f>
        <v>562.90305999999998</v>
      </c>
      <c r="AD47" s="81">
        <f>'Electric lighting'!$G47+'Clear Sky'!AD47</f>
        <v>584.26883999999995</v>
      </c>
      <c r="AE47" s="81">
        <f>'Electric lighting'!$G47+'Clear Sky'!AE47</f>
        <v>613.13249999999994</v>
      </c>
    </row>
    <row r="48" spans="1:33" ht="15" thickBot="1" x14ac:dyDescent="0.35">
      <c r="A48" s="94" t="s">
        <v>43</v>
      </c>
      <c r="B48" s="81">
        <f>'Electric lighting'!$G48+'Clear Sky'!B48</f>
        <v>516.77895999999998</v>
      </c>
      <c r="C48" s="81">
        <f>'Electric lighting'!$G48+'Clear Sky'!C48</f>
        <v>540.21134000000006</v>
      </c>
      <c r="D48" s="81">
        <f>'Electric lighting'!$G48+'Clear Sky'!D48</f>
        <v>566.85411999999997</v>
      </c>
      <c r="E48" s="81">
        <f>'Electric lighting'!$G48+'Clear Sky'!E48</f>
        <v>569.79178999999999</v>
      </c>
      <c r="F48" s="81">
        <f>'Electric lighting'!$G48+'Clear Sky'!F48</f>
        <v>547.12176999999997</v>
      </c>
      <c r="G48" s="81">
        <f>'Electric lighting'!$G48+'Clear Sky'!G48</f>
        <v>585.07205999999996</v>
      </c>
      <c r="H48" s="81">
        <f>'Electric lighting'!$G48+'Clear Sky'!H48</f>
        <v>594.36838999999998</v>
      </c>
      <c r="I48" s="81">
        <f>'Electric lighting'!$G48+'Clear Sky'!I48</f>
        <v>536.21807999999999</v>
      </c>
      <c r="J48" s="81">
        <f>'Electric lighting'!$G48+'Clear Sky'!J48</f>
        <v>511.51150800000005</v>
      </c>
      <c r="K48" s="81">
        <f>'Electric lighting'!$G48+'Clear Sky'!K48</f>
        <v>504.1</v>
      </c>
      <c r="L48" s="81">
        <f>'Electric lighting'!$G48+'Clear Sky'!L48</f>
        <v>552.66016999999999</v>
      </c>
      <c r="M48" s="81">
        <f>'Electric lighting'!$G48+'Clear Sky'!M48</f>
        <v>541.73359000000005</v>
      </c>
      <c r="N48" s="81">
        <f>'Electric lighting'!$G48+'Clear Sky'!N48</f>
        <v>590.79276000000004</v>
      </c>
      <c r="O48" s="81">
        <f>'Electric lighting'!$G48+'Clear Sky'!O48</f>
        <v>593.33171000000004</v>
      </c>
      <c r="P48" s="81">
        <f>'Electric lighting'!$G48+'Clear Sky'!P48</f>
        <v>598.40517999999997</v>
      </c>
      <c r="Q48" s="81">
        <f>'Electric lighting'!$G48+'Clear Sky'!Q48</f>
        <v>620.29309999999998</v>
      </c>
      <c r="R48" s="81">
        <f>'Electric lighting'!$G48+'Clear Sky'!R48</f>
        <v>559.86572999999999</v>
      </c>
      <c r="S48" s="81">
        <f>'Electric lighting'!$G48+'Clear Sky'!S48</f>
        <v>557.53132000000005</v>
      </c>
      <c r="T48" s="81">
        <f>'Electric lighting'!$G48+'Clear Sky'!T48</f>
        <v>588.84771999999998</v>
      </c>
      <c r="U48" s="81">
        <f>'Electric lighting'!$G48+'Clear Sky'!U48</f>
        <v>535.07486000000006</v>
      </c>
      <c r="V48" s="81">
        <f>'Electric lighting'!$G48+'Clear Sky'!V48</f>
        <v>692.80560000000003</v>
      </c>
      <c r="W48" s="81">
        <f>'Electric lighting'!$G48+'Clear Sky'!W48</f>
        <v>691.99800000000005</v>
      </c>
      <c r="X48" s="81">
        <f>'Electric lighting'!$G48+'Clear Sky'!X48</f>
        <v>568.15701000000001</v>
      </c>
      <c r="Y48" s="81">
        <f>'Electric lighting'!$G48+'Clear Sky'!Y48</f>
        <v>565.96992</v>
      </c>
      <c r="Z48" s="81">
        <f>'Electric lighting'!$G48+'Clear Sky'!Z48</f>
        <v>637.0444</v>
      </c>
      <c r="AA48" s="81">
        <f>'Electric lighting'!$G48+'Clear Sky'!AA48</f>
        <v>563.24218000000008</v>
      </c>
      <c r="AB48" s="81">
        <f>'Electric lighting'!$G48+'Clear Sky'!AB48</f>
        <v>552.10897999999997</v>
      </c>
      <c r="AC48" s="81">
        <f>'Electric lighting'!$G48+'Clear Sky'!AC48</f>
        <v>554.68660999999997</v>
      </c>
      <c r="AD48" s="81">
        <f>'Electric lighting'!$G48+'Clear Sky'!AD48</f>
        <v>623.37860000000001</v>
      </c>
      <c r="AE48" s="81">
        <f>'Electric lighting'!$G48+'Clear Sky'!AE48</f>
        <v>565.46185000000003</v>
      </c>
    </row>
    <row r="49" spans="1:31" x14ac:dyDescent="0.3">
      <c r="A49" s="95" t="s">
        <v>44</v>
      </c>
      <c r="B49" s="81">
        <f>'Electric lighting'!$G49+'Clear Sky'!B49</f>
        <v>539.39580000000001</v>
      </c>
      <c r="C49" s="81">
        <f>'Electric lighting'!$G49+'Clear Sky'!C49</f>
        <v>561.08479</v>
      </c>
      <c r="D49" s="81">
        <f>'Electric lighting'!$G49+'Clear Sky'!D49</f>
        <v>570.06730999999991</v>
      </c>
      <c r="E49" s="81">
        <f>'Electric lighting'!$G49+'Clear Sky'!E49</f>
        <v>579.43607999999995</v>
      </c>
      <c r="F49" s="81">
        <f>'Electric lighting'!$G49+'Clear Sky'!F49</f>
        <v>574.7041099999999</v>
      </c>
      <c r="G49" s="81">
        <f>'Electric lighting'!$G49+'Clear Sky'!G49</f>
        <v>582.0184099999999</v>
      </c>
      <c r="H49" s="81">
        <f>'Electric lighting'!$G49+'Clear Sky'!H49</f>
        <v>575.89812999999992</v>
      </c>
      <c r="I49" s="81">
        <f>'Electric lighting'!$G49+'Clear Sky'!I49</f>
        <v>555.79876999999999</v>
      </c>
      <c r="J49" s="81">
        <f>'Electric lighting'!$G49+'Clear Sky'!J49</f>
        <v>532.51520899999991</v>
      </c>
      <c r="K49" s="81">
        <f>'Electric lighting'!$G49+'Clear Sky'!K49</f>
        <v>526.79999999999995</v>
      </c>
      <c r="L49" s="81">
        <f>'Electric lighting'!$G49+'Clear Sky'!L49</f>
        <v>613.03951999999992</v>
      </c>
      <c r="M49" s="81">
        <f>'Electric lighting'!$G49+'Clear Sky'!M49</f>
        <v>593.02284999999995</v>
      </c>
      <c r="N49" s="81">
        <f>'Electric lighting'!$G49+'Clear Sky'!N49</f>
        <v>593.1989299999999</v>
      </c>
      <c r="O49" s="81">
        <f>'Electric lighting'!$G49+'Clear Sky'!O49</f>
        <v>593.35317999999995</v>
      </c>
      <c r="P49" s="81">
        <f>'Electric lighting'!$G49+'Clear Sky'!P49</f>
        <v>603.89189999999996</v>
      </c>
      <c r="Q49" s="81">
        <f>'Electric lighting'!$G49+'Clear Sky'!Q49</f>
        <v>584.06742999999994</v>
      </c>
      <c r="R49" s="81">
        <f>'Electric lighting'!$G49+'Clear Sky'!R49</f>
        <v>568.29518999999993</v>
      </c>
      <c r="S49" s="81">
        <f>'Electric lighting'!$G49+'Clear Sky'!S49</f>
        <v>611.29665999999997</v>
      </c>
      <c r="T49" s="81">
        <f>'Electric lighting'!$G49+'Clear Sky'!T49</f>
        <v>589.8452299999999</v>
      </c>
      <c r="U49" s="81">
        <f>'Electric lighting'!$G49+'Clear Sky'!U49</f>
        <v>575.21476999999993</v>
      </c>
      <c r="V49" s="81">
        <f>'Electric lighting'!$G49+'Clear Sky'!V49</f>
        <v>655.84069999999997</v>
      </c>
      <c r="W49" s="81">
        <f>'Electric lighting'!$G49+'Clear Sky'!W49</f>
        <v>720.05880000000002</v>
      </c>
      <c r="X49" s="81">
        <f>'Electric lighting'!$G49+'Clear Sky'!X49</f>
        <v>585.53208999999993</v>
      </c>
      <c r="Y49" s="81">
        <f>'Electric lighting'!$G49+'Clear Sky'!Y49</f>
        <v>611.97265999999991</v>
      </c>
      <c r="Z49" s="81">
        <f>'Electric lighting'!$G49+'Clear Sky'!Z49</f>
        <v>593.55145999999991</v>
      </c>
      <c r="AA49" s="81">
        <f>'Electric lighting'!$G49+'Clear Sky'!AA49</f>
        <v>656.27789999999993</v>
      </c>
      <c r="AB49" s="81">
        <f>'Electric lighting'!$G49+'Clear Sky'!AB49</f>
        <v>599.33917999999994</v>
      </c>
      <c r="AC49" s="81">
        <f>'Electric lighting'!$G49+'Clear Sky'!AC49</f>
        <v>633.14429999999993</v>
      </c>
      <c r="AD49" s="81">
        <f>'Electric lighting'!$G49+'Clear Sky'!AD49</f>
        <v>611.9714899999999</v>
      </c>
      <c r="AE49" s="81">
        <f>'Electric lighting'!$G49+'Clear Sky'!AE49</f>
        <v>605.37138999999991</v>
      </c>
    </row>
    <row r="50" spans="1:31" x14ac:dyDescent="0.3">
      <c r="A50" s="93" t="s">
        <v>48</v>
      </c>
      <c r="B50" s="81">
        <f>'Electric lighting'!$G50+'Clear Sky'!B50</f>
        <v>552.46695</v>
      </c>
      <c r="C50" s="81">
        <f>'Electric lighting'!$G50+'Clear Sky'!C50</f>
        <v>592.04013999999995</v>
      </c>
      <c r="D50" s="81">
        <f>'Electric lighting'!$G50+'Clear Sky'!D50</f>
        <v>569.33673999999996</v>
      </c>
      <c r="E50" s="81">
        <f>'Electric lighting'!$G50+'Clear Sky'!E50</f>
        <v>569.25051999999994</v>
      </c>
      <c r="F50" s="81">
        <f>'Electric lighting'!$G50+'Clear Sky'!F50</f>
        <v>585.26062999999999</v>
      </c>
      <c r="G50" s="81">
        <f>'Electric lighting'!$G50+'Clear Sky'!G50</f>
        <v>595.80801999999994</v>
      </c>
      <c r="H50" s="81">
        <f>'Electric lighting'!$G50+'Clear Sky'!H50</f>
        <v>558.34566999999993</v>
      </c>
      <c r="I50" s="81">
        <f>'Electric lighting'!$G50+'Clear Sky'!I50</f>
        <v>549.22591999999997</v>
      </c>
      <c r="J50" s="81">
        <f>'Electric lighting'!$G50+'Clear Sky'!J50</f>
        <v>540.211769</v>
      </c>
      <c r="K50" s="81">
        <f>'Electric lighting'!$G50+'Clear Sky'!K50</f>
        <v>534.9</v>
      </c>
      <c r="L50" s="81">
        <f>'Electric lighting'!$G50+'Clear Sky'!L50</f>
        <v>569.52138000000002</v>
      </c>
      <c r="M50" s="81">
        <f>'Electric lighting'!$G50+'Clear Sky'!M50</f>
        <v>605.41743999999994</v>
      </c>
      <c r="N50" s="81">
        <f>'Electric lighting'!$G50+'Clear Sky'!N50</f>
        <v>582.00145999999995</v>
      </c>
      <c r="O50" s="81">
        <f>'Electric lighting'!$G50+'Clear Sky'!O50</f>
        <v>603.76224000000002</v>
      </c>
      <c r="P50" s="81">
        <f>'Electric lighting'!$G50+'Clear Sky'!P50</f>
        <v>660.75409999999999</v>
      </c>
      <c r="Q50" s="81">
        <f>'Electric lighting'!$G50+'Clear Sky'!Q50</f>
        <v>587.47132999999997</v>
      </c>
      <c r="R50" s="81">
        <f>'Electric lighting'!$G50+'Clear Sky'!R50</f>
        <v>583.34791999999993</v>
      </c>
      <c r="S50" s="81">
        <f>'Electric lighting'!$G50+'Clear Sky'!S50</f>
        <v>630.08843000000002</v>
      </c>
      <c r="T50" s="81">
        <f>'Electric lighting'!$G50+'Clear Sky'!T50</f>
        <v>583.09514000000001</v>
      </c>
      <c r="U50" s="81">
        <f>'Electric lighting'!$G50+'Clear Sky'!U50</f>
        <v>566.16647999999998</v>
      </c>
      <c r="V50" s="81">
        <f>'Electric lighting'!$G50+'Clear Sky'!V50</f>
        <v>694.00919999999996</v>
      </c>
      <c r="W50" s="81">
        <f>'Electric lighting'!$G50+'Clear Sky'!W50</f>
        <v>612.67887999999994</v>
      </c>
      <c r="X50" s="81">
        <f>'Electric lighting'!$G50+'Clear Sky'!X50</f>
        <v>696.01329999999996</v>
      </c>
      <c r="Y50" s="81">
        <f>'Electric lighting'!$G50+'Clear Sky'!Y50</f>
        <v>618.22185000000002</v>
      </c>
      <c r="Z50" s="81">
        <f>'Electric lighting'!$G50+'Clear Sky'!Z50</f>
        <v>613.07720999999992</v>
      </c>
      <c r="AA50" s="81">
        <f>'Electric lighting'!$G50+'Clear Sky'!AA50</f>
        <v>650.68539999999996</v>
      </c>
      <c r="AB50" s="81">
        <f>'Electric lighting'!$G50+'Clear Sky'!AB50</f>
        <v>607.94092000000001</v>
      </c>
      <c r="AC50" s="81">
        <f>'Electric lighting'!$G50+'Clear Sky'!AC50</f>
        <v>627.62461999999994</v>
      </c>
      <c r="AD50" s="81">
        <f>'Electric lighting'!$G50+'Clear Sky'!AD50</f>
        <v>629.16917000000001</v>
      </c>
      <c r="AE50" s="81">
        <f>'Electric lighting'!$G50+'Clear Sky'!AE50</f>
        <v>600.18441999999993</v>
      </c>
    </row>
    <row r="51" spans="1:31" x14ac:dyDescent="0.3">
      <c r="A51" s="95" t="s">
        <v>49</v>
      </c>
      <c r="B51" s="81">
        <f>'Electric lighting'!$G51+'Clear Sky'!B51</f>
        <v>517.75788999999997</v>
      </c>
      <c r="C51" s="81">
        <f>'Electric lighting'!$G51+'Clear Sky'!C51</f>
        <v>536.48892000000001</v>
      </c>
      <c r="D51" s="81">
        <f>'Electric lighting'!$G51+'Clear Sky'!D51</f>
        <v>558.39352999999994</v>
      </c>
      <c r="E51" s="81">
        <f>'Electric lighting'!$G51+'Clear Sky'!E51</f>
        <v>545.85054000000002</v>
      </c>
      <c r="F51" s="81">
        <f>'Electric lighting'!$G51+'Clear Sky'!F51</f>
        <v>545.42260999999996</v>
      </c>
      <c r="G51" s="81">
        <f>'Electric lighting'!$G51+'Clear Sky'!G51</f>
        <v>543.24703999999997</v>
      </c>
      <c r="H51" s="81">
        <f>'Electric lighting'!$G51+'Clear Sky'!H51</f>
        <v>537.18529999999998</v>
      </c>
      <c r="I51" s="81">
        <f>'Electric lighting'!$G51+'Clear Sky'!I51</f>
        <v>526.31984</v>
      </c>
      <c r="J51" s="81">
        <f>'Electric lighting'!$G51+'Clear Sky'!J51</f>
        <v>511.10162499999996</v>
      </c>
      <c r="K51" s="81">
        <f>'Electric lighting'!$G51+'Clear Sky'!K51</f>
        <v>503.9</v>
      </c>
      <c r="L51" s="81">
        <f>'Electric lighting'!$G51+'Clear Sky'!L51</f>
        <v>548.22928999999999</v>
      </c>
      <c r="M51" s="81">
        <f>'Electric lighting'!$G51+'Clear Sky'!M51</f>
        <v>585.77450999999996</v>
      </c>
      <c r="N51" s="81">
        <f>'Electric lighting'!$G51+'Clear Sky'!N51</f>
        <v>535.92459999999994</v>
      </c>
      <c r="O51" s="81">
        <f>'Electric lighting'!$G51+'Clear Sky'!O51</f>
        <v>569.44277</v>
      </c>
      <c r="P51" s="81">
        <f>'Electric lighting'!$G51+'Clear Sky'!P51</f>
        <v>578.37803999999994</v>
      </c>
      <c r="Q51" s="81">
        <f>'Electric lighting'!$G51+'Clear Sky'!Q51</f>
        <v>539.16493000000003</v>
      </c>
      <c r="R51" s="81">
        <f>'Electric lighting'!$G51+'Clear Sky'!R51</f>
        <v>573.29189999999994</v>
      </c>
      <c r="S51" s="81">
        <f>'Electric lighting'!$G51+'Clear Sky'!S51</f>
        <v>563.70137999999997</v>
      </c>
      <c r="T51" s="81">
        <f>'Electric lighting'!$G51+'Clear Sky'!T51</f>
        <v>551.91299000000004</v>
      </c>
      <c r="U51" s="81">
        <f>'Electric lighting'!$G51+'Clear Sky'!U51</f>
        <v>513.09580499999993</v>
      </c>
      <c r="V51" s="81">
        <f>'Electric lighting'!$G51+'Clear Sky'!V51</f>
        <v>683.21780000000001</v>
      </c>
      <c r="W51" s="81">
        <f>'Electric lighting'!$G51+'Clear Sky'!W51</f>
        <v>614.22939999999994</v>
      </c>
      <c r="X51" s="81">
        <f>'Electric lighting'!$G51+'Clear Sky'!X51</f>
        <v>543.81279999999992</v>
      </c>
      <c r="Y51" s="81">
        <f>'Electric lighting'!$G51+'Clear Sky'!Y51</f>
        <v>580.22311999999999</v>
      </c>
      <c r="Z51" s="81">
        <f>'Electric lighting'!$G51+'Clear Sky'!Z51</f>
        <v>564.10424999999998</v>
      </c>
      <c r="AA51" s="81">
        <f>'Electric lighting'!$G51+'Clear Sky'!AA51</f>
        <v>550.00581</v>
      </c>
      <c r="AB51" s="81">
        <f>'Electric lighting'!$G51+'Clear Sky'!AB51</f>
        <v>619.76969999999994</v>
      </c>
      <c r="AC51" s="81">
        <f>'Electric lighting'!$G51+'Clear Sky'!AC51</f>
        <v>562.10924999999997</v>
      </c>
      <c r="AD51" s="81">
        <f>'Electric lighting'!$G51+'Clear Sky'!AD51</f>
        <v>576.13013000000001</v>
      </c>
      <c r="AE51" s="81">
        <f>'Electric lighting'!$G51+'Clear Sky'!AE51</f>
        <v>567.58098999999993</v>
      </c>
    </row>
    <row r="52" spans="1:31" x14ac:dyDescent="0.3">
      <c r="A52" s="93" t="s">
        <v>50</v>
      </c>
      <c r="B52" s="81">
        <f>'Electric lighting'!$G52+'Clear Sky'!B52</f>
        <v>403.61175900000001</v>
      </c>
      <c r="C52" s="81">
        <f>'Electric lighting'!$G52+'Clear Sky'!C52</f>
        <v>437.71296999999998</v>
      </c>
      <c r="D52" s="81">
        <f>'Electric lighting'!$G52+'Clear Sky'!D52</f>
        <v>490.38828000000001</v>
      </c>
      <c r="E52" s="81">
        <f>'Electric lighting'!$G52+'Clear Sky'!E52</f>
        <v>437.20614999999998</v>
      </c>
      <c r="F52" s="81">
        <f>'Electric lighting'!$G52+'Clear Sky'!F52</f>
        <v>490.85937999999999</v>
      </c>
      <c r="G52" s="81">
        <f>'Electric lighting'!$G52+'Clear Sky'!G52</f>
        <v>407.08375999999998</v>
      </c>
      <c r="H52" s="81">
        <f>'Electric lighting'!$G52+'Clear Sky'!H52</f>
        <v>460.68398000000002</v>
      </c>
      <c r="I52" s="81">
        <f>'Electric lighting'!$G52+'Clear Sky'!I52</f>
        <v>412.81549999999999</v>
      </c>
      <c r="J52" s="81">
        <f>'Electric lighting'!$G52+'Clear Sky'!J52</f>
        <v>405.40063400000003</v>
      </c>
      <c r="K52" s="81">
        <f>'Electric lighting'!$G52+'Clear Sky'!K52</f>
        <v>397</v>
      </c>
      <c r="L52" s="81">
        <f>'Electric lighting'!$G52+'Clear Sky'!L52</f>
        <v>412.62596000000002</v>
      </c>
      <c r="M52" s="81">
        <f>'Electric lighting'!$G52+'Clear Sky'!M52</f>
        <v>454.21026999999998</v>
      </c>
      <c r="N52" s="81">
        <f>'Electric lighting'!$G52+'Clear Sky'!N52</f>
        <v>463.60765000000004</v>
      </c>
      <c r="O52" s="81">
        <f>'Electric lighting'!$G52+'Clear Sky'!O52</f>
        <v>468.71843000000001</v>
      </c>
      <c r="P52" s="81">
        <f>'Electric lighting'!$G52+'Clear Sky'!P52</f>
        <v>480.71653000000003</v>
      </c>
      <c r="Q52" s="81">
        <f>'Electric lighting'!$G52+'Clear Sky'!Q52</f>
        <v>492.69267000000002</v>
      </c>
      <c r="R52" s="81">
        <f>'Electric lighting'!$G52+'Clear Sky'!R52</f>
        <v>422.48174999999998</v>
      </c>
      <c r="S52" s="81">
        <f>'Electric lighting'!$G52+'Clear Sky'!S52</f>
        <v>435.96008</v>
      </c>
      <c r="T52" s="81">
        <f>'Electric lighting'!$G52+'Clear Sky'!T52</f>
        <v>435.29155000000003</v>
      </c>
      <c r="U52" s="81">
        <f>'Electric lighting'!$G52+'Clear Sky'!U52</f>
        <v>407.34429999999998</v>
      </c>
      <c r="V52" s="81">
        <f>'Electric lighting'!$G52+'Clear Sky'!V52</f>
        <v>633.05230000000006</v>
      </c>
      <c r="W52" s="81">
        <f>'Electric lighting'!$G52+'Clear Sky'!W52</f>
        <v>520.02809999999999</v>
      </c>
      <c r="X52" s="81">
        <f>'Electric lighting'!$G52+'Clear Sky'!X52</f>
        <v>425.42712999999998</v>
      </c>
      <c r="Y52" s="81">
        <f>'Electric lighting'!$G52+'Clear Sky'!Y52</f>
        <v>495.19304</v>
      </c>
      <c r="Z52" s="81">
        <f>'Electric lighting'!$G52+'Clear Sky'!Z52</f>
        <v>450.41192999999998</v>
      </c>
      <c r="AA52" s="81">
        <f>'Electric lighting'!$G52+'Clear Sky'!AA52</f>
        <v>500.00149999999996</v>
      </c>
      <c r="AB52" s="81">
        <f>'Electric lighting'!$G52+'Clear Sky'!AB52</f>
        <v>449.43525999999997</v>
      </c>
      <c r="AC52" s="81">
        <f>'Electric lighting'!$G52+'Clear Sky'!AC52</f>
        <v>564.47900000000004</v>
      </c>
      <c r="AD52" s="81">
        <f>'Electric lighting'!$G52+'Clear Sky'!AD52</f>
        <v>451.69065000000001</v>
      </c>
      <c r="AE52" s="81">
        <f>'Electric lighting'!$G52+'Clear Sky'!AE52</f>
        <v>486.08681000000001</v>
      </c>
    </row>
    <row r="53" spans="1:31" ht="15" thickBot="1" x14ac:dyDescent="0.35">
      <c r="A53" s="96" t="s">
        <v>57</v>
      </c>
      <c r="B53" s="81">
        <f>'Electric lighting'!$G53+'Clear Sky'!B53</f>
        <v>558.28275999999994</v>
      </c>
      <c r="C53" s="81">
        <f>'Electric lighting'!$G53+'Clear Sky'!C53</f>
        <v>616.58052999999995</v>
      </c>
      <c r="D53" s="81">
        <f>'Electric lighting'!$G53+'Clear Sky'!D53</f>
        <v>609.30384000000004</v>
      </c>
      <c r="E53" s="81">
        <f>'Electric lighting'!$G53+'Clear Sky'!E53</f>
        <v>622.56215999999995</v>
      </c>
      <c r="F53" s="81">
        <f>'Electric lighting'!$G53+'Clear Sky'!F53</f>
        <v>670.11109999999996</v>
      </c>
      <c r="G53" s="81">
        <f>'Electric lighting'!$G53+'Clear Sky'!G53</f>
        <v>617.96817999999996</v>
      </c>
      <c r="H53" s="81">
        <f>'Electric lighting'!$G53+'Clear Sky'!H53</f>
        <v>604.45134999999993</v>
      </c>
      <c r="I53" s="81">
        <f>'Electric lighting'!$G53+'Clear Sky'!I53</f>
        <v>624.92562999999996</v>
      </c>
      <c r="J53" s="81">
        <f>'Electric lighting'!$G53+'Clear Sky'!J53</f>
        <v>546.04807599999992</v>
      </c>
      <c r="K53" s="81">
        <f>'Electric lighting'!$G53+'Clear Sky'!K53</f>
        <v>537.4</v>
      </c>
      <c r="L53" s="81">
        <f>'Electric lighting'!$G53+'Clear Sky'!L53</f>
        <v>814.88009999999997</v>
      </c>
      <c r="M53" s="81">
        <f>'Electric lighting'!$G53+'Clear Sky'!M53</f>
        <v>680.46049999999991</v>
      </c>
      <c r="N53" s="81">
        <f>'Electric lighting'!$G53+'Clear Sky'!N53</f>
        <v>666.79700000000003</v>
      </c>
      <c r="O53" s="81">
        <f>'Electric lighting'!$G53+'Clear Sky'!O53</f>
        <v>690.73649999999998</v>
      </c>
      <c r="P53" s="81">
        <f>'Electric lighting'!$G53+'Clear Sky'!P53</f>
        <v>673.13990000000001</v>
      </c>
      <c r="Q53" s="81">
        <f>'Electric lighting'!$G53+'Clear Sky'!Q53</f>
        <v>688.34960000000001</v>
      </c>
      <c r="R53" s="81">
        <f>'Electric lighting'!$G53+'Clear Sky'!R53</f>
        <v>735.62450000000001</v>
      </c>
      <c r="S53" s="81">
        <f>'Electric lighting'!$G53+'Clear Sky'!S53</f>
        <v>726.61109999999996</v>
      </c>
      <c r="T53" s="81">
        <f>'Electric lighting'!$G53+'Clear Sky'!T53</f>
        <v>692.83569999999997</v>
      </c>
      <c r="U53" s="81">
        <f>'Electric lighting'!$G53+'Clear Sky'!U53</f>
        <v>610.01347999999996</v>
      </c>
      <c r="V53" s="81">
        <f>'Electric lighting'!$G53+'Clear Sky'!V53</f>
        <v>1036.7359999999999</v>
      </c>
      <c r="W53" s="81">
        <f>'Electric lighting'!$G53+'Clear Sky'!W53</f>
        <v>1138.6181000000001</v>
      </c>
      <c r="X53" s="81">
        <f>'Electric lighting'!$G53+'Clear Sky'!X53</f>
        <v>801.31889999999999</v>
      </c>
      <c r="Y53" s="81">
        <f>'Electric lighting'!$G53+'Clear Sky'!Y53</f>
        <v>718.41579999999999</v>
      </c>
      <c r="Z53" s="81">
        <f>'Electric lighting'!$G53+'Clear Sky'!Z53</f>
        <v>771.51749999999993</v>
      </c>
      <c r="AA53" s="81">
        <f>'Electric lighting'!$G53+'Clear Sky'!AA53</f>
        <v>751.85069999999996</v>
      </c>
      <c r="AB53" s="81">
        <f>'Electric lighting'!$G53+'Clear Sky'!AB53</f>
        <v>742.54019999999991</v>
      </c>
      <c r="AC53" s="81">
        <f>'Electric lighting'!$G53+'Clear Sky'!AC53</f>
        <v>721.88059999999996</v>
      </c>
      <c r="AD53" s="81">
        <f>'Electric lighting'!$G53+'Clear Sky'!AD53</f>
        <v>752.43079999999998</v>
      </c>
      <c r="AE53" s="81">
        <f>'Electric lighting'!$G53+'Clear Sky'!AE53</f>
        <v>649.23860000000002</v>
      </c>
    </row>
    <row r="54" spans="1:31" ht="15" thickTop="1" x14ac:dyDescent="0.3">
      <c r="A54" s="93" t="s">
        <v>58</v>
      </c>
      <c r="B54" s="81">
        <f>'Electric lighting'!$G54+'Clear Sky'!B54</f>
        <v>660.68904999999995</v>
      </c>
      <c r="C54" s="81">
        <f>'Electric lighting'!$G54+'Clear Sky'!C54</f>
        <v>707.31700999999998</v>
      </c>
      <c r="D54" s="81">
        <f>'Electric lighting'!$G54+'Clear Sky'!D54</f>
        <v>749.95039999999995</v>
      </c>
      <c r="E54" s="81">
        <f>'Electric lighting'!$G54+'Clear Sky'!E54</f>
        <v>745.7758</v>
      </c>
      <c r="F54" s="81">
        <f>'Electric lighting'!$G54+'Clear Sky'!F54</f>
        <v>749.40869999999995</v>
      </c>
      <c r="G54" s="81">
        <f>'Electric lighting'!$G54+'Clear Sky'!G54</f>
        <v>733.72350999999992</v>
      </c>
      <c r="H54" s="81">
        <f>'Electric lighting'!$G54+'Clear Sky'!H54</f>
        <v>680.47221999999999</v>
      </c>
      <c r="I54" s="81">
        <f>'Electric lighting'!$G54+'Clear Sky'!I54</f>
        <v>698.56716999999992</v>
      </c>
      <c r="J54" s="81">
        <f>'Electric lighting'!$G54+'Clear Sky'!J54</f>
        <v>656.50306999999998</v>
      </c>
      <c r="K54" s="81">
        <f>'Electric lighting'!$G54+'Clear Sky'!K54</f>
        <v>641.79999999999995</v>
      </c>
      <c r="L54" s="81">
        <f>'Electric lighting'!$G54+'Clear Sky'!L54</f>
        <v>880.79610000000002</v>
      </c>
      <c r="M54" s="81">
        <f>'Electric lighting'!$G54+'Clear Sky'!M54</f>
        <v>789.2989</v>
      </c>
      <c r="N54" s="81">
        <f>'Electric lighting'!$G54+'Clear Sky'!N54</f>
        <v>768.01619999999991</v>
      </c>
      <c r="O54" s="81">
        <f>'Electric lighting'!$G54+'Clear Sky'!O54</f>
        <v>807.94989999999996</v>
      </c>
      <c r="P54" s="81">
        <f>'Electric lighting'!$G54+'Clear Sky'!P54</f>
        <v>749.93829999999991</v>
      </c>
      <c r="Q54" s="81">
        <f>'Electric lighting'!$G54+'Clear Sky'!Q54</f>
        <v>752.54349999999999</v>
      </c>
      <c r="R54" s="81">
        <f>'Electric lighting'!$G54+'Clear Sky'!R54</f>
        <v>739.4215099999999</v>
      </c>
      <c r="S54" s="81">
        <f>'Electric lighting'!$G54+'Clear Sky'!S54</f>
        <v>761.93049999999994</v>
      </c>
      <c r="T54" s="81">
        <f>'Electric lighting'!$G54+'Clear Sky'!T54</f>
        <v>752.97359999999992</v>
      </c>
      <c r="U54" s="81">
        <f>'Electric lighting'!$G54+'Clear Sky'!U54</f>
        <v>759.00720000000001</v>
      </c>
      <c r="V54" s="81">
        <f>'Electric lighting'!$G54+'Clear Sky'!V54</f>
        <v>1317.7555</v>
      </c>
      <c r="W54" s="81">
        <f>'Electric lighting'!$G54+'Clear Sky'!W54</f>
        <v>895.45349999999996</v>
      </c>
      <c r="X54" s="81">
        <f>'Electric lighting'!$G54+'Clear Sky'!X54</f>
        <v>862.91729999999995</v>
      </c>
      <c r="Y54" s="81">
        <f>'Electric lighting'!$G54+'Clear Sky'!Y54</f>
        <v>917.10449999999992</v>
      </c>
      <c r="Z54" s="81">
        <f>'Electric lighting'!$G54+'Clear Sky'!Z54</f>
        <v>805.99360000000001</v>
      </c>
      <c r="AA54" s="81">
        <f>'Electric lighting'!$G54+'Clear Sky'!AA54</f>
        <v>897.80809999999997</v>
      </c>
      <c r="AB54" s="81">
        <f>'Electric lighting'!$G54+'Clear Sky'!AB54</f>
        <v>819.48489999999993</v>
      </c>
      <c r="AC54" s="81">
        <f>'Electric lighting'!$G54+'Clear Sky'!AC54</f>
        <v>815.29419999999993</v>
      </c>
      <c r="AD54" s="81">
        <f>'Electric lighting'!$G54+'Clear Sky'!AD54</f>
        <v>816.92229999999995</v>
      </c>
      <c r="AE54" s="81">
        <f>'Electric lighting'!$G54+'Clear Sky'!AE54</f>
        <v>743.94719999999995</v>
      </c>
    </row>
    <row r="55" spans="1:31" x14ac:dyDescent="0.3">
      <c r="A55" s="93" t="s">
        <v>59</v>
      </c>
      <c r="B55" s="81">
        <f>'Electric lighting'!$G55+'Clear Sky'!B55</f>
        <v>726.36299000000008</v>
      </c>
      <c r="C55" s="81">
        <f>'Electric lighting'!$G55+'Clear Sky'!C55</f>
        <v>779.98473000000001</v>
      </c>
      <c r="D55" s="81">
        <f>'Electric lighting'!$G55+'Clear Sky'!D55</f>
        <v>749.86088000000007</v>
      </c>
      <c r="E55" s="81">
        <f>'Electric lighting'!$G55+'Clear Sky'!E55</f>
        <v>789.98295000000007</v>
      </c>
      <c r="F55" s="81">
        <f>'Electric lighting'!$G55+'Clear Sky'!F55</f>
        <v>754.86301000000003</v>
      </c>
      <c r="G55" s="81">
        <f>'Electric lighting'!$G55+'Clear Sky'!G55</f>
        <v>857.2505000000001</v>
      </c>
      <c r="H55" s="81">
        <f>'Electric lighting'!$G55+'Clear Sky'!H55</f>
        <v>791.00638000000004</v>
      </c>
      <c r="I55" s="81">
        <f>'Electric lighting'!$G55+'Clear Sky'!I55</f>
        <v>754.99223000000006</v>
      </c>
      <c r="J55" s="81">
        <f>'Electric lighting'!$G55+'Clear Sky'!J55</f>
        <v>726.03825000000006</v>
      </c>
      <c r="K55" s="81">
        <f>'Electric lighting'!$G55+'Clear Sky'!K55</f>
        <v>707.7</v>
      </c>
      <c r="L55" s="81">
        <f>'Electric lighting'!$G55+'Clear Sky'!L55</f>
        <v>888.39370000000008</v>
      </c>
      <c r="M55" s="81">
        <f>'Electric lighting'!$G55+'Clear Sky'!M55</f>
        <v>796.60807</v>
      </c>
      <c r="N55" s="81">
        <f>'Electric lighting'!$G55+'Clear Sky'!N55</f>
        <v>848.71640000000002</v>
      </c>
      <c r="O55" s="81">
        <f>'Electric lighting'!$G55+'Clear Sky'!O55</f>
        <v>851.17980000000011</v>
      </c>
      <c r="P55" s="81">
        <f>'Electric lighting'!$G55+'Clear Sky'!P55</f>
        <v>860.54450000000008</v>
      </c>
      <c r="Q55" s="81">
        <f>'Electric lighting'!$G55+'Clear Sky'!Q55</f>
        <v>761.58929000000001</v>
      </c>
      <c r="R55" s="81">
        <f>'Electric lighting'!$G55+'Clear Sky'!R55</f>
        <v>810.02010000000007</v>
      </c>
      <c r="S55" s="81">
        <f>'Electric lighting'!$G55+'Clear Sky'!S55</f>
        <v>782.18981000000008</v>
      </c>
      <c r="T55" s="81">
        <f>'Electric lighting'!$G55+'Clear Sky'!T55</f>
        <v>754.2595</v>
      </c>
      <c r="U55" s="81">
        <f>'Electric lighting'!$G55+'Clear Sky'!U55</f>
        <v>779.99212</v>
      </c>
      <c r="V55" s="81">
        <f>'Electric lighting'!$G55+'Clear Sky'!V55</f>
        <v>1266.365</v>
      </c>
      <c r="W55" s="81">
        <f>'Electric lighting'!$G55+'Clear Sky'!W55</f>
        <v>993.25470000000007</v>
      </c>
      <c r="X55" s="81">
        <f>'Electric lighting'!$G55+'Clear Sky'!X55</f>
        <v>842.25210000000004</v>
      </c>
      <c r="Y55" s="81">
        <f>'Electric lighting'!$G55+'Clear Sky'!Y55</f>
        <v>879.02030000000002</v>
      </c>
      <c r="Z55" s="81">
        <f>'Electric lighting'!$G55+'Clear Sky'!Z55</f>
        <v>883.55960000000005</v>
      </c>
      <c r="AA55" s="81">
        <f>'Electric lighting'!$G55+'Clear Sky'!AA55</f>
        <v>996.77410000000009</v>
      </c>
      <c r="AB55" s="81">
        <f>'Electric lighting'!$G55+'Clear Sky'!AB55</f>
        <v>932.0172</v>
      </c>
      <c r="AC55" s="81">
        <f>'Electric lighting'!$G55+'Clear Sky'!AC55</f>
        <v>815.52850000000001</v>
      </c>
      <c r="AD55" s="81">
        <f>'Electric lighting'!$G55+'Clear Sky'!AD55</f>
        <v>820.33660000000009</v>
      </c>
      <c r="AE55" s="81">
        <f>'Electric lighting'!$G55+'Clear Sky'!AE55</f>
        <v>872.13200000000006</v>
      </c>
    </row>
    <row r="56" spans="1:31" x14ac:dyDescent="0.3">
      <c r="A56" s="93" t="s">
        <v>60</v>
      </c>
      <c r="B56" s="81">
        <f>'Electric lighting'!$G56+'Clear Sky'!B56</f>
        <v>737.91143</v>
      </c>
      <c r="C56" s="81">
        <f>'Electric lighting'!$G56+'Clear Sky'!C56</f>
        <v>752.29613999999992</v>
      </c>
      <c r="D56" s="81">
        <f>'Electric lighting'!$G56+'Clear Sky'!D56</f>
        <v>793.06693999999993</v>
      </c>
      <c r="E56" s="81">
        <f>'Electric lighting'!$G56+'Clear Sky'!E56</f>
        <v>859.3913</v>
      </c>
      <c r="F56" s="81">
        <f>'Electric lighting'!$G56+'Clear Sky'!F56</f>
        <v>810.65517</v>
      </c>
      <c r="G56" s="81">
        <f>'Electric lighting'!$G56+'Clear Sky'!G56</f>
        <v>803.89668999999992</v>
      </c>
      <c r="H56" s="81">
        <f>'Electric lighting'!$G56+'Clear Sky'!H56</f>
        <v>772.6626</v>
      </c>
      <c r="I56" s="81">
        <f>'Electric lighting'!$G56+'Clear Sky'!I56</f>
        <v>797.04160999999999</v>
      </c>
      <c r="J56" s="81">
        <f>'Electric lighting'!$G56+'Clear Sky'!J56</f>
        <v>748.39429999999993</v>
      </c>
      <c r="K56" s="81">
        <f>'Electric lighting'!$G56+'Clear Sky'!K56</f>
        <v>727.8</v>
      </c>
      <c r="L56" s="81">
        <f>'Electric lighting'!$G56+'Clear Sky'!L56</f>
        <v>894.11639999999989</v>
      </c>
      <c r="M56" s="81">
        <f>'Electric lighting'!$G56+'Clear Sky'!M56</f>
        <v>855.01049999999998</v>
      </c>
      <c r="N56" s="81">
        <f>'Electric lighting'!$G56+'Clear Sky'!N56</f>
        <v>851.30939999999998</v>
      </c>
      <c r="O56" s="81">
        <f>'Electric lighting'!$G56+'Clear Sky'!O56</f>
        <v>872.65309999999999</v>
      </c>
      <c r="P56" s="81">
        <f>'Electric lighting'!$G56+'Clear Sky'!P56</f>
        <v>798.90310999999997</v>
      </c>
      <c r="Q56" s="81">
        <f>'Electric lighting'!$G56+'Clear Sky'!Q56</f>
        <v>805.18707999999992</v>
      </c>
      <c r="R56" s="81">
        <f>'Electric lighting'!$G56+'Clear Sky'!R56</f>
        <v>812.59510999999998</v>
      </c>
      <c r="S56" s="81">
        <f>'Electric lighting'!$G56+'Clear Sky'!S56</f>
        <v>820.34101999999996</v>
      </c>
      <c r="T56" s="81">
        <f>'Electric lighting'!$G56+'Clear Sky'!T56</f>
        <v>813.70368999999994</v>
      </c>
      <c r="U56" s="81">
        <f>'Electric lighting'!$G56+'Clear Sky'!U56</f>
        <v>793.11456999999996</v>
      </c>
      <c r="V56" s="81">
        <f>'Electric lighting'!$G56+'Clear Sky'!V56</f>
        <v>1215.4000000000001</v>
      </c>
      <c r="W56" s="81">
        <f>'Electric lighting'!$G56+'Clear Sky'!W56</f>
        <v>932.8931</v>
      </c>
      <c r="X56" s="81">
        <f>'Electric lighting'!$G56+'Clear Sky'!X56</f>
        <v>949.10939999999994</v>
      </c>
      <c r="Y56" s="81">
        <f>'Electric lighting'!$G56+'Clear Sky'!Y56</f>
        <v>882.74349999999993</v>
      </c>
      <c r="Z56" s="81">
        <f>'Electric lighting'!$G56+'Clear Sky'!Z56</f>
        <v>880.38850000000002</v>
      </c>
      <c r="AA56" s="81">
        <f>'Electric lighting'!$G56+'Clear Sky'!AA56</f>
        <v>913.45039999999995</v>
      </c>
      <c r="AB56" s="81">
        <f>'Electric lighting'!$G56+'Clear Sky'!AB56</f>
        <v>1015.7656999999999</v>
      </c>
      <c r="AC56" s="81">
        <f>'Electric lighting'!$G56+'Clear Sky'!AC56</f>
        <v>844.57489999999996</v>
      </c>
      <c r="AD56" s="81">
        <f>'Electric lighting'!$G56+'Clear Sky'!AD56</f>
        <v>791.83765999999991</v>
      </c>
      <c r="AE56" s="81">
        <f>'Electric lighting'!$G56+'Clear Sky'!AE56</f>
        <v>838.45339999999999</v>
      </c>
    </row>
    <row r="57" spans="1:31" x14ac:dyDescent="0.3">
      <c r="A57" s="93" t="s">
        <v>61</v>
      </c>
      <c r="B57" s="81">
        <f>'Electric lighting'!$G57+'Clear Sky'!B57</f>
        <v>715.13034999999991</v>
      </c>
      <c r="C57" s="81">
        <f>'Electric lighting'!$G57+'Clear Sky'!C57</f>
        <v>734.30534</v>
      </c>
      <c r="D57" s="81">
        <f>'Electric lighting'!$G57+'Clear Sky'!D57</f>
        <v>754.49527</v>
      </c>
      <c r="E57" s="81">
        <f>'Electric lighting'!$G57+'Clear Sky'!E57</f>
        <v>791.60686999999996</v>
      </c>
      <c r="F57" s="81">
        <f>'Electric lighting'!$G57+'Clear Sky'!F57</f>
        <v>742.52190999999993</v>
      </c>
      <c r="G57" s="81">
        <f>'Electric lighting'!$G57+'Clear Sky'!G57</f>
        <v>728.43561999999997</v>
      </c>
      <c r="H57" s="81">
        <f>'Electric lighting'!$G57+'Clear Sky'!H57</f>
        <v>759.43768999999998</v>
      </c>
      <c r="I57" s="81">
        <f>'Electric lighting'!$G57+'Clear Sky'!I57</f>
        <v>768.11457999999993</v>
      </c>
      <c r="J57" s="81">
        <f>'Electric lighting'!$G57+'Clear Sky'!J57</f>
        <v>716.45957999999996</v>
      </c>
      <c r="K57" s="81">
        <f>'Electric lighting'!$G57+'Clear Sky'!K57</f>
        <v>701.3</v>
      </c>
      <c r="L57" s="81">
        <f>'Electric lighting'!$G57+'Clear Sky'!L57</f>
        <v>786.00649999999996</v>
      </c>
      <c r="M57" s="81">
        <f>'Electric lighting'!$G57+'Clear Sky'!M57</f>
        <v>865.32889999999998</v>
      </c>
      <c r="N57" s="81">
        <f>'Electric lighting'!$G57+'Clear Sky'!N57</f>
        <v>885.70749999999998</v>
      </c>
      <c r="O57" s="81">
        <f>'Electric lighting'!$G57+'Clear Sky'!O57</f>
        <v>837.32179999999994</v>
      </c>
      <c r="P57" s="81">
        <f>'Electric lighting'!$G57+'Clear Sky'!P57</f>
        <v>855.74789999999996</v>
      </c>
      <c r="Q57" s="81">
        <f>'Electric lighting'!$G57+'Clear Sky'!Q57</f>
        <v>736.14808999999991</v>
      </c>
      <c r="R57" s="81">
        <f>'Electric lighting'!$G57+'Clear Sky'!R57</f>
        <v>766.49261000000001</v>
      </c>
      <c r="S57" s="81">
        <f>'Electric lighting'!$G57+'Clear Sky'!S57</f>
        <v>773.78222999999991</v>
      </c>
      <c r="T57" s="81">
        <f>'Electric lighting'!$G57+'Clear Sky'!T57</f>
        <v>749.82769999999994</v>
      </c>
      <c r="U57" s="81">
        <f>'Electric lighting'!$G57+'Clear Sky'!U57</f>
        <v>755.91712999999993</v>
      </c>
      <c r="V57" s="81">
        <f>'Electric lighting'!$G57+'Clear Sky'!V57</f>
        <v>1016.2111</v>
      </c>
      <c r="W57" s="81">
        <f>'Electric lighting'!$G57+'Clear Sky'!W57</f>
        <v>929.68459999999993</v>
      </c>
      <c r="X57" s="81">
        <f>'Electric lighting'!$G57+'Clear Sky'!X57</f>
        <v>973.48599999999988</v>
      </c>
      <c r="Y57" s="81">
        <f>'Electric lighting'!$G57+'Clear Sky'!Y57</f>
        <v>828.34349999999995</v>
      </c>
      <c r="Z57" s="81">
        <f>'Electric lighting'!$G57+'Clear Sky'!Z57</f>
        <v>860.1416999999999</v>
      </c>
      <c r="AA57" s="81">
        <f>'Electric lighting'!$G57+'Clear Sky'!AA57</f>
        <v>839.86359999999991</v>
      </c>
      <c r="AB57" s="81">
        <f>'Electric lighting'!$G57+'Clear Sky'!AB57</f>
        <v>782.49576000000002</v>
      </c>
      <c r="AC57" s="81">
        <f>'Electric lighting'!$G57+'Clear Sky'!AC57</f>
        <v>813.79769999999996</v>
      </c>
      <c r="AD57" s="81">
        <f>'Electric lighting'!$G57+'Clear Sky'!AD57</f>
        <v>771.33562999999992</v>
      </c>
      <c r="AE57" s="81">
        <f>'Electric lighting'!$G57+'Clear Sky'!AE57</f>
        <v>745.58216999999991</v>
      </c>
    </row>
    <row r="58" spans="1:31" ht="15" thickBot="1" x14ac:dyDescent="0.35">
      <c r="A58" s="94" t="s">
        <v>62</v>
      </c>
      <c r="B58" s="81">
        <f>'Electric lighting'!$G58+'Clear Sky'!B58</f>
        <v>675.55910000000006</v>
      </c>
      <c r="C58" s="81">
        <f>'Electric lighting'!$G58+'Clear Sky'!C58</f>
        <v>680.98016000000007</v>
      </c>
      <c r="D58" s="81">
        <f>'Electric lighting'!$G58+'Clear Sky'!D58</f>
        <v>712.86720000000003</v>
      </c>
      <c r="E58" s="81">
        <f>'Electric lighting'!$G58+'Clear Sky'!E58</f>
        <v>698.65524000000005</v>
      </c>
      <c r="F58" s="81">
        <f>'Electric lighting'!$G58+'Clear Sky'!F58</f>
        <v>692.70193000000006</v>
      </c>
      <c r="G58" s="81">
        <f>'Electric lighting'!$G58+'Clear Sky'!G58</f>
        <v>715.71337000000005</v>
      </c>
      <c r="H58" s="81">
        <f>'Electric lighting'!$G58+'Clear Sky'!H58</f>
        <v>706.45377000000008</v>
      </c>
      <c r="I58" s="81">
        <f>'Electric lighting'!$G58+'Clear Sky'!I58</f>
        <v>689.21049000000005</v>
      </c>
      <c r="J58" s="81">
        <f>'Electric lighting'!$G58+'Clear Sky'!J58</f>
        <v>670.34464000000003</v>
      </c>
      <c r="K58" s="81">
        <f>'Electric lighting'!$G58+'Clear Sky'!K58</f>
        <v>656.6</v>
      </c>
      <c r="L58" s="81">
        <f>'Electric lighting'!$G58+'Clear Sky'!L58</f>
        <v>710.55496000000005</v>
      </c>
      <c r="M58" s="81">
        <f>'Electric lighting'!$G58+'Clear Sky'!M58</f>
        <v>719.35769000000005</v>
      </c>
      <c r="N58" s="81">
        <f>'Electric lighting'!$G58+'Clear Sky'!N58</f>
        <v>726.83246000000008</v>
      </c>
      <c r="O58" s="81">
        <f>'Electric lighting'!$G58+'Clear Sky'!O58</f>
        <v>771.31090000000006</v>
      </c>
      <c r="P58" s="81">
        <f>'Electric lighting'!$G58+'Clear Sky'!P58</f>
        <v>719.97348</v>
      </c>
      <c r="Q58" s="81">
        <f>'Electric lighting'!$G58+'Clear Sky'!Q58</f>
        <v>774.97360000000003</v>
      </c>
      <c r="R58" s="81">
        <f>'Electric lighting'!$G58+'Clear Sky'!R58</f>
        <v>756.54991000000007</v>
      </c>
      <c r="S58" s="81">
        <f>'Electric lighting'!$G58+'Clear Sky'!S58</f>
        <v>715.74391000000003</v>
      </c>
      <c r="T58" s="81">
        <f>'Electric lighting'!$G58+'Clear Sky'!T58</f>
        <v>687.53489000000002</v>
      </c>
      <c r="U58" s="81">
        <f>'Electric lighting'!$G58+'Clear Sky'!U58</f>
        <v>686.61350000000004</v>
      </c>
      <c r="V58" s="81">
        <f>'Electric lighting'!$G58+'Clear Sky'!V58</f>
        <v>853.70159999999998</v>
      </c>
      <c r="W58" s="81">
        <f>'Electric lighting'!$G58+'Clear Sky'!W58</f>
        <v>742.76882999999998</v>
      </c>
      <c r="X58" s="81">
        <f>'Electric lighting'!$G58+'Clear Sky'!X58</f>
        <v>872.95690000000002</v>
      </c>
      <c r="Y58" s="81">
        <f>'Electric lighting'!$G58+'Clear Sky'!Y58</f>
        <v>772.63710000000003</v>
      </c>
      <c r="Z58" s="81">
        <f>'Electric lighting'!$G58+'Clear Sky'!Z58</f>
        <v>752.27695000000006</v>
      </c>
      <c r="AA58" s="81">
        <f>'Electric lighting'!$G58+'Clear Sky'!AA58</f>
        <v>846.67110000000002</v>
      </c>
      <c r="AB58" s="81">
        <f>'Electric lighting'!$G58+'Clear Sky'!AB58</f>
        <v>740.08610999999996</v>
      </c>
      <c r="AC58" s="81">
        <f>'Electric lighting'!$G58+'Clear Sky'!AC58</f>
        <v>730.66314999999997</v>
      </c>
      <c r="AD58" s="81">
        <f>'Electric lighting'!$G58+'Clear Sky'!AD58</f>
        <v>773.59609999999998</v>
      </c>
      <c r="AE58" s="81">
        <f>'Electric lighting'!$G58+'Clear Sky'!AE58</f>
        <v>748.05734000000007</v>
      </c>
    </row>
    <row r="59" spans="1:31" x14ac:dyDescent="0.3">
      <c r="A59" s="95" t="s">
        <v>63</v>
      </c>
      <c r="B59" s="81">
        <f>'Electric lighting'!$G59+'Clear Sky'!B59</f>
        <v>701.65053</v>
      </c>
      <c r="C59" s="81">
        <f>'Electric lighting'!$G59+'Clear Sky'!C59</f>
        <v>713.83240000000001</v>
      </c>
      <c r="D59" s="81">
        <f>'Electric lighting'!$G59+'Clear Sky'!D59</f>
        <v>752.66347999999994</v>
      </c>
      <c r="E59" s="81">
        <f>'Electric lighting'!$G59+'Clear Sky'!E59</f>
        <v>751.60839999999996</v>
      </c>
      <c r="F59" s="81">
        <f>'Electric lighting'!$G59+'Clear Sky'!F59</f>
        <v>787.70659000000001</v>
      </c>
      <c r="G59" s="81">
        <f>'Electric lighting'!$G59+'Clear Sky'!G59</f>
        <v>777.9043999999999</v>
      </c>
      <c r="H59" s="81">
        <f>'Electric lighting'!$G59+'Clear Sky'!H59</f>
        <v>750.99978999999996</v>
      </c>
      <c r="I59" s="81">
        <f>'Electric lighting'!$G59+'Clear Sky'!I59</f>
        <v>729.1510199999999</v>
      </c>
      <c r="J59" s="81">
        <f>'Electric lighting'!$G59+'Clear Sky'!J59</f>
        <v>700.29027799999994</v>
      </c>
      <c r="K59" s="81">
        <f>'Electric lighting'!$G59+'Clear Sky'!K59</f>
        <v>691.8</v>
      </c>
      <c r="L59" s="81">
        <f>'Electric lighting'!$G59+'Clear Sky'!L59</f>
        <v>758.63923</v>
      </c>
      <c r="M59" s="81">
        <f>'Electric lighting'!$G59+'Clear Sky'!M59</f>
        <v>730.02446999999995</v>
      </c>
      <c r="N59" s="81">
        <f>'Electric lighting'!$G59+'Clear Sky'!N59</f>
        <v>746.82029999999997</v>
      </c>
      <c r="O59" s="81">
        <f>'Electric lighting'!$G59+'Clear Sky'!O59</f>
        <v>765.34502999999995</v>
      </c>
      <c r="P59" s="81">
        <f>'Electric lighting'!$G59+'Clear Sky'!P59</f>
        <v>742.51229000000001</v>
      </c>
      <c r="Q59" s="81">
        <f>'Electric lighting'!$G59+'Clear Sky'!Q59</f>
        <v>807.58189999999991</v>
      </c>
      <c r="R59" s="81">
        <f>'Electric lighting'!$G59+'Clear Sky'!R59</f>
        <v>797.51749999999993</v>
      </c>
      <c r="S59" s="81">
        <f>'Electric lighting'!$G59+'Clear Sky'!S59</f>
        <v>738.27122999999995</v>
      </c>
      <c r="T59" s="81">
        <f>'Electric lighting'!$G59+'Clear Sky'!T59</f>
        <v>743.15879999999993</v>
      </c>
      <c r="U59" s="81">
        <f>'Electric lighting'!$G59+'Clear Sky'!U59</f>
        <v>714.13258999999994</v>
      </c>
      <c r="V59" s="81">
        <f>'Electric lighting'!$G59+'Clear Sky'!V59</f>
        <v>753.4473999999999</v>
      </c>
      <c r="W59" s="81">
        <f>'Electric lighting'!$G59+'Clear Sky'!W59</f>
        <v>861.87149999999997</v>
      </c>
      <c r="X59" s="81">
        <f>'Electric lighting'!$G59+'Clear Sky'!X59</f>
        <v>748.50840999999991</v>
      </c>
      <c r="Y59" s="81">
        <f>'Electric lighting'!$G59+'Clear Sky'!Y59</f>
        <v>745.73696999999993</v>
      </c>
      <c r="Z59" s="81">
        <f>'Electric lighting'!$G59+'Clear Sky'!Z59</f>
        <v>789.98970999999995</v>
      </c>
      <c r="AA59" s="81">
        <f>'Electric lighting'!$G59+'Clear Sky'!AA59</f>
        <v>793.08719999999994</v>
      </c>
      <c r="AB59" s="81">
        <f>'Electric lighting'!$G59+'Clear Sky'!AB59</f>
        <v>745.22708999999998</v>
      </c>
      <c r="AC59" s="81">
        <f>'Electric lighting'!$G59+'Clear Sky'!AC59</f>
        <v>787.59124999999995</v>
      </c>
      <c r="AD59" s="81">
        <f>'Electric lighting'!$G59+'Clear Sky'!AD59</f>
        <v>783.14981999999998</v>
      </c>
      <c r="AE59" s="81">
        <f>'Electric lighting'!$G59+'Clear Sky'!AE59</f>
        <v>719.78485000000001</v>
      </c>
    </row>
    <row r="60" spans="1:31" x14ac:dyDescent="0.3">
      <c r="A60" s="93" t="s">
        <v>64</v>
      </c>
      <c r="B60" s="81">
        <f>'Electric lighting'!$G60+'Clear Sky'!B60</f>
        <v>720.03837199999998</v>
      </c>
      <c r="C60" s="81">
        <f>'Electric lighting'!$G60+'Clear Sky'!C60</f>
        <v>780.10645999999997</v>
      </c>
      <c r="D60" s="81">
        <f>'Electric lighting'!$G60+'Clear Sky'!D60</f>
        <v>733.49914999999999</v>
      </c>
      <c r="E60" s="81">
        <f>'Electric lighting'!$G60+'Clear Sky'!E60</f>
        <v>764.30106000000001</v>
      </c>
      <c r="F60" s="81">
        <f>'Electric lighting'!$G60+'Clear Sky'!F60</f>
        <v>768.11670000000004</v>
      </c>
      <c r="G60" s="81">
        <f>'Electric lighting'!$G60+'Clear Sky'!G60</f>
        <v>774.48221999999998</v>
      </c>
      <c r="H60" s="81">
        <f>'Electric lighting'!$G60+'Clear Sky'!H60</f>
        <v>742.42944</v>
      </c>
      <c r="I60" s="81">
        <f>'Electric lighting'!$G60+'Clear Sky'!I60</f>
        <v>742.85968000000003</v>
      </c>
      <c r="J60" s="81">
        <f>'Electric lighting'!$G60+'Clear Sky'!J60</f>
        <v>723.30754000000002</v>
      </c>
      <c r="K60" s="81">
        <f>'Electric lighting'!$G60+'Clear Sky'!K60</f>
        <v>711.5</v>
      </c>
      <c r="L60" s="81">
        <f>'Electric lighting'!$G60+'Clear Sky'!L60</f>
        <v>761.60335999999995</v>
      </c>
      <c r="M60" s="81">
        <f>'Electric lighting'!$G60+'Clear Sky'!M60</f>
        <v>750.35654999999997</v>
      </c>
      <c r="N60" s="81">
        <f>'Electric lighting'!$G60+'Clear Sky'!N60</f>
        <v>772.00271999999995</v>
      </c>
      <c r="O60" s="81">
        <f>'Electric lighting'!$G60+'Clear Sky'!O60</f>
        <v>774.67353000000003</v>
      </c>
      <c r="P60" s="81">
        <f>'Electric lighting'!$G60+'Clear Sky'!P60</f>
        <v>805.08903999999995</v>
      </c>
      <c r="Q60" s="81">
        <f>'Electric lighting'!$G60+'Clear Sky'!Q60</f>
        <v>777.71921999999995</v>
      </c>
      <c r="R60" s="81">
        <f>'Electric lighting'!$G60+'Clear Sky'!R60</f>
        <v>785.29223999999999</v>
      </c>
      <c r="S60" s="81">
        <f>'Electric lighting'!$G60+'Clear Sky'!S60</f>
        <v>788.82772999999997</v>
      </c>
      <c r="T60" s="81">
        <f>'Electric lighting'!$G60+'Clear Sky'!T60</f>
        <v>787.32276999999999</v>
      </c>
      <c r="U60" s="81">
        <f>'Electric lighting'!$G60+'Clear Sky'!U60</f>
        <v>744.80060000000003</v>
      </c>
      <c r="V60" s="81">
        <f>'Electric lighting'!$G60+'Clear Sky'!V60</f>
        <v>810.25104999999996</v>
      </c>
      <c r="W60" s="81">
        <f>'Electric lighting'!$G60+'Clear Sky'!W60</f>
        <v>811.68129999999996</v>
      </c>
      <c r="X60" s="81">
        <f>'Electric lighting'!$G60+'Clear Sky'!X60</f>
        <v>772.31644000000006</v>
      </c>
      <c r="Y60" s="81">
        <f>'Electric lighting'!$G60+'Clear Sky'!Y60</f>
        <v>763.4076</v>
      </c>
      <c r="Z60" s="81">
        <f>'Electric lighting'!$G60+'Clear Sky'!Z60</f>
        <v>770.69123999999999</v>
      </c>
      <c r="AA60" s="81">
        <f>'Electric lighting'!$G60+'Clear Sky'!AA60</f>
        <v>777.96597999999994</v>
      </c>
      <c r="AB60" s="81">
        <f>'Electric lighting'!$G60+'Clear Sky'!AB60</f>
        <v>785.24482</v>
      </c>
      <c r="AC60" s="81">
        <f>'Electric lighting'!$G60+'Clear Sky'!AC60</f>
        <v>786.12742000000003</v>
      </c>
      <c r="AD60" s="81">
        <f>'Electric lighting'!$G60+'Clear Sky'!AD60</f>
        <v>785.94216000000006</v>
      </c>
      <c r="AE60" s="81">
        <f>'Electric lighting'!$G60+'Clear Sky'!AE60</f>
        <v>774.32754</v>
      </c>
    </row>
    <row r="61" spans="1:31" x14ac:dyDescent="0.3">
      <c r="A61" s="93" t="s">
        <v>65</v>
      </c>
      <c r="B61" s="81">
        <f>'Electric lighting'!$G61+'Clear Sky'!B61</f>
        <v>673.14060999999992</v>
      </c>
      <c r="C61" s="81">
        <f>'Electric lighting'!$G61+'Clear Sky'!C61</f>
        <v>691.28242</v>
      </c>
      <c r="D61" s="81">
        <f>'Electric lighting'!$G61+'Clear Sky'!D61</f>
        <v>688.82327999999995</v>
      </c>
      <c r="E61" s="81">
        <f>'Electric lighting'!$G61+'Clear Sky'!E61</f>
        <v>685.9692</v>
      </c>
      <c r="F61" s="81">
        <f>'Electric lighting'!$G61+'Clear Sky'!F61</f>
        <v>739.40285999999992</v>
      </c>
      <c r="G61" s="81">
        <f>'Electric lighting'!$G61+'Clear Sky'!G61</f>
        <v>700.74833999999998</v>
      </c>
      <c r="H61" s="81">
        <f>'Electric lighting'!$G61+'Clear Sky'!H61</f>
        <v>663.16038500000002</v>
      </c>
      <c r="I61" s="81">
        <f>'Electric lighting'!$G61+'Clear Sky'!I61</f>
        <v>676.90976999999998</v>
      </c>
      <c r="J61" s="81">
        <f>'Electric lighting'!$G61+'Clear Sky'!J61</f>
        <v>664.24486000000002</v>
      </c>
      <c r="K61" s="81">
        <f>'Electric lighting'!$G61+'Clear Sky'!K61</f>
        <v>657.9</v>
      </c>
      <c r="L61" s="81">
        <f>'Electric lighting'!$G61+'Clear Sky'!L61</f>
        <v>696.05502999999999</v>
      </c>
      <c r="M61" s="81">
        <f>'Electric lighting'!$G61+'Clear Sky'!M61</f>
        <v>686.36234999999999</v>
      </c>
      <c r="N61" s="81">
        <f>'Electric lighting'!$G61+'Clear Sky'!N61</f>
        <v>696.69290000000001</v>
      </c>
      <c r="O61" s="81">
        <f>'Electric lighting'!$G61+'Clear Sky'!O61</f>
        <v>689.64095999999995</v>
      </c>
      <c r="P61" s="81">
        <f>'Electric lighting'!$G61+'Clear Sky'!P61</f>
        <v>710.89125999999999</v>
      </c>
      <c r="Q61" s="81">
        <f>'Electric lighting'!$G61+'Clear Sky'!Q61</f>
        <v>755.12760000000003</v>
      </c>
      <c r="R61" s="81">
        <f>'Electric lighting'!$G61+'Clear Sky'!R61</f>
        <v>724.01623999999993</v>
      </c>
      <c r="S61" s="81">
        <f>'Electric lighting'!$G61+'Clear Sky'!S61</f>
        <v>698.24006999999995</v>
      </c>
      <c r="T61" s="81">
        <f>'Electric lighting'!$G61+'Clear Sky'!T61</f>
        <v>699.69583</v>
      </c>
      <c r="U61" s="81">
        <f>'Electric lighting'!$G61+'Clear Sky'!U61</f>
        <v>686.09192999999993</v>
      </c>
      <c r="V61" s="81">
        <f>'Electric lighting'!$G61+'Clear Sky'!V61</f>
        <v>763.61079999999993</v>
      </c>
      <c r="W61" s="81">
        <f>'Electric lighting'!$G61+'Clear Sky'!W61</f>
        <v>834.31060000000002</v>
      </c>
      <c r="X61" s="81">
        <f>'Electric lighting'!$G61+'Clear Sky'!X61</f>
        <v>719.49378999999999</v>
      </c>
      <c r="Y61" s="81">
        <f>'Electric lighting'!$G61+'Clear Sky'!Y61</f>
        <v>716.27846999999997</v>
      </c>
      <c r="Z61" s="81">
        <f>'Electric lighting'!$G61+'Clear Sky'!Z61</f>
        <v>736.03575999999998</v>
      </c>
      <c r="AA61" s="81">
        <f>'Electric lighting'!$G61+'Clear Sky'!AA61</f>
        <v>716.77910999999995</v>
      </c>
      <c r="AB61" s="81">
        <f>'Electric lighting'!$G61+'Clear Sky'!AB61</f>
        <v>749.05791999999997</v>
      </c>
      <c r="AC61" s="81">
        <f>'Electric lighting'!$G61+'Clear Sky'!AC61</f>
        <v>691.43238999999994</v>
      </c>
      <c r="AD61" s="81">
        <f>'Electric lighting'!$G61+'Clear Sky'!AD61</f>
        <v>757.08879999999999</v>
      </c>
      <c r="AE61" s="81">
        <f>'Electric lighting'!$G61+'Clear Sky'!AE61</f>
        <v>726.28979000000004</v>
      </c>
    </row>
    <row r="62" spans="1:31" x14ac:dyDescent="0.3">
      <c r="A62" s="93" t="s">
        <v>66</v>
      </c>
      <c r="B62" s="81">
        <f>'Electric lighting'!$G62+'Clear Sky'!B62</f>
        <v>519.40806599999996</v>
      </c>
      <c r="C62" s="81">
        <f>'Electric lighting'!$G62+'Clear Sky'!C62</f>
        <v>533.25010999999995</v>
      </c>
      <c r="D62" s="81">
        <f>'Electric lighting'!$G62+'Clear Sky'!D62</f>
        <v>530.45501000000002</v>
      </c>
      <c r="E62" s="81">
        <f>'Electric lighting'!$G62+'Clear Sky'!E62</f>
        <v>602.15824999999995</v>
      </c>
      <c r="F62" s="81">
        <f>'Electric lighting'!$G62+'Clear Sky'!F62</f>
        <v>607.86049000000003</v>
      </c>
      <c r="G62" s="81">
        <f>'Electric lighting'!$G62+'Clear Sky'!G62</f>
        <v>562.39543000000003</v>
      </c>
      <c r="H62" s="81">
        <f>'Electric lighting'!$G62+'Clear Sky'!H62</f>
        <v>536.57295999999997</v>
      </c>
      <c r="I62" s="81">
        <f>'Electric lighting'!$G62+'Clear Sky'!I62</f>
        <v>532.53386999999998</v>
      </c>
      <c r="J62" s="81">
        <f>'Electric lighting'!$G62+'Clear Sky'!J62</f>
        <v>520.82334600000002</v>
      </c>
      <c r="K62" s="81">
        <f>'Electric lighting'!$G62+'Clear Sky'!K62</f>
        <v>514.4</v>
      </c>
      <c r="L62" s="81">
        <f>'Electric lighting'!$G62+'Clear Sky'!L62</f>
        <v>555.61491999999998</v>
      </c>
      <c r="M62" s="81">
        <f>'Electric lighting'!$G62+'Clear Sky'!M62</f>
        <v>585.54593</v>
      </c>
      <c r="N62" s="81">
        <f>'Electric lighting'!$G62+'Clear Sky'!N62</f>
        <v>569.72591</v>
      </c>
      <c r="O62" s="81">
        <f>'Electric lighting'!$G62+'Clear Sky'!O62</f>
        <v>599.46276</v>
      </c>
      <c r="P62" s="81">
        <f>'Electric lighting'!$G62+'Clear Sky'!P62</f>
        <v>554.19182999999998</v>
      </c>
      <c r="Q62" s="81">
        <f>'Electric lighting'!$G62+'Clear Sky'!Q62</f>
        <v>589.22528</v>
      </c>
      <c r="R62" s="81">
        <f>'Electric lighting'!$G62+'Clear Sky'!R62</f>
        <v>542.03139999999996</v>
      </c>
      <c r="S62" s="81">
        <f>'Electric lighting'!$G62+'Clear Sky'!S62</f>
        <v>560.98673999999994</v>
      </c>
      <c r="T62" s="81">
        <f>'Electric lighting'!$G62+'Clear Sky'!T62</f>
        <v>578.59122000000002</v>
      </c>
      <c r="U62" s="81">
        <f>'Electric lighting'!$G62+'Clear Sky'!U62</f>
        <v>537.12298999999996</v>
      </c>
      <c r="V62" s="81">
        <f>'Electric lighting'!$G62+'Clear Sky'!V62</f>
        <v>566.27554999999995</v>
      </c>
      <c r="W62" s="81">
        <f>'Electric lighting'!$G62+'Clear Sky'!W62</f>
        <v>744.50710000000004</v>
      </c>
      <c r="X62" s="81">
        <f>'Electric lighting'!$G62+'Clear Sky'!X62</f>
        <v>595.74802999999997</v>
      </c>
      <c r="Y62" s="81">
        <f>'Electric lighting'!$G62+'Clear Sky'!Y62</f>
        <v>544.15958000000001</v>
      </c>
      <c r="Z62" s="81">
        <f>'Electric lighting'!$G62+'Clear Sky'!Z62</f>
        <v>581.16810999999996</v>
      </c>
      <c r="AA62" s="81">
        <f>'Electric lighting'!$G62+'Clear Sky'!AA62</f>
        <v>600.74637999999993</v>
      </c>
      <c r="AB62" s="81">
        <f>'Electric lighting'!$G62+'Clear Sky'!AB62</f>
        <v>566.21367999999995</v>
      </c>
      <c r="AC62" s="81">
        <f>'Electric lighting'!$G62+'Clear Sky'!AC62</f>
        <v>564.15586999999994</v>
      </c>
      <c r="AD62" s="81">
        <f>'Electric lighting'!$G62+'Clear Sky'!AD62</f>
        <v>590.66030999999998</v>
      </c>
      <c r="AE62" s="81">
        <f>'Electric lighting'!$G62+'Clear Sky'!AE62</f>
        <v>581.94497999999999</v>
      </c>
    </row>
    <row r="63" spans="1:31" ht="15" thickBot="1" x14ac:dyDescent="0.35">
      <c r="A63" s="96" t="s">
        <v>67</v>
      </c>
      <c r="B63" s="81">
        <f>'Electric lighting'!$G63+'Clear Sky'!B63</f>
        <v>495.80721</v>
      </c>
      <c r="C63" s="81">
        <f>'Electric lighting'!$G63+'Clear Sky'!C63</f>
        <v>518.42583000000002</v>
      </c>
      <c r="D63" s="81">
        <f>'Electric lighting'!$G63+'Clear Sky'!D63</f>
        <v>520.81078000000002</v>
      </c>
      <c r="E63" s="81">
        <f>'Electric lighting'!$G63+'Clear Sky'!E63</f>
        <v>568.81067000000007</v>
      </c>
      <c r="F63" s="81">
        <f>'Electric lighting'!$G63+'Clear Sky'!F63</f>
        <v>581.54809999999998</v>
      </c>
      <c r="G63" s="81">
        <f>'Electric lighting'!$G63+'Clear Sky'!G63</f>
        <v>564.12522999999999</v>
      </c>
      <c r="H63" s="81">
        <f>'Electric lighting'!$G63+'Clear Sky'!H63</f>
        <v>569.15743999999995</v>
      </c>
      <c r="I63" s="81">
        <f>'Electric lighting'!$G63+'Clear Sky'!I63</f>
        <v>513.72627999999997</v>
      </c>
      <c r="J63" s="81">
        <f>'Electric lighting'!$G63+'Clear Sky'!J63</f>
        <v>488.81661000000003</v>
      </c>
      <c r="K63" s="81">
        <f>'Electric lighting'!$G63+'Clear Sky'!K63</f>
        <v>470.3</v>
      </c>
      <c r="L63" s="81">
        <f>'Electric lighting'!$G63+'Clear Sky'!L63</f>
        <v>684.29230000000007</v>
      </c>
      <c r="M63" s="81">
        <f>'Electric lighting'!$G63+'Clear Sky'!M63</f>
        <v>666.75909999999999</v>
      </c>
      <c r="N63" s="81">
        <f>'Electric lighting'!$G63+'Clear Sky'!N63</f>
        <v>613.24340000000007</v>
      </c>
      <c r="O63" s="81">
        <f>'Electric lighting'!$G63+'Clear Sky'!O63</f>
        <v>586.57849999999996</v>
      </c>
      <c r="P63" s="81">
        <f>'Electric lighting'!$G63+'Clear Sky'!P63</f>
        <v>610.03380000000004</v>
      </c>
      <c r="Q63" s="81">
        <f>'Electric lighting'!$G63+'Clear Sky'!Q63</f>
        <v>561.68178999999998</v>
      </c>
      <c r="R63" s="81">
        <f>'Electric lighting'!$G63+'Clear Sky'!R63</f>
        <v>654.62890000000004</v>
      </c>
      <c r="S63" s="81">
        <f>'Electric lighting'!$G63+'Clear Sky'!S63</f>
        <v>570.94560000000001</v>
      </c>
      <c r="T63" s="81">
        <f>'Electric lighting'!$G63+'Clear Sky'!T63</f>
        <v>562.21578999999997</v>
      </c>
      <c r="U63" s="81">
        <f>'Electric lighting'!$G63+'Clear Sky'!U63</f>
        <v>537.52024000000006</v>
      </c>
      <c r="V63" s="81">
        <f>'Electric lighting'!$G63+'Clear Sky'!V63</f>
        <v>1259.2702999999999</v>
      </c>
      <c r="W63" s="81">
        <f>'Electric lighting'!$G63+'Clear Sky'!W63</f>
        <v>1140.96</v>
      </c>
      <c r="X63" s="81">
        <f>'Electric lighting'!$G63+'Clear Sky'!X63</f>
        <v>901.14949999999999</v>
      </c>
      <c r="Y63" s="81">
        <f>'Electric lighting'!$G63+'Clear Sky'!Y63</f>
        <v>574.59690000000001</v>
      </c>
      <c r="Z63" s="81">
        <f>'Electric lighting'!$G63+'Clear Sky'!Z63</f>
        <v>677.88519999999994</v>
      </c>
      <c r="AA63" s="81">
        <f>'Electric lighting'!$G63+'Clear Sky'!AA63</f>
        <v>643.81420000000003</v>
      </c>
      <c r="AB63" s="81">
        <f>'Electric lighting'!$G63+'Clear Sky'!AB63</f>
        <v>697.59760000000006</v>
      </c>
      <c r="AC63" s="81">
        <f>'Electric lighting'!$G63+'Clear Sky'!AC63</f>
        <v>715.25729999999999</v>
      </c>
      <c r="AD63" s="81">
        <f>'Electric lighting'!$G63+'Clear Sky'!AD63</f>
        <v>663.02030000000002</v>
      </c>
      <c r="AE63" s="81">
        <f>'Electric lighting'!$G63+'Clear Sky'!AE63</f>
        <v>595.03380000000004</v>
      </c>
    </row>
    <row r="64" spans="1:31" ht="15" thickTop="1" x14ac:dyDescent="0.3">
      <c r="A64" s="95" t="s">
        <v>68</v>
      </c>
      <c r="B64" s="81">
        <f>'Electric lighting'!$G64+'Clear Sky'!B64</f>
        <v>625.02536999999995</v>
      </c>
      <c r="C64" s="81">
        <f>'Electric lighting'!$G64+'Clear Sky'!C64</f>
        <v>630.62443999999994</v>
      </c>
      <c r="D64" s="81">
        <f>'Electric lighting'!$G64+'Clear Sky'!D64</f>
        <v>736.83699999999999</v>
      </c>
      <c r="E64" s="81">
        <f>'Electric lighting'!$G64+'Clear Sky'!E64</f>
        <v>682.08306999999991</v>
      </c>
      <c r="F64" s="81">
        <f>'Electric lighting'!$G64+'Clear Sky'!F64</f>
        <v>666.39395999999999</v>
      </c>
      <c r="G64" s="81">
        <f>'Electric lighting'!$G64+'Clear Sky'!G64</f>
        <v>650.49223999999992</v>
      </c>
      <c r="H64" s="81">
        <f>'Electric lighting'!$G64+'Clear Sky'!H64</f>
        <v>662.24083999999993</v>
      </c>
      <c r="I64" s="81">
        <f>'Electric lighting'!$G64+'Clear Sky'!I64</f>
        <v>654.74250999999992</v>
      </c>
      <c r="J64" s="81">
        <f>'Electric lighting'!$G64+'Clear Sky'!J64</f>
        <v>625.86250999999993</v>
      </c>
      <c r="K64" s="81">
        <f>'Electric lighting'!$G64+'Clear Sky'!K64</f>
        <v>594.29999999999995</v>
      </c>
      <c r="L64" s="81">
        <f>'Electric lighting'!$G64+'Clear Sky'!L64</f>
        <v>752.05849999999998</v>
      </c>
      <c r="M64" s="81">
        <f>'Electric lighting'!$G64+'Clear Sky'!M64</f>
        <v>757.38959999999997</v>
      </c>
      <c r="N64" s="81">
        <f>'Electric lighting'!$G64+'Clear Sky'!N64</f>
        <v>805.90039999999999</v>
      </c>
      <c r="O64" s="81">
        <f>'Electric lighting'!$G64+'Clear Sky'!O64</f>
        <v>807.28189999999995</v>
      </c>
      <c r="P64" s="81">
        <f>'Electric lighting'!$G64+'Clear Sky'!P64</f>
        <v>755.65729999999996</v>
      </c>
      <c r="Q64" s="81">
        <f>'Electric lighting'!$G64+'Clear Sky'!Q64</f>
        <v>873.35719999999992</v>
      </c>
      <c r="R64" s="81">
        <f>'Electric lighting'!$G64+'Clear Sky'!R64</f>
        <v>646.26938999999993</v>
      </c>
      <c r="S64" s="81">
        <f>'Electric lighting'!$G64+'Clear Sky'!S64</f>
        <v>732.47649999999999</v>
      </c>
      <c r="T64" s="81">
        <f>'Electric lighting'!$G64+'Clear Sky'!T64</f>
        <v>710.24169999999992</v>
      </c>
      <c r="U64" s="81">
        <f>'Electric lighting'!$G64+'Clear Sky'!U64</f>
        <v>670.07263</v>
      </c>
      <c r="V64" s="81">
        <f>'Electric lighting'!$G64+'Clear Sky'!V64</f>
        <v>1097.7984999999999</v>
      </c>
      <c r="W64" s="81">
        <f>'Electric lighting'!$G64+'Clear Sky'!W64</f>
        <v>1291.5639000000001</v>
      </c>
      <c r="X64" s="81">
        <f>'Electric lighting'!$G64+'Clear Sky'!X64</f>
        <v>931.88940000000002</v>
      </c>
      <c r="Y64" s="81">
        <f>'Electric lighting'!$G64+'Clear Sky'!Y64</f>
        <v>916.56259999999997</v>
      </c>
      <c r="Z64" s="81">
        <f>'Electric lighting'!$G64+'Clear Sky'!Z64</f>
        <v>886.32979999999998</v>
      </c>
      <c r="AA64" s="81">
        <f>'Electric lighting'!$G64+'Clear Sky'!AA64</f>
        <v>930.78279999999995</v>
      </c>
      <c r="AB64" s="81">
        <f>'Electric lighting'!$G64+'Clear Sky'!AB64</f>
        <v>882.96989999999994</v>
      </c>
      <c r="AC64" s="81">
        <f>'Electric lighting'!$G64+'Clear Sky'!AC64</f>
        <v>774.62209999999993</v>
      </c>
      <c r="AD64" s="81">
        <f>'Electric lighting'!$G64+'Clear Sky'!AD64</f>
        <v>808.37310000000002</v>
      </c>
      <c r="AE64" s="81">
        <f>'Electric lighting'!$G64+'Clear Sky'!AE64</f>
        <v>832.90030000000002</v>
      </c>
    </row>
    <row r="65" spans="1:31" x14ac:dyDescent="0.3">
      <c r="A65" s="93" t="s">
        <v>69</v>
      </c>
      <c r="B65" s="81">
        <f>'Electric lighting'!$G65+'Clear Sky'!B65</f>
        <v>688.34656999999993</v>
      </c>
      <c r="C65" s="81">
        <f>'Electric lighting'!$G65+'Clear Sky'!C65</f>
        <v>724.51308999999992</v>
      </c>
      <c r="D65" s="81">
        <f>'Electric lighting'!$G65+'Clear Sky'!D65</f>
        <v>821.24129999999991</v>
      </c>
      <c r="E65" s="81">
        <f>'Electric lighting'!$G65+'Clear Sky'!E65</f>
        <v>774.5779</v>
      </c>
      <c r="F65" s="81">
        <f>'Electric lighting'!$G65+'Clear Sky'!F65</f>
        <v>733.01914999999997</v>
      </c>
      <c r="G65" s="81">
        <f>'Electric lighting'!$G65+'Clear Sky'!G65</f>
        <v>750.97050999999999</v>
      </c>
      <c r="H65" s="81">
        <f>'Electric lighting'!$G65+'Clear Sky'!H65</f>
        <v>767.45359999999994</v>
      </c>
      <c r="I65" s="81">
        <f>'Electric lighting'!$G65+'Clear Sky'!I65</f>
        <v>755.90085999999997</v>
      </c>
      <c r="J65" s="81">
        <f>'Electric lighting'!$G65+'Clear Sky'!J65</f>
        <v>679.69690000000003</v>
      </c>
      <c r="K65" s="81">
        <f>'Electric lighting'!$G65+'Clear Sky'!K65</f>
        <v>662.4</v>
      </c>
      <c r="L65" s="81">
        <f>'Electric lighting'!$G65+'Clear Sky'!L65</f>
        <v>901.64400000000001</v>
      </c>
      <c r="M65" s="81">
        <f>'Electric lighting'!$G65+'Clear Sky'!M65</f>
        <v>810.57929999999999</v>
      </c>
      <c r="N65" s="81">
        <f>'Electric lighting'!$G65+'Clear Sky'!N65</f>
        <v>885.60879999999997</v>
      </c>
      <c r="O65" s="81">
        <f>'Electric lighting'!$G65+'Clear Sky'!O65</f>
        <v>806.8623</v>
      </c>
      <c r="P65" s="81">
        <f>'Electric lighting'!$G65+'Clear Sky'!P65</f>
        <v>751.57555000000002</v>
      </c>
      <c r="Q65" s="81">
        <f>'Electric lighting'!$G65+'Clear Sky'!Q65</f>
        <v>818.80799999999999</v>
      </c>
      <c r="R65" s="81">
        <f>'Electric lighting'!$G65+'Clear Sky'!R65</f>
        <v>783.10269999999991</v>
      </c>
      <c r="S65" s="81">
        <f>'Electric lighting'!$G65+'Clear Sky'!S65</f>
        <v>750.42295000000001</v>
      </c>
      <c r="T65" s="81">
        <f>'Electric lighting'!$G65+'Clear Sky'!T65</f>
        <v>785.79660000000001</v>
      </c>
      <c r="U65" s="81">
        <f>'Electric lighting'!$G65+'Clear Sky'!U65</f>
        <v>751.78619000000003</v>
      </c>
      <c r="V65" s="81">
        <f>'Electric lighting'!$G65+'Clear Sky'!V65</f>
        <v>1015.8088</v>
      </c>
      <c r="W65" s="81">
        <f>'Electric lighting'!$G65+'Clear Sky'!W65</f>
        <v>1039.8706999999999</v>
      </c>
      <c r="X65" s="81">
        <f>'Electric lighting'!$G65+'Clear Sky'!X65</f>
        <v>965.20319999999992</v>
      </c>
      <c r="Y65" s="81">
        <f>'Electric lighting'!$G65+'Clear Sky'!Y65</f>
        <v>1007.8042</v>
      </c>
      <c r="Z65" s="81">
        <f>'Electric lighting'!$G65+'Clear Sky'!Z65</f>
        <v>926.92660000000001</v>
      </c>
      <c r="AA65" s="81">
        <f>'Electric lighting'!$G65+'Clear Sky'!AA65</f>
        <v>989.67499999999995</v>
      </c>
      <c r="AB65" s="81">
        <f>'Electric lighting'!$G65+'Clear Sky'!AB65</f>
        <v>857.41650000000004</v>
      </c>
      <c r="AC65" s="81">
        <f>'Electric lighting'!$G65+'Clear Sky'!AC65</f>
        <v>836.2278</v>
      </c>
      <c r="AD65" s="81">
        <f>'Electric lighting'!$G65+'Clear Sky'!AD65</f>
        <v>805.13239999999996</v>
      </c>
      <c r="AE65" s="81">
        <f>'Electric lighting'!$G65+'Clear Sky'!AE65</f>
        <v>781.36569999999995</v>
      </c>
    </row>
    <row r="66" spans="1:31" x14ac:dyDescent="0.3">
      <c r="A66" s="93" t="s">
        <v>70</v>
      </c>
      <c r="B66" s="81">
        <f>'Electric lighting'!$G66+'Clear Sky'!B66</f>
        <v>707.24610000000007</v>
      </c>
      <c r="C66" s="81">
        <f>'Electric lighting'!$G66+'Clear Sky'!C66</f>
        <v>769.14966000000004</v>
      </c>
      <c r="D66" s="81">
        <f>'Electric lighting'!$G66+'Clear Sky'!D66</f>
        <v>741.78510000000006</v>
      </c>
      <c r="E66" s="81">
        <f>'Electric lighting'!$G66+'Clear Sky'!E66</f>
        <v>769.51547000000005</v>
      </c>
      <c r="F66" s="81">
        <f>'Electric lighting'!$G66+'Clear Sky'!F66</f>
        <v>793.72110000000009</v>
      </c>
      <c r="G66" s="81">
        <f>'Electric lighting'!$G66+'Clear Sky'!G66</f>
        <v>794.70740000000001</v>
      </c>
      <c r="H66" s="81">
        <f>'Electric lighting'!$G66+'Clear Sky'!H66</f>
        <v>741.12587000000008</v>
      </c>
      <c r="I66" s="81">
        <f>'Electric lighting'!$G66+'Clear Sky'!I66</f>
        <v>747.68148000000008</v>
      </c>
      <c r="J66" s="81">
        <f>'Electric lighting'!$G66+'Clear Sky'!J66</f>
        <v>704.34930000000008</v>
      </c>
      <c r="K66" s="81">
        <f>'Electric lighting'!$G66+'Clear Sky'!K66</f>
        <v>682.2</v>
      </c>
      <c r="L66" s="81">
        <f>'Electric lighting'!$G66+'Clear Sky'!L66</f>
        <v>929.33290000000011</v>
      </c>
      <c r="M66" s="81">
        <f>'Electric lighting'!$G66+'Clear Sky'!M66</f>
        <v>804.0277000000001</v>
      </c>
      <c r="N66" s="81">
        <f>'Electric lighting'!$G66+'Clear Sky'!N66</f>
        <v>786.7315000000001</v>
      </c>
      <c r="O66" s="81">
        <f>'Electric lighting'!$G66+'Clear Sky'!O66</f>
        <v>793.19920000000002</v>
      </c>
      <c r="P66" s="81">
        <f>'Electric lighting'!$G66+'Clear Sky'!P66</f>
        <v>833.41720000000009</v>
      </c>
      <c r="Q66" s="81">
        <f>'Electric lighting'!$G66+'Clear Sky'!Q66</f>
        <v>839.89370000000008</v>
      </c>
      <c r="R66" s="81">
        <f>'Electric lighting'!$G66+'Clear Sky'!R66</f>
        <v>767.94214000000011</v>
      </c>
      <c r="S66" s="81">
        <f>'Electric lighting'!$G66+'Clear Sky'!S66</f>
        <v>761.18946000000005</v>
      </c>
      <c r="T66" s="81">
        <f>'Electric lighting'!$G66+'Clear Sky'!T66</f>
        <v>763.36086</v>
      </c>
      <c r="U66" s="81">
        <f>'Electric lighting'!$G66+'Clear Sky'!U66</f>
        <v>757.82227</v>
      </c>
      <c r="V66" s="81">
        <f>'Electric lighting'!$G66+'Clear Sky'!V66</f>
        <v>1246.5350000000001</v>
      </c>
      <c r="W66" s="81">
        <f>'Electric lighting'!$G66+'Clear Sky'!W66</f>
        <v>1091.5898</v>
      </c>
      <c r="X66" s="81">
        <f>'Electric lighting'!$G66+'Clear Sky'!X66</f>
        <v>963.24739999999997</v>
      </c>
      <c r="Y66" s="81">
        <f>'Electric lighting'!$G66+'Clear Sky'!Y66</f>
        <v>909.55560000000003</v>
      </c>
      <c r="Z66" s="81">
        <f>'Electric lighting'!$G66+'Clear Sky'!Z66</f>
        <v>821.23340000000007</v>
      </c>
      <c r="AA66" s="81">
        <f>'Electric lighting'!$G66+'Clear Sky'!AA66</f>
        <v>821.97</v>
      </c>
      <c r="AB66" s="81">
        <f>'Electric lighting'!$G66+'Clear Sky'!AB66</f>
        <v>865.45740000000001</v>
      </c>
      <c r="AC66" s="81">
        <f>'Electric lighting'!$G66+'Clear Sky'!AC66</f>
        <v>841.21420000000001</v>
      </c>
      <c r="AD66" s="81">
        <f>'Electric lighting'!$G66+'Clear Sky'!AD66</f>
        <v>889.51330000000007</v>
      </c>
      <c r="AE66" s="81">
        <f>'Electric lighting'!$G66+'Clear Sky'!AE66</f>
        <v>808.58840000000009</v>
      </c>
    </row>
    <row r="67" spans="1:31" x14ac:dyDescent="0.3">
      <c r="A67" s="93" t="s">
        <v>71</v>
      </c>
      <c r="B67" s="81">
        <f>'Electric lighting'!$G67+'Clear Sky'!B67</f>
        <v>685.50031999999999</v>
      </c>
      <c r="C67" s="81">
        <f>'Electric lighting'!$G67+'Clear Sky'!C67</f>
        <v>721.17241999999999</v>
      </c>
      <c r="D67" s="81">
        <f>'Electric lighting'!$G67+'Clear Sky'!D67</f>
        <v>730.97829000000002</v>
      </c>
      <c r="E67" s="81">
        <f>'Electric lighting'!$G67+'Clear Sky'!E67</f>
        <v>751.29736000000003</v>
      </c>
      <c r="F67" s="81">
        <f>'Electric lighting'!$G67+'Clear Sky'!F67</f>
        <v>740.38148000000001</v>
      </c>
      <c r="G67" s="81">
        <f>'Electric lighting'!$G67+'Clear Sky'!G67</f>
        <v>783.08370000000002</v>
      </c>
      <c r="H67" s="81">
        <f>'Electric lighting'!$G67+'Clear Sky'!H67</f>
        <v>724.27701000000002</v>
      </c>
      <c r="I67" s="81">
        <f>'Electric lighting'!$G67+'Clear Sky'!I67</f>
        <v>692.19461000000001</v>
      </c>
      <c r="J67" s="81">
        <f>'Electric lighting'!$G67+'Clear Sky'!J67</f>
        <v>675.10561000000007</v>
      </c>
      <c r="K67" s="81">
        <f>'Electric lighting'!$G67+'Clear Sky'!K67</f>
        <v>659.6</v>
      </c>
      <c r="L67" s="81">
        <f>'Electric lighting'!$G67+'Clear Sky'!L67</f>
        <v>863.95060000000001</v>
      </c>
      <c r="M67" s="81">
        <f>'Electric lighting'!$G67+'Clear Sky'!M67</f>
        <v>795.15779999999995</v>
      </c>
      <c r="N67" s="81">
        <f>'Electric lighting'!$G67+'Clear Sky'!N67</f>
        <v>805.85530000000006</v>
      </c>
      <c r="O67" s="81">
        <f>'Electric lighting'!$G67+'Clear Sky'!O67</f>
        <v>725.84796000000006</v>
      </c>
      <c r="P67" s="81">
        <f>'Electric lighting'!$G67+'Clear Sky'!P67</f>
        <v>791.41110000000003</v>
      </c>
      <c r="Q67" s="81">
        <f>'Electric lighting'!$G67+'Clear Sky'!Q67</f>
        <v>771.46289999999999</v>
      </c>
      <c r="R67" s="81">
        <f>'Electric lighting'!$G67+'Clear Sky'!R67</f>
        <v>770.16570000000002</v>
      </c>
      <c r="S67" s="81">
        <f>'Electric lighting'!$G67+'Clear Sky'!S67</f>
        <v>725.05620999999996</v>
      </c>
      <c r="T67" s="81">
        <f>'Electric lighting'!$G67+'Clear Sky'!T67</f>
        <v>747.73149000000001</v>
      </c>
      <c r="U67" s="81">
        <f>'Electric lighting'!$G67+'Clear Sky'!U67</f>
        <v>746.08253999999999</v>
      </c>
      <c r="V67" s="81">
        <f>'Electric lighting'!$G67+'Clear Sky'!V67</f>
        <v>843.06790000000001</v>
      </c>
      <c r="W67" s="81">
        <f>'Electric lighting'!$G67+'Clear Sky'!W67</f>
        <v>906.45450000000005</v>
      </c>
      <c r="X67" s="81">
        <f>'Electric lighting'!$G67+'Clear Sky'!X67</f>
        <v>898.41849999999999</v>
      </c>
      <c r="Y67" s="81">
        <f>'Electric lighting'!$G67+'Clear Sky'!Y67</f>
        <v>789.88509999999997</v>
      </c>
      <c r="Z67" s="81">
        <f>'Electric lighting'!$G67+'Clear Sky'!Z67</f>
        <v>827.79989999999998</v>
      </c>
      <c r="AA67" s="81">
        <f>'Electric lighting'!$G67+'Clear Sky'!AA67</f>
        <v>806.072</v>
      </c>
      <c r="AB67" s="81">
        <f>'Electric lighting'!$G67+'Clear Sky'!AB67</f>
        <v>845.33969999999999</v>
      </c>
      <c r="AC67" s="81">
        <f>'Electric lighting'!$G67+'Clear Sky'!AC67</f>
        <v>838.09990000000005</v>
      </c>
      <c r="AD67" s="81">
        <f>'Electric lighting'!$G67+'Clear Sky'!AD67</f>
        <v>789.22239999999999</v>
      </c>
      <c r="AE67" s="81">
        <f>'Electric lighting'!$G67+'Clear Sky'!AE67</f>
        <v>768.68309999999997</v>
      </c>
    </row>
    <row r="68" spans="1:31" ht="15" thickBot="1" x14ac:dyDescent="0.35">
      <c r="A68" s="94" t="s">
        <v>72</v>
      </c>
      <c r="B68" s="81">
        <f>'Electric lighting'!$G68+'Clear Sky'!B68</f>
        <v>646.70699000000002</v>
      </c>
      <c r="C68" s="81">
        <f>'Electric lighting'!$G68+'Clear Sky'!C68</f>
        <v>682.15425000000005</v>
      </c>
      <c r="D68" s="81">
        <f>'Electric lighting'!$G68+'Clear Sky'!D68</f>
        <v>663.94997999999998</v>
      </c>
      <c r="E68" s="81">
        <f>'Electric lighting'!$G68+'Clear Sky'!E68</f>
        <v>674.29410000000007</v>
      </c>
      <c r="F68" s="81">
        <f>'Electric lighting'!$G68+'Clear Sky'!F68</f>
        <v>687.77043000000003</v>
      </c>
      <c r="G68" s="81">
        <f>'Electric lighting'!$G68+'Clear Sky'!G68</f>
        <v>690.46960999999999</v>
      </c>
      <c r="H68" s="81">
        <f>'Electric lighting'!$G68+'Clear Sky'!H68</f>
        <v>664.26546000000008</v>
      </c>
      <c r="I68" s="81">
        <f>'Electric lighting'!$G68+'Clear Sky'!I68</f>
        <v>674.33704</v>
      </c>
      <c r="J68" s="81">
        <f>'Electric lighting'!$G68+'Clear Sky'!J68</f>
        <v>646.65037000000007</v>
      </c>
      <c r="K68" s="81">
        <f>'Electric lighting'!$G68+'Clear Sky'!K68</f>
        <v>632.1</v>
      </c>
      <c r="L68" s="81">
        <f>'Electric lighting'!$G68+'Clear Sky'!L68</f>
        <v>698.03066000000001</v>
      </c>
      <c r="M68" s="81">
        <f>'Electric lighting'!$G68+'Clear Sky'!M68</f>
        <v>690.58095000000003</v>
      </c>
      <c r="N68" s="81">
        <f>'Electric lighting'!$G68+'Clear Sky'!N68</f>
        <v>722.62551000000008</v>
      </c>
      <c r="O68" s="81">
        <f>'Electric lighting'!$G68+'Clear Sky'!O68</f>
        <v>731.21802000000002</v>
      </c>
      <c r="P68" s="81">
        <f>'Electric lighting'!$G68+'Clear Sky'!P68</f>
        <v>712.17683</v>
      </c>
      <c r="Q68" s="81">
        <f>'Electric lighting'!$G68+'Clear Sky'!Q68</f>
        <v>769.97209999999995</v>
      </c>
      <c r="R68" s="81">
        <f>'Electric lighting'!$G68+'Clear Sky'!R68</f>
        <v>728.18574999999998</v>
      </c>
      <c r="S68" s="81">
        <f>'Electric lighting'!$G68+'Clear Sky'!S68</f>
        <v>678.45793000000003</v>
      </c>
      <c r="T68" s="81">
        <f>'Electric lighting'!$G68+'Clear Sky'!T68</f>
        <v>700.23435000000006</v>
      </c>
      <c r="U68" s="81">
        <f>'Electric lighting'!$G68+'Clear Sky'!U68</f>
        <v>677.38945999999999</v>
      </c>
      <c r="V68" s="81">
        <f>'Electric lighting'!$G68+'Clear Sky'!V68</f>
        <v>858.10990000000004</v>
      </c>
      <c r="W68" s="81">
        <f>'Electric lighting'!$G68+'Clear Sky'!W68</f>
        <v>781.22450000000003</v>
      </c>
      <c r="X68" s="81">
        <f>'Electric lighting'!$G68+'Clear Sky'!X68</f>
        <v>718.34112000000005</v>
      </c>
      <c r="Y68" s="81">
        <f>'Electric lighting'!$G68+'Clear Sky'!Y68</f>
        <v>742.37239999999997</v>
      </c>
      <c r="Z68" s="81">
        <f>'Electric lighting'!$G68+'Clear Sky'!Z68</f>
        <v>714.25193999999999</v>
      </c>
      <c r="AA68" s="81">
        <f>'Electric lighting'!$G68+'Clear Sky'!AA68</f>
        <v>802.37059999999997</v>
      </c>
      <c r="AB68" s="81">
        <f>'Electric lighting'!$G68+'Clear Sky'!AB68</f>
        <v>727.74509999999998</v>
      </c>
      <c r="AC68" s="81">
        <f>'Electric lighting'!$G68+'Clear Sky'!AC68</f>
        <v>783.93209999999999</v>
      </c>
      <c r="AD68" s="81">
        <f>'Electric lighting'!$G68+'Clear Sky'!AD68</f>
        <v>724.67291</v>
      </c>
      <c r="AE68" s="81">
        <f>'Electric lighting'!$G68+'Clear Sky'!AE68</f>
        <v>686.76927999999998</v>
      </c>
    </row>
    <row r="69" spans="1:31" x14ac:dyDescent="0.3">
      <c r="A69" s="95" t="s">
        <v>73</v>
      </c>
      <c r="B69" s="81">
        <f>'Electric lighting'!$G69+'Clear Sky'!B69</f>
        <v>665.28895</v>
      </c>
      <c r="C69" s="81">
        <f>'Electric lighting'!$G69+'Clear Sky'!C69</f>
        <v>693.33262000000002</v>
      </c>
      <c r="D69" s="81">
        <f>'Electric lighting'!$G69+'Clear Sky'!D69</f>
        <v>678.74893000000009</v>
      </c>
      <c r="E69" s="81">
        <f>'Electric lighting'!$G69+'Clear Sky'!E69</f>
        <v>676.65388000000007</v>
      </c>
      <c r="F69" s="81">
        <f>'Electric lighting'!$G69+'Clear Sky'!F69</f>
        <v>723.70888000000002</v>
      </c>
      <c r="G69" s="81">
        <f>'Electric lighting'!$G69+'Clear Sky'!G69</f>
        <v>681.27994000000001</v>
      </c>
      <c r="H69" s="81">
        <f>'Electric lighting'!$G69+'Clear Sky'!H69</f>
        <v>657.52433400000007</v>
      </c>
      <c r="I69" s="81">
        <f>'Electric lighting'!$G69+'Clear Sky'!I69</f>
        <v>692.95393000000001</v>
      </c>
      <c r="J69" s="81">
        <f>'Electric lighting'!$G69+'Clear Sky'!J69</f>
        <v>659.32368000000008</v>
      </c>
      <c r="K69" s="81">
        <f>'Electric lighting'!$G69+'Clear Sky'!K69</f>
        <v>649.20000000000005</v>
      </c>
      <c r="L69" s="81">
        <f>'Electric lighting'!$G69+'Clear Sky'!L69</f>
        <v>740.46273000000008</v>
      </c>
      <c r="M69" s="81">
        <f>'Electric lighting'!$G69+'Clear Sky'!M69</f>
        <v>735.36097000000007</v>
      </c>
      <c r="N69" s="81">
        <f>'Electric lighting'!$G69+'Clear Sky'!N69</f>
        <v>711.15389000000005</v>
      </c>
      <c r="O69" s="81">
        <f>'Electric lighting'!$G69+'Clear Sky'!O69</f>
        <v>738.76321000000007</v>
      </c>
      <c r="P69" s="81">
        <f>'Electric lighting'!$G69+'Clear Sky'!P69</f>
        <v>749.73450000000003</v>
      </c>
      <c r="Q69" s="81">
        <f>'Electric lighting'!$G69+'Clear Sky'!Q69</f>
        <v>756.1472</v>
      </c>
      <c r="R69" s="81">
        <f>'Electric lighting'!$G69+'Clear Sky'!R69</f>
        <v>707.81794000000002</v>
      </c>
      <c r="S69" s="81">
        <f>'Electric lighting'!$G69+'Clear Sky'!S69</f>
        <v>712.61087000000009</v>
      </c>
      <c r="T69" s="81">
        <f>'Electric lighting'!$G69+'Clear Sky'!T69</f>
        <v>731.40201000000002</v>
      </c>
      <c r="U69" s="81">
        <f>'Electric lighting'!$G69+'Clear Sky'!U69</f>
        <v>678.0014000000001</v>
      </c>
      <c r="V69" s="81">
        <f>'Electric lighting'!$G69+'Clear Sky'!V69</f>
        <v>1051.6541</v>
      </c>
      <c r="W69" s="81">
        <f>'Electric lighting'!$G69+'Clear Sky'!W69</f>
        <v>789.28470000000004</v>
      </c>
      <c r="X69" s="81">
        <f>'Electric lighting'!$G69+'Clear Sky'!X69</f>
        <v>736.62955000000011</v>
      </c>
      <c r="Y69" s="81">
        <f>'Electric lighting'!$G69+'Clear Sky'!Y69</f>
        <v>831.48880000000008</v>
      </c>
      <c r="Z69" s="81">
        <f>'Electric lighting'!$G69+'Clear Sky'!Z69</f>
        <v>779.0444</v>
      </c>
      <c r="AA69" s="81">
        <f>'Electric lighting'!$G69+'Clear Sky'!AA69</f>
        <v>748.20093000000008</v>
      </c>
      <c r="AB69" s="81">
        <f>'Electric lighting'!$G69+'Clear Sky'!AB69</f>
        <v>765.47310000000004</v>
      </c>
      <c r="AC69" s="81">
        <f>'Electric lighting'!$G69+'Clear Sky'!AC69</f>
        <v>723.4235900000001</v>
      </c>
      <c r="AD69" s="81">
        <f>'Electric lighting'!$G69+'Clear Sky'!AD69</f>
        <v>706.66222000000005</v>
      </c>
      <c r="AE69" s="81">
        <f>'Electric lighting'!$G69+'Clear Sky'!AE69</f>
        <v>745.4035100000001</v>
      </c>
    </row>
    <row r="70" spans="1:31" x14ac:dyDescent="0.3">
      <c r="A70" s="93" t="s">
        <v>74</v>
      </c>
      <c r="B70" s="81">
        <f>'Electric lighting'!$G70+'Clear Sky'!B70</f>
        <v>658.83460000000002</v>
      </c>
      <c r="C70" s="81">
        <f>'Electric lighting'!$G70+'Clear Sky'!C70</f>
        <v>671.27837</v>
      </c>
      <c r="D70" s="81">
        <f>'Electric lighting'!$G70+'Clear Sky'!D70</f>
        <v>676.29705000000001</v>
      </c>
      <c r="E70" s="81">
        <f>'Electric lighting'!$G70+'Clear Sky'!E70</f>
        <v>678.84530000000007</v>
      </c>
      <c r="F70" s="81">
        <f>'Electric lighting'!$G70+'Clear Sky'!F70</f>
        <v>710.86268000000007</v>
      </c>
      <c r="G70" s="81">
        <f>'Electric lighting'!$G70+'Clear Sky'!G70</f>
        <v>695.31565000000001</v>
      </c>
      <c r="H70" s="81">
        <f>'Electric lighting'!$G70+'Clear Sky'!H70</f>
        <v>671.22481000000005</v>
      </c>
      <c r="I70" s="81">
        <f>'Electric lighting'!$G70+'Clear Sky'!I70</f>
        <v>674.71915000000001</v>
      </c>
      <c r="J70" s="81">
        <f>'Electric lighting'!$G70+'Clear Sky'!J70</f>
        <v>653.74965000000009</v>
      </c>
      <c r="K70" s="81">
        <f>'Electric lighting'!$G70+'Clear Sky'!K70</f>
        <v>642.70000000000005</v>
      </c>
      <c r="L70" s="81">
        <f>'Electric lighting'!$G70+'Clear Sky'!L70</f>
        <v>762.2269</v>
      </c>
      <c r="M70" s="81">
        <f>'Electric lighting'!$G70+'Clear Sky'!M70</f>
        <v>697.29982000000007</v>
      </c>
      <c r="N70" s="81">
        <f>'Electric lighting'!$G70+'Clear Sky'!N70</f>
        <v>669.05372</v>
      </c>
      <c r="O70" s="81">
        <f>'Electric lighting'!$G70+'Clear Sky'!O70</f>
        <v>750.56660000000011</v>
      </c>
      <c r="P70" s="81">
        <f>'Electric lighting'!$G70+'Clear Sky'!P70</f>
        <v>700.96210000000008</v>
      </c>
      <c r="Q70" s="81">
        <f>'Electric lighting'!$G70+'Clear Sky'!Q70</f>
        <v>760.46760000000006</v>
      </c>
      <c r="R70" s="81">
        <f>'Electric lighting'!$G70+'Clear Sky'!R70</f>
        <v>747.90100000000007</v>
      </c>
      <c r="S70" s="81">
        <f>'Electric lighting'!$G70+'Clear Sky'!S70</f>
        <v>662.88591000000008</v>
      </c>
      <c r="T70" s="81">
        <f>'Electric lighting'!$G70+'Clear Sky'!T70</f>
        <v>690.90364</v>
      </c>
      <c r="U70" s="81">
        <f>'Electric lighting'!$G70+'Clear Sky'!U70</f>
        <v>676.55068000000006</v>
      </c>
      <c r="V70" s="81">
        <f>'Electric lighting'!$G70+'Clear Sky'!V70</f>
        <v>771.59900000000005</v>
      </c>
      <c r="W70" s="81">
        <f>'Electric lighting'!$G70+'Clear Sky'!W70</f>
        <v>750.71500000000003</v>
      </c>
      <c r="X70" s="81">
        <f>'Electric lighting'!$G70+'Clear Sky'!X70</f>
        <v>762.11080000000004</v>
      </c>
      <c r="Y70" s="81">
        <f>'Electric lighting'!$G70+'Clear Sky'!Y70</f>
        <v>768.81799999999998</v>
      </c>
      <c r="Z70" s="81">
        <f>'Electric lighting'!$G70+'Clear Sky'!Z70</f>
        <v>659.37084000000004</v>
      </c>
      <c r="AA70" s="81">
        <f>'Electric lighting'!$G70+'Clear Sky'!AA70</f>
        <v>708.13824</v>
      </c>
      <c r="AB70" s="81">
        <f>'Electric lighting'!$G70+'Clear Sky'!AB70</f>
        <v>740.64331000000004</v>
      </c>
      <c r="AC70" s="81">
        <f>'Electric lighting'!$G70+'Clear Sky'!AC70</f>
        <v>726.68898000000002</v>
      </c>
      <c r="AD70" s="81">
        <f>'Electric lighting'!$G70+'Clear Sky'!AD70</f>
        <v>713.47678000000008</v>
      </c>
      <c r="AE70" s="81">
        <f>'Electric lighting'!$G70+'Clear Sky'!AE70</f>
        <v>733.09360000000004</v>
      </c>
    </row>
    <row r="71" spans="1:31" x14ac:dyDescent="0.3">
      <c r="A71" s="93" t="s">
        <v>75</v>
      </c>
      <c r="B71" s="81">
        <f>'Electric lighting'!$G71+'Clear Sky'!B71</f>
        <v>588.79153699999995</v>
      </c>
      <c r="C71" s="81">
        <f>'Electric lighting'!$G71+'Clear Sky'!C71</f>
        <v>614.62099000000001</v>
      </c>
      <c r="D71" s="81">
        <f>'Electric lighting'!$G71+'Clear Sky'!D71</f>
        <v>593.53272000000004</v>
      </c>
      <c r="E71" s="81">
        <f>'Electric lighting'!$G71+'Clear Sky'!E71</f>
        <v>592.24291000000005</v>
      </c>
      <c r="F71" s="81">
        <f>'Electric lighting'!$G71+'Clear Sky'!F71</f>
        <v>639.35658999999998</v>
      </c>
      <c r="G71" s="81">
        <f>'Electric lighting'!$G71+'Clear Sky'!G71</f>
        <v>609.45815000000005</v>
      </c>
      <c r="H71" s="81">
        <f>'Electric lighting'!$G71+'Clear Sky'!H71</f>
        <v>608.95776999999998</v>
      </c>
      <c r="I71" s="81">
        <f>'Electric lighting'!$G71+'Clear Sky'!I71</f>
        <v>608.35221000000001</v>
      </c>
      <c r="J71" s="81">
        <f>'Electric lighting'!$G71+'Clear Sky'!J71</f>
        <v>594.56272000000001</v>
      </c>
      <c r="K71" s="81">
        <f>'Electric lighting'!$G71+'Clear Sky'!K71</f>
        <v>582.5</v>
      </c>
      <c r="L71" s="81">
        <f>'Electric lighting'!$G71+'Clear Sky'!L71</f>
        <v>636.31789000000003</v>
      </c>
      <c r="M71" s="81">
        <f>'Electric lighting'!$G71+'Clear Sky'!M71</f>
        <v>662.18781000000001</v>
      </c>
      <c r="N71" s="81">
        <f>'Electric lighting'!$G71+'Clear Sky'!N71</f>
        <v>629.13077999999996</v>
      </c>
      <c r="O71" s="81">
        <f>'Electric lighting'!$G71+'Clear Sky'!O71</f>
        <v>668.56007</v>
      </c>
      <c r="P71" s="81">
        <f>'Electric lighting'!$G71+'Clear Sky'!P71</f>
        <v>610.72126000000003</v>
      </c>
      <c r="Q71" s="81">
        <f>'Electric lighting'!$G71+'Clear Sky'!Q71</f>
        <v>630.34193000000005</v>
      </c>
      <c r="R71" s="81">
        <f>'Electric lighting'!$G71+'Clear Sky'!R71</f>
        <v>613.50414000000001</v>
      </c>
      <c r="S71" s="81">
        <f>'Electric lighting'!$G71+'Clear Sky'!S71</f>
        <v>634.09959000000003</v>
      </c>
      <c r="T71" s="81">
        <f>'Electric lighting'!$G71+'Clear Sky'!T71</f>
        <v>643.13032999999996</v>
      </c>
      <c r="U71" s="81">
        <f>'Electric lighting'!$G71+'Clear Sky'!U71</f>
        <v>596.04258000000004</v>
      </c>
      <c r="V71" s="81">
        <f>'Electric lighting'!$G71+'Clear Sky'!V71</f>
        <v>818.28909999999996</v>
      </c>
      <c r="W71" s="81">
        <f>'Electric lighting'!$G71+'Clear Sky'!W71</f>
        <v>653.72146999999995</v>
      </c>
      <c r="X71" s="81">
        <f>'Electric lighting'!$G71+'Clear Sky'!X71</f>
        <v>725.3886</v>
      </c>
      <c r="Y71" s="81">
        <f>'Electric lighting'!$G71+'Clear Sky'!Y71</f>
        <v>655.40246999999999</v>
      </c>
      <c r="Z71" s="81">
        <f>'Electric lighting'!$G71+'Clear Sky'!Z71</f>
        <v>651.94820000000004</v>
      </c>
      <c r="AA71" s="81">
        <f>'Electric lighting'!$G71+'Clear Sky'!AA71</f>
        <v>648.31941000000006</v>
      </c>
      <c r="AB71" s="81">
        <f>'Electric lighting'!$G71+'Clear Sky'!AB71</f>
        <v>638.11285999999996</v>
      </c>
      <c r="AC71" s="81">
        <f>'Electric lighting'!$G71+'Clear Sky'!AC71</f>
        <v>689.83820000000003</v>
      </c>
      <c r="AD71" s="81">
        <f>'Electric lighting'!$G71+'Clear Sky'!AD71</f>
        <v>674.25517000000002</v>
      </c>
      <c r="AE71" s="81">
        <f>'Electric lighting'!$G71+'Clear Sky'!AE71</f>
        <v>678.62264000000005</v>
      </c>
    </row>
    <row r="72" spans="1:31" x14ac:dyDescent="0.3">
      <c r="A72" s="93" t="s">
        <v>76</v>
      </c>
      <c r="B72" s="81">
        <f>'Electric lighting'!$G72+'Clear Sky'!B72</f>
        <v>462.476496</v>
      </c>
      <c r="C72" s="81">
        <f>'Electric lighting'!$G72+'Clear Sky'!C72</f>
        <v>493.49516999999997</v>
      </c>
      <c r="D72" s="81">
        <f>'Electric lighting'!$G72+'Clear Sky'!D72</f>
        <v>470.38633999999996</v>
      </c>
      <c r="E72" s="81">
        <f>'Electric lighting'!$G72+'Clear Sky'!E72</f>
        <v>486.86760999999996</v>
      </c>
      <c r="F72" s="81">
        <f>'Electric lighting'!$G72+'Clear Sky'!F72</f>
        <v>514.35298999999998</v>
      </c>
      <c r="G72" s="81">
        <f>'Electric lighting'!$G72+'Clear Sky'!G72</f>
        <v>489.07950999999997</v>
      </c>
      <c r="H72" s="81">
        <f>'Electric lighting'!$G72+'Clear Sky'!H72</f>
        <v>490.03342999999995</v>
      </c>
      <c r="I72" s="81">
        <f>'Electric lighting'!$G72+'Clear Sky'!I72</f>
        <v>483.85055999999997</v>
      </c>
      <c r="J72" s="81">
        <f>'Electric lighting'!$G72+'Clear Sky'!J72</f>
        <v>458.89021099999997</v>
      </c>
      <c r="K72" s="81">
        <f>'Electric lighting'!$G72+'Clear Sky'!K72</f>
        <v>453.4</v>
      </c>
      <c r="L72" s="81">
        <f>'Electric lighting'!$G72+'Clear Sky'!L72</f>
        <v>491.82286999999997</v>
      </c>
      <c r="M72" s="81">
        <f>'Electric lighting'!$G72+'Clear Sky'!M72</f>
        <v>519.07736</v>
      </c>
      <c r="N72" s="81">
        <f>'Electric lighting'!$G72+'Clear Sky'!N72</f>
        <v>584.5693</v>
      </c>
      <c r="O72" s="81">
        <f>'Electric lighting'!$G72+'Clear Sky'!O72</f>
        <v>559.24919999999997</v>
      </c>
      <c r="P72" s="81">
        <f>'Electric lighting'!$G72+'Clear Sky'!P72</f>
        <v>494.37088999999997</v>
      </c>
      <c r="Q72" s="81">
        <f>'Electric lighting'!$G72+'Clear Sky'!Q72</f>
        <v>525.53665999999998</v>
      </c>
      <c r="R72" s="81">
        <f>'Electric lighting'!$G72+'Clear Sky'!R72</f>
        <v>499.42431999999997</v>
      </c>
      <c r="S72" s="81">
        <f>'Electric lighting'!$G72+'Clear Sky'!S72</f>
        <v>496.97037999999998</v>
      </c>
      <c r="T72" s="81">
        <f>'Electric lighting'!$G72+'Clear Sky'!T72</f>
        <v>488.65456999999998</v>
      </c>
      <c r="U72" s="81">
        <f>'Electric lighting'!$G72+'Clear Sky'!U72</f>
        <v>471.44236999999998</v>
      </c>
      <c r="V72" s="81">
        <f>'Electric lighting'!$G72+'Clear Sky'!V72</f>
        <v>570.65009999999995</v>
      </c>
      <c r="W72" s="81">
        <f>'Electric lighting'!$G72+'Clear Sky'!W72</f>
        <v>502.58436999999998</v>
      </c>
      <c r="X72" s="81">
        <f>'Electric lighting'!$G72+'Clear Sky'!X72</f>
        <v>514.60103000000004</v>
      </c>
      <c r="Y72" s="81">
        <f>'Electric lighting'!$G72+'Clear Sky'!Y72</f>
        <v>546.39433999999994</v>
      </c>
      <c r="Z72" s="81">
        <f>'Electric lighting'!$G72+'Clear Sky'!Z72</f>
        <v>543.09694000000002</v>
      </c>
      <c r="AA72" s="81">
        <f>'Electric lighting'!$G72+'Clear Sky'!AA72</f>
        <v>535.37526000000003</v>
      </c>
      <c r="AB72" s="81">
        <f>'Electric lighting'!$G72+'Clear Sky'!AB72</f>
        <v>530.99614999999994</v>
      </c>
      <c r="AC72" s="81">
        <f>'Electric lighting'!$G72+'Clear Sky'!AC72</f>
        <v>515.02243999999996</v>
      </c>
      <c r="AD72" s="81">
        <f>'Electric lighting'!$G72+'Clear Sky'!AD72</f>
        <v>510.60658999999998</v>
      </c>
      <c r="AE72" s="81">
        <f>'Electric lighting'!$G72+'Clear Sky'!AE72</f>
        <v>487.14078999999998</v>
      </c>
    </row>
    <row r="73" spans="1:31" ht="15" thickBot="1" x14ac:dyDescent="0.35">
      <c r="A73" s="96" t="s">
        <v>77</v>
      </c>
      <c r="B73" s="81">
        <f>'Electric lighting'!$G73+'Clear Sky'!B73</f>
        <v>525.26602000000003</v>
      </c>
      <c r="C73" s="81">
        <f>'Electric lighting'!$G73+'Clear Sky'!C73</f>
        <v>591.75700000000006</v>
      </c>
      <c r="D73" s="81">
        <f>'Electric lighting'!$G73+'Clear Sky'!D73</f>
        <v>646.54380000000003</v>
      </c>
      <c r="E73" s="81">
        <f>'Electric lighting'!$G73+'Clear Sky'!E73</f>
        <v>594.21770000000004</v>
      </c>
      <c r="F73" s="81">
        <f>'Electric lighting'!$G73+'Clear Sky'!F73</f>
        <v>632.58460000000002</v>
      </c>
      <c r="G73" s="81">
        <f>'Electric lighting'!$G73+'Clear Sky'!G73</f>
        <v>667.39570000000003</v>
      </c>
      <c r="H73" s="81">
        <f>'Electric lighting'!$G73+'Clear Sky'!H73</f>
        <v>624.66730000000007</v>
      </c>
      <c r="I73" s="81">
        <f>'Electric lighting'!$G73+'Clear Sky'!I73</f>
        <v>578.35440000000006</v>
      </c>
      <c r="J73" s="81">
        <f>'Electric lighting'!$G73+'Clear Sky'!J73</f>
        <v>513.73659999999995</v>
      </c>
      <c r="K73" s="81">
        <f>'Electric lighting'!$G73+'Clear Sky'!K73</f>
        <v>475.3</v>
      </c>
      <c r="L73" s="81">
        <f>'Electric lighting'!$G73+'Clear Sky'!L73</f>
        <v>745.71699999999998</v>
      </c>
      <c r="M73" s="81">
        <f>'Electric lighting'!$G73+'Clear Sky'!M73</f>
        <v>693.34320000000002</v>
      </c>
      <c r="N73" s="81">
        <f>'Electric lighting'!$G73+'Clear Sky'!N73</f>
        <v>811.04349999999999</v>
      </c>
      <c r="O73" s="81">
        <f>'Electric lighting'!$G73+'Clear Sky'!O73</f>
        <v>744.17830000000004</v>
      </c>
      <c r="P73" s="81">
        <f>'Electric lighting'!$G73+'Clear Sky'!P73</f>
        <v>697.44799999999998</v>
      </c>
      <c r="Q73" s="81">
        <f>'Electric lighting'!$G73+'Clear Sky'!Q73</f>
        <v>675.96469999999999</v>
      </c>
      <c r="R73" s="81">
        <f>'Electric lighting'!$G73+'Clear Sky'!R73</f>
        <v>736.4815000000001</v>
      </c>
      <c r="S73" s="81">
        <f>'Electric lighting'!$G73+'Clear Sky'!S73</f>
        <v>656.74970000000008</v>
      </c>
      <c r="T73" s="81">
        <f>'Electric lighting'!$G73+'Clear Sky'!T73</f>
        <v>577.29160000000002</v>
      </c>
      <c r="U73" s="81">
        <f>'Electric lighting'!$G73+'Clear Sky'!U73</f>
        <v>645.19100000000003</v>
      </c>
      <c r="V73" s="81">
        <f>'Electric lighting'!$G73+'Clear Sky'!V73</f>
        <v>1391.0138999999999</v>
      </c>
      <c r="W73" s="81">
        <f>'Electric lighting'!$G73+'Clear Sky'!W73</f>
        <v>991.95090000000005</v>
      </c>
      <c r="X73" s="81">
        <f>'Electric lighting'!$G73+'Clear Sky'!X73</f>
        <v>1064.8535999999999</v>
      </c>
      <c r="Y73" s="81">
        <f>'Electric lighting'!$G73+'Clear Sky'!Y73</f>
        <v>840.10799999999995</v>
      </c>
      <c r="Z73" s="81">
        <f>'Electric lighting'!$G73+'Clear Sky'!Z73</f>
        <v>958.41300000000001</v>
      </c>
      <c r="AA73" s="81">
        <f>'Electric lighting'!$G73+'Clear Sky'!AA73</f>
        <v>850.83359999999993</v>
      </c>
      <c r="AB73" s="81">
        <f>'Electric lighting'!$G73+'Clear Sky'!AB73</f>
        <v>820.35580000000004</v>
      </c>
      <c r="AC73" s="81">
        <f>'Electric lighting'!$G73+'Clear Sky'!AC73</f>
        <v>862.46890000000008</v>
      </c>
      <c r="AD73" s="81">
        <f>'Electric lighting'!$G73+'Clear Sky'!AD73</f>
        <v>748.66049999999996</v>
      </c>
      <c r="AE73" s="81">
        <f>'Electric lighting'!$G73+'Clear Sky'!AE73</f>
        <v>734.96280000000002</v>
      </c>
    </row>
    <row r="74" spans="1:31" ht="15" thickTop="1" x14ac:dyDescent="0.3">
      <c r="A74" s="95" t="s">
        <v>78</v>
      </c>
      <c r="B74" s="81">
        <f>'Electric lighting'!$G74+'Clear Sky'!B74</f>
        <v>659.92995999999994</v>
      </c>
      <c r="C74" s="81">
        <f>'Electric lighting'!$G74+'Clear Sky'!C74</f>
        <v>748.28549999999996</v>
      </c>
      <c r="D74" s="81">
        <f>'Electric lighting'!$G74+'Clear Sky'!D74</f>
        <v>769.97699999999998</v>
      </c>
      <c r="E74" s="81">
        <f>'Electric lighting'!$G74+'Clear Sky'!E74</f>
        <v>774.15429999999992</v>
      </c>
      <c r="F74" s="81">
        <f>'Electric lighting'!$G74+'Clear Sky'!F74</f>
        <v>698.15827999999999</v>
      </c>
      <c r="G74" s="81">
        <f>'Electric lighting'!$G74+'Clear Sky'!G74</f>
        <v>713.70309999999995</v>
      </c>
      <c r="H74" s="81">
        <f>'Electric lighting'!$G74+'Clear Sky'!H74</f>
        <v>757.45999999999992</v>
      </c>
      <c r="I74" s="81">
        <f>'Electric lighting'!$G74+'Clear Sky'!I74</f>
        <v>725.12529999999992</v>
      </c>
      <c r="J74" s="81">
        <f>'Electric lighting'!$G74+'Clear Sky'!J74</f>
        <v>656.48138999999992</v>
      </c>
      <c r="K74" s="81">
        <f>'Electric lighting'!$G74+'Clear Sky'!K74</f>
        <v>610.79999999999995</v>
      </c>
      <c r="L74" s="81">
        <f>'Electric lighting'!$G74+'Clear Sky'!L74</f>
        <v>920.2177999999999</v>
      </c>
      <c r="M74" s="81">
        <f>'Electric lighting'!$G74+'Clear Sky'!M74</f>
        <v>856.03359999999998</v>
      </c>
      <c r="N74" s="81">
        <f>'Electric lighting'!$G74+'Clear Sky'!N74</f>
        <v>822.29359999999997</v>
      </c>
      <c r="O74" s="81">
        <f>'Electric lighting'!$G74+'Clear Sky'!O74</f>
        <v>874.27509999999995</v>
      </c>
      <c r="P74" s="81">
        <f>'Electric lighting'!$G74+'Clear Sky'!P74</f>
        <v>797.63599999999997</v>
      </c>
      <c r="Q74" s="81">
        <f>'Electric lighting'!$G74+'Clear Sky'!Q74</f>
        <v>795.17219999999998</v>
      </c>
      <c r="R74" s="81">
        <f>'Electric lighting'!$G74+'Clear Sky'!R74</f>
        <v>827.77679999999998</v>
      </c>
      <c r="S74" s="81">
        <f>'Electric lighting'!$G74+'Clear Sky'!S74</f>
        <v>773.0127</v>
      </c>
      <c r="T74" s="81">
        <f>'Electric lighting'!$G74+'Clear Sky'!T74</f>
        <v>748.38509999999997</v>
      </c>
      <c r="U74" s="81">
        <f>'Electric lighting'!$G74+'Clear Sky'!U74</f>
        <v>746.6235999999999</v>
      </c>
      <c r="V74" s="81">
        <f>'Electric lighting'!$G74+'Clear Sky'!V74</f>
        <v>1179.5158999999999</v>
      </c>
      <c r="W74" s="81">
        <f>'Electric lighting'!$G74+'Clear Sky'!W74</f>
        <v>1283.5527999999999</v>
      </c>
      <c r="X74" s="81">
        <f>'Electric lighting'!$G74+'Clear Sky'!X74</f>
        <v>1247.3827999999999</v>
      </c>
      <c r="Y74" s="81">
        <f>'Electric lighting'!$G74+'Clear Sky'!Y74</f>
        <v>962.65769999999998</v>
      </c>
      <c r="Z74" s="81">
        <f>'Electric lighting'!$G74+'Clear Sky'!Z74</f>
        <v>816.17989999999998</v>
      </c>
      <c r="AA74" s="81">
        <f>'Electric lighting'!$G74+'Clear Sky'!AA74</f>
        <v>839.63469999999995</v>
      </c>
      <c r="AB74" s="81">
        <f>'Electric lighting'!$G74+'Clear Sky'!AB74</f>
        <v>808.58909999999992</v>
      </c>
      <c r="AC74" s="81">
        <f>'Electric lighting'!$G74+'Clear Sky'!AC74</f>
        <v>850.94459999999992</v>
      </c>
      <c r="AD74" s="81">
        <f>'Electric lighting'!$G74+'Clear Sky'!AD74</f>
        <v>844.08089999999993</v>
      </c>
      <c r="AE74" s="81">
        <f>'Electric lighting'!$G74+'Clear Sky'!AE74</f>
        <v>830.67039999999997</v>
      </c>
    </row>
    <row r="75" spans="1:31" x14ac:dyDescent="0.3">
      <c r="A75" s="93" t="s">
        <v>79</v>
      </c>
      <c r="B75" s="81">
        <f>'Electric lighting'!$G75+'Clear Sky'!B75</f>
        <v>726.81334000000004</v>
      </c>
      <c r="C75" s="81">
        <f>'Electric lighting'!$G75+'Clear Sky'!C75</f>
        <v>788.43060000000003</v>
      </c>
      <c r="D75" s="81">
        <f>'Electric lighting'!$G75+'Clear Sky'!D75</f>
        <v>803.64670000000001</v>
      </c>
      <c r="E75" s="81">
        <f>'Electric lighting'!$G75+'Clear Sky'!E75</f>
        <v>838.12729999999999</v>
      </c>
      <c r="F75" s="81">
        <f>'Electric lighting'!$G75+'Clear Sky'!F75</f>
        <v>792.89060000000006</v>
      </c>
      <c r="G75" s="81">
        <f>'Electric lighting'!$G75+'Clear Sky'!G75</f>
        <v>807.83180000000004</v>
      </c>
      <c r="H75" s="81">
        <f>'Electric lighting'!$G75+'Clear Sky'!H75</f>
        <v>780.54653000000008</v>
      </c>
      <c r="I75" s="81">
        <f>'Electric lighting'!$G75+'Clear Sky'!I75</f>
        <v>768.19641000000001</v>
      </c>
      <c r="J75" s="81">
        <f>'Electric lighting'!$G75+'Clear Sky'!J75</f>
        <v>710.77074000000005</v>
      </c>
      <c r="K75" s="81">
        <f>'Electric lighting'!$G75+'Clear Sky'!K75</f>
        <v>683.1</v>
      </c>
      <c r="L75" s="81">
        <f>'Electric lighting'!$G75+'Clear Sky'!L75</f>
        <v>841.94129999999996</v>
      </c>
      <c r="M75" s="81">
        <f>'Electric lighting'!$G75+'Clear Sky'!M75</f>
        <v>929.44219999999996</v>
      </c>
      <c r="N75" s="81">
        <f>'Electric lighting'!$G75+'Clear Sky'!N75</f>
        <v>877.35730000000001</v>
      </c>
      <c r="O75" s="81">
        <f>'Electric lighting'!$G75+'Clear Sky'!O75</f>
        <v>854.87980000000005</v>
      </c>
      <c r="P75" s="81">
        <f>'Electric lighting'!$G75+'Clear Sky'!P75</f>
        <v>888.82650000000001</v>
      </c>
      <c r="Q75" s="81">
        <f>'Electric lighting'!$G75+'Clear Sky'!Q75</f>
        <v>833.94119999999998</v>
      </c>
      <c r="R75" s="81">
        <f>'Electric lighting'!$G75+'Clear Sky'!R75</f>
        <v>938.73610000000008</v>
      </c>
      <c r="S75" s="81">
        <f>'Electric lighting'!$G75+'Clear Sky'!S75</f>
        <v>843.55780000000004</v>
      </c>
      <c r="T75" s="81">
        <f>'Electric lighting'!$G75+'Clear Sky'!T75</f>
        <v>759.71452999999997</v>
      </c>
      <c r="U75" s="81">
        <f>'Electric lighting'!$G75+'Clear Sky'!U75</f>
        <v>789.90089999999998</v>
      </c>
      <c r="V75" s="81">
        <f>'Electric lighting'!$G75+'Clear Sky'!V75</f>
        <v>1317.9841000000001</v>
      </c>
      <c r="W75" s="81">
        <f>'Electric lighting'!$G75+'Clear Sky'!W75</f>
        <v>1339.6194</v>
      </c>
      <c r="X75" s="81">
        <f>'Electric lighting'!$G75+'Clear Sky'!X75</f>
        <v>971.1114</v>
      </c>
      <c r="Y75" s="81">
        <f>'Electric lighting'!$G75+'Clear Sky'!Y75</f>
        <v>924.79830000000004</v>
      </c>
      <c r="Z75" s="81">
        <f>'Electric lighting'!$G75+'Clear Sky'!Z75</f>
        <v>900.31449999999995</v>
      </c>
      <c r="AA75" s="81">
        <f>'Electric lighting'!$G75+'Clear Sky'!AA75</f>
        <v>958.4190000000001</v>
      </c>
      <c r="AB75" s="81">
        <f>'Electric lighting'!$G75+'Clear Sky'!AB75</f>
        <v>917.88990000000001</v>
      </c>
      <c r="AC75" s="81">
        <f>'Electric lighting'!$G75+'Clear Sky'!AC75</f>
        <v>864.40629999999999</v>
      </c>
      <c r="AD75" s="81">
        <f>'Electric lighting'!$G75+'Clear Sky'!AD75</f>
        <v>961.9606</v>
      </c>
      <c r="AE75" s="81">
        <f>'Electric lighting'!$G75+'Clear Sky'!AE75</f>
        <v>818.79230000000007</v>
      </c>
    </row>
    <row r="76" spans="1:31" x14ac:dyDescent="0.3">
      <c r="A76" s="93" t="s">
        <v>80</v>
      </c>
      <c r="B76" s="81">
        <f>'Electric lighting'!$G76+'Clear Sky'!B76</f>
        <v>718.20711999999992</v>
      </c>
      <c r="C76" s="81">
        <f>'Electric lighting'!$G76+'Clear Sky'!C76</f>
        <v>777.92489</v>
      </c>
      <c r="D76" s="81">
        <f>'Electric lighting'!$G76+'Clear Sky'!D76</f>
        <v>789.21249999999998</v>
      </c>
      <c r="E76" s="81">
        <f>'Electric lighting'!$G76+'Clear Sky'!E76</f>
        <v>758.78049999999996</v>
      </c>
      <c r="F76" s="81">
        <f>'Electric lighting'!$G76+'Clear Sky'!F76</f>
        <v>749.83555999999999</v>
      </c>
      <c r="G76" s="81">
        <f>'Electric lighting'!$G76+'Clear Sky'!G76</f>
        <v>797.41919999999993</v>
      </c>
      <c r="H76" s="81">
        <f>'Electric lighting'!$G76+'Clear Sky'!H76</f>
        <v>755.09670999999992</v>
      </c>
      <c r="I76" s="81">
        <f>'Electric lighting'!$G76+'Clear Sky'!I76</f>
        <v>771.17975000000001</v>
      </c>
      <c r="J76" s="81">
        <f>'Electric lighting'!$G76+'Clear Sky'!J76</f>
        <v>705.61515999999995</v>
      </c>
      <c r="K76" s="81">
        <f>'Electric lighting'!$G76+'Clear Sky'!K76</f>
        <v>685.8</v>
      </c>
      <c r="L76" s="81">
        <f>'Electric lighting'!$G76+'Clear Sky'!L76</f>
        <v>817.56769999999995</v>
      </c>
      <c r="M76" s="81">
        <f>'Electric lighting'!$G76+'Clear Sky'!M76</f>
        <v>870.88789999999995</v>
      </c>
      <c r="N76" s="81">
        <f>'Electric lighting'!$G76+'Clear Sky'!N76</f>
        <v>907.06689999999992</v>
      </c>
      <c r="O76" s="81">
        <f>'Electric lighting'!$G76+'Clear Sky'!O76</f>
        <v>835.98969999999997</v>
      </c>
      <c r="P76" s="81">
        <f>'Electric lighting'!$G76+'Clear Sky'!P76</f>
        <v>870.13359999999989</v>
      </c>
      <c r="Q76" s="81">
        <f>'Electric lighting'!$G76+'Clear Sky'!Q76</f>
        <v>872.6588999999999</v>
      </c>
      <c r="R76" s="81">
        <f>'Electric lighting'!$G76+'Clear Sky'!R76</f>
        <v>886.41309999999999</v>
      </c>
      <c r="S76" s="81">
        <f>'Electric lighting'!$G76+'Clear Sky'!S76</f>
        <v>838.75540000000001</v>
      </c>
      <c r="T76" s="81">
        <f>'Electric lighting'!$G76+'Clear Sky'!T76</f>
        <v>799.34059999999999</v>
      </c>
      <c r="U76" s="81">
        <f>'Electric lighting'!$G76+'Clear Sky'!U76</f>
        <v>805.19809999999995</v>
      </c>
      <c r="V76" s="81">
        <f>'Electric lighting'!$G76+'Clear Sky'!V76</f>
        <v>1110.4881</v>
      </c>
      <c r="W76" s="81">
        <f>'Electric lighting'!$G76+'Clear Sky'!W76</f>
        <v>982.05919999999992</v>
      </c>
      <c r="X76" s="81">
        <f>'Electric lighting'!$G76+'Clear Sky'!X76</f>
        <v>972.61639999999989</v>
      </c>
      <c r="Y76" s="81">
        <f>'Electric lighting'!$G76+'Clear Sky'!Y76</f>
        <v>993.14559999999994</v>
      </c>
      <c r="Z76" s="81">
        <f>'Electric lighting'!$G76+'Clear Sky'!Z76</f>
        <v>899.3098</v>
      </c>
      <c r="AA76" s="81">
        <f>'Electric lighting'!$G76+'Clear Sky'!AA76</f>
        <v>924.27800000000002</v>
      </c>
      <c r="AB76" s="81">
        <f>'Electric lighting'!$G76+'Clear Sky'!AB76</f>
        <v>847.92</v>
      </c>
      <c r="AC76" s="81">
        <f>'Electric lighting'!$G76+'Clear Sky'!AC76</f>
        <v>834.89149999999995</v>
      </c>
      <c r="AD76" s="81">
        <f>'Electric lighting'!$G76+'Clear Sky'!AD76</f>
        <v>821.46629999999993</v>
      </c>
      <c r="AE76" s="81">
        <f>'Electric lighting'!$G76+'Clear Sky'!AE76</f>
        <v>869.41489999999999</v>
      </c>
    </row>
    <row r="77" spans="1:31" x14ac:dyDescent="0.3">
      <c r="A77" s="93" t="s">
        <v>81</v>
      </c>
      <c r="B77" s="81">
        <f>'Electric lighting'!$G77+'Clear Sky'!B77</f>
        <v>668.16062999999997</v>
      </c>
      <c r="C77" s="81">
        <f>'Electric lighting'!$G77+'Clear Sky'!C77</f>
        <v>730.32906000000003</v>
      </c>
      <c r="D77" s="81">
        <f>'Electric lighting'!$G77+'Clear Sky'!D77</f>
        <v>705.16777999999999</v>
      </c>
      <c r="E77" s="81">
        <f>'Electric lighting'!$G77+'Clear Sky'!E77</f>
        <v>702.82714999999996</v>
      </c>
      <c r="F77" s="81">
        <f>'Electric lighting'!$G77+'Clear Sky'!F77</f>
        <v>741.84231</v>
      </c>
      <c r="G77" s="81">
        <f>'Electric lighting'!$G77+'Clear Sky'!G77</f>
        <v>771.58709999999996</v>
      </c>
      <c r="H77" s="81">
        <f>'Electric lighting'!$G77+'Clear Sky'!H77</f>
        <v>698.88230999999996</v>
      </c>
      <c r="I77" s="81">
        <f>'Electric lighting'!$G77+'Clear Sky'!I77</f>
        <v>699.32380999999998</v>
      </c>
      <c r="J77" s="81">
        <f>'Electric lighting'!$G77+'Clear Sky'!J77</f>
        <v>664.47852</v>
      </c>
      <c r="K77" s="81">
        <f>'Electric lighting'!$G77+'Clear Sky'!K77</f>
        <v>642.4</v>
      </c>
      <c r="L77" s="81">
        <f>'Electric lighting'!$G77+'Clear Sky'!L77</f>
        <v>737.31587999999999</v>
      </c>
      <c r="M77" s="81">
        <f>'Electric lighting'!$G77+'Clear Sky'!M77</f>
        <v>735.14886000000001</v>
      </c>
      <c r="N77" s="81">
        <f>'Electric lighting'!$G77+'Clear Sky'!N77</f>
        <v>779.95499999999993</v>
      </c>
      <c r="O77" s="81">
        <f>'Electric lighting'!$G77+'Clear Sky'!O77</f>
        <v>735.55723999999998</v>
      </c>
      <c r="P77" s="81">
        <f>'Electric lighting'!$G77+'Clear Sky'!P77</f>
        <v>836.12720000000002</v>
      </c>
      <c r="Q77" s="81">
        <f>'Electric lighting'!$G77+'Clear Sky'!Q77</f>
        <v>817.83669999999995</v>
      </c>
      <c r="R77" s="81">
        <f>'Electric lighting'!$G77+'Clear Sky'!R77</f>
        <v>808.27710000000002</v>
      </c>
      <c r="S77" s="81">
        <f>'Electric lighting'!$G77+'Clear Sky'!S77</f>
        <v>723.95740000000001</v>
      </c>
      <c r="T77" s="81">
        <f>'Electric lighting'!$G77+'Clear Sky'!T77</f>
        <v>721.39557000000002</v>
      </c>
      <c r="U77" s="81">
        <f>'Electric lighting'!$G77+'Clear Sky'!U77</f>
        <v>725.99982</v>
      </c>
      <c r="V77" s="81">
        <f>'Electric lighting'!$G77+'Clear Sky'!V77</f>
        <v>1340.9922999999999</v>
      </c>
      <c r="W77" s="81">
        <f>'Electric lighting'!$G77+'Clear Sky'!W77</f>
        <v>884.95699999999999</v>
      </c>
      <c r="X77" s="81">
        <f>'Electric lighting'!$G77+'Clear Sky'!X77</f>
        <v>800.47499999999991</v>
      </c>
      <c r="Y77" s="81">
        <f>'Electric lighting'!$G77+'Clear Sky'!Y77</f>
        <v>750.13059999999996</v>
      </c>
      <c r="Z77" s="81">
        <f>'Electric lighting'!$G77+'Clear Sky'!Z77</f>
        <v>847.97749999999996</v>
      </c>
      <c r="AA77" s="81">
        <f>'Electric lighting'!$G77+'Clear Sky'!AA77</f>
        <v>788.38149999999996</v>
      </c>
      <c r="AB77" s="81">
        <f>'Electric lighting'!$G77+'Clear Sky'!AB77</f>
        <v>801.8075</v>
      </c>
      <c r="AC77" s="81">
        <f>'Electric lighting'!$G77+'Clear Sky'!AC77</f>
        <v>788.7749</v>
      </c>
      <c r="AD77" s="81">
        <f>'Electric lighting'!$G77+'Clear Sky'!AD77</f>
        <v>768.13159999999993</v>
      </c>
      <c r="AE77" s="81">
        <f>'Electric lighting'!$G77+'Clear Sky'!AE77</f>
        <v>749.36</v>
      </c>
    </row>
    <row r="78" spans="1:31" ht="15" thickBot="1" x14ac:dyDescent="0.35">
      <c r="A78" s="94" t="s">
        <v>82</v>
      </c>
      <c r="B78" s="81">
        <f>'Electric lighting'!$G78+'Clear Sky'!B78</f>
        <v>646.74838</v>
      </c>
      <c r="C78" s="81">
        <f>'Electric lighting'!$G78+'Clear Sky'!C78</f>
        <v>670.58391000000006</v>
      </c>
      <c r="D78" s="81">
        <f>'Electric lighting'!$G78+'Clear Sky'!D78</f>
        <v>672.81839000000002</v>
      </c>
      <c r="E78" s="81">
        <f>'Electric lighting'!$G78+'Clear Sky'!E78</f>
        <v>705.56106999999997</v>
      </c>
      <c r="F78" s="81">
        <f>'Electric lighting'!$G78+'Clear Sky'!F78</f>
        <v>685.21142999999995</v>
      </c>
      <c r="G78" s="81">
        <f>'Electric lighting'!$G78+'Clear Sky'!G78</f>
        <v>681.78156000000001</v>
      </c>
      <c r="H78" s="81">
        <f>'Electric lighting'!$G78+'Clear Sky'!H78</f>
        <v>673.04404</v>
      </c>
      <c r="I78" s="81">
        <f>'Electric lighting'!$G78+'Clear Sky'!I78</f>
        <v>673.33713</v>
      </c>
      <c r="J78" s="81">
        <f>'Electric lighting'!$G78+'Clear Sky'!J78</f>
        <v>639.78910599999995</v>
      </c>
      <c r="K78" s="81">
        <f>'Electric lighting'!$G78+'Clear Sky'!K78</f>
        <v>631</v>
      </c>
      <c r="L78" s="81">
        <f>'Electric lighting'!$G78+'Clear Sky'!L78</f>
        <v>721.99708999999996</v>
      </c>
      <c r="M78" s="81">
        <f>'Electric lighting'!$G78+'Clear Sky'!M78</f>
        <v>714.75563</v>
      </c>
      <c r="N78" s="81">
        <f>'Electric lighting'!$G78+'Clear Sky'!N78</f>
        <v>713.79384000000005</v>
      </c>
      <c r="O78" s="81">
        <f>'Electric lighting'!$G78+'Clear Sky'!O78</f>
        <v>692.91413999999997</v>
      </c>
      <c r="P78" s="81">
        <f>'Electric lighting'!$G78+'Clear Sky'!P78</f>
        <v>787.56370000000004</v>
      </c>
      <c r="Q78" s="81">
        <f>'Electric lighting'!$G78+'Clear Sky'!Q78</f>
        <v>717.62067999999999</v>
      </c>
      <c r="R78" s="81">
        <f>'Electric lighting'!$G78+'Clear Sky'!R78</f>
        <v>715.81617000000006</v>
      </c>
      <c r="S78" s="81">
        <f>'Electric lighting'!$G78+'Clear Sky'!S78</f>
        <v>701.34258</v>
      </c>
      <c r="T78" s="81">
        <f>'Electric lighting'!$G78+'Clear Sky'!T78</f>
        <v>693.21082999999999</v>
      </c>
      <c r="U78" s="81">
        <f>'Electric lighting'!$G78+'Clear Sky'!U78</f>
        <v>668.82806000000005</v>
      </c>
      <c r="V78" s="81">
        <f>'Electric lighting'!$G78+'Clear Sky'!V78</f>
        <v>893.98389999999995</v>
      </c>
      <c r="W78" s="81">
        <f>'Electric lighting'!$G78+'Clear Sky'!W78</f>
        <v>831.67910000000006</v>
      </c>
      <c r="X78" s="81">
        <f>'Electric lighting'!$G78+'Clear Sky'!X78</f>
        <v>739.36519999999996</v>
      </c>
      <c r="Y78" s="81">
        <f>'Electric lighting'!$G78+'Clear Sky'!Y78</f>
        <v>710.06025999999997</v>
      </c>
      <c r="Z78" s="81">
        <f>'Electric lighting'!$G78+'Clear Sky'!Z78</f>
        <v>690.66237999999998</v>
      </c>
      <c r="AA78" s="81">
        <f>'Electric lighting'!$G78+'Clear Sky'!AA78</f>
        <v>735.04179999999997</v>
      </c>
      <c r="AB78" s="81">
        <f>'Electric lighting'!$G78+'Clear Sky'!AB78</f>
        <v>749.01250000000005</v>
      </c>
      <c r="AC78" s="81">
        <f>'Electric lighting'!$G78+'Clear Sky'!AC78</f>
        <v>718.32740999999999</v>
      </c>
      <c r="AD78" s="81">
        <f>'Electric lighting'!$G78+'Clear Sky'!AD78</f>
        <v>720.37069999999994</v>
      </c>
      <c r="AE78" s="81">
        <f>'Electric lighting'!$G78+'Clear Sky'!AE78</f>
        <v>728.13557000000003</v>
      </c>
    </row>
    <row r="79" spans="1:31" x14ac:dyDescent="0.3">
      <c r="A79" s="95" t="s">
        <v>83</v>
      </c>
      <c r="B79" s="81">
        <f>'Electric lighting'!$G79+'Clear Sky'!B79</f>
        <v>651.61365999999998</v>
      </c>
      <c r="C79" s="81">
        <f>'Electric lighting'!$G79+'Clear Sky'!C79</f>
        <v>670.38192000000004</v>
      </c>
      <c r="D79" s="81">
        <f>'Electric lighting'!$G79+'Clear Sky'!D79</f>
        <v>673.93825000000004</v>
      </c>
      <c r="E79" s="81">
        <f>'Electric lighting'!$G79+'Clear Sky'!E79</f>
        <v>719.40761999999995</v>
      </c>
      <c r="F79" s="81">
        <f>'Electric lighting'!$G79+'Clear Sky'!F79</f>
        <v>723.58605999999997</v>
      </c>
      <c r="G79" s="81">
        <f>'Electric lighting'!$G79+'Clear Sky'!G79</f>
        <v>691.17804999999998</v>
      </c>
      <c r="H79" s="81">
        <f>'Electric lighting'!$G79+'Clear Sky'!H79</f>
        <v>677.67241999999999</v>
      </c>
      <c r="I79" s="81">
        <f>'Electric lighting'!$G79+'Clear Sky'!I79</f>
        <v>679.0145</v>
      </c>
      <c r="J79" s="81">
        <f>'Electric lighting'!$G79+'Clear Sky'!J79</f>
        <v>654.36946</v>
      </c>
      <c r="K79" s="81">
        <f>'Electric lighting'!$G79+'Clear Sky'!K79</f>
        <v>642.5</v>
      </c>
      <c r="L79" s="81">
        <f>'Electric lighting'!$G79+'Clear Sky'!L79</f>
        <v>704.69559000000004</v>
      </c>
      <c r="M79" s="81">
        <f>'Electric lighting'!$G79+'Clear Sky'!M79</f>
        <v>734.06701999999996</v>
      </c>
      <c r="N79" s="81">
        <f>'Electric lighting'!$G79+'Clear Sky'!N79</f>
        <v>720.93368999999996</v>
      </c>
      <c r="O79" s="81">
        <f>'Electric lighting'!$G79+'Clear Sky'!O79</f>
        <v>675.09155999999996</v>
      </c>
      <c r="P79" s="81">
        <f>'Electric lighting'!$G79+'Clear Sky'!P79</f>
        <v>754.42049999999995</v>
      </c>
      <c r="Q79" s="81">
        <f>'Electric lighting'!$G79+'Clear Sky'!Q79</f>
        <v>728.88606000000004</v>
      </c>
      <c r="R79" s="81">
        <f>'Electric lighting'!$G79+'Clear Sky'!R79</f>
        <v>699.98014999999998</v>
      </c>
      <c r="S79" s="81">
        <f>'Electric lighting'!$G79+'Clear Sky'!S79</f>
        <v>706.16102999999998</v>
      </c>
      <c r="T79" s="81">
        <f>'Electric lighting'!$G79+'Clear Sky'!T79</f>
        <v>678.65589</v>
      </c>
      <c r="U79" s="81">
        <f>'Electric lighting'!$G79+'Clear Sky'!U79</f>
        <v>668.52511000000004</v>
      </c>
      <c r="V79" s="81">
        <f>'Electric lighting'!$G79+'Clear Sky'!V79</f>
        <v>693.00319000000002</v>
      </c>
      <c r="W79" s="81">
        <f>'Electric lighting'!$G79+'Clear Sky'!W79</f>
        <v>745.40219999999999</v>
      </c>
      <c r="X79" s="81">
        <f>'Electric lighting'!$G79+'Clear Sky'!X79</f>
        <v>756.62969999999996</v>
      </c>
      <c r="Y79" s="81">
        <f>'Electric lighting'!$G79+'Clear Sky'!Y79</f>
        <v>688.35704999999996</v>
      </c>
      <c r="Z79" s="81">
        <f>'Electric lighting'!$G79+'Clear Sky'!Z79</f>
        <v>732.64223000000004</v>
      </c>
      <c r="AA79" s="81">
        <f>'Electric lighting'!$G79+'Clear Sky'!AA79</f>
        <v>704.27588000000003</v>
      </c>
      <c r="AB79" s="81">
        <f>'Electric lighting'!$G79+'Clear Sky'!AB79</f>
        <v>712.88873000000001</v>
      </c>
      <c r="AC79" s="81">
        <f>'Electric lighting'!$G79+'Clear Sky'!AC79</f>
        <v>702.98155999999994</v>
      </c>
      <c r="AD79" s="81">
        <f>'Electric lighting'!$G79+'Clear Sky'!AD79</f>
        <v>752.84190000000001</v>
      </c>
      <c r="AE79" s="81">
        <f>'Electric lighting'!$G79+'Clear Sky'!AE79</f>
        <v>716.09653000000003</v>
      </c>
    </row>
    <row r="80" spans="1:31" x14ac:dyDescent="0.3">
      <c r="A80" s="93" t="s">
        <v>84</v>
      </c>
      <c r="B80" s="81">
        <f>'Electric lighting'!$G80+'Clear Sky'!B80</f>
        <v>641.36443899999995</v>
      </c>
      <c r="C80" s="81">
        <f>'Electric lighting'!$G80+'Clear Sky'!C80</f>
        <v>661.40424999999993</v>
      </c>
      <c r="D80" s="81">
        <f>'Electric lighting'!$G80+'Clear Sky'!D80</f>
        <v>657.90433999999993</v>
      </c>
      <c r="E80" s="81">
        <f>'Electric lighting'!$G80+'Clear Sky'!E80</f>
        <v>687.87626</v>
      </c>
      <c r="F80" s="81">
        <f>'Electric lighting'!$G80+'Clear Sky'!F80</f>
        <v>664.52154999999993</v>
      </c>
      <c r="G80" s="81">
        <f>'Electric lighting'!$G80+'Clear Sky'!G80</f>
        <v>698.83582000000001</v>
      </c>
      <c r="H80" s="81">
        <f>'Electric lighting'!$G80+'Clear Sky'!H80</f>
        <v>655.06337999999994</v>
      </c>
      <c r="I80" s="81">
        <f>'Electric lighting'!$G80+'Clear Sky'!I80</f>
        <v>683.09240999999997</v>
      </c>
      <c r="J80" s="81">
        <f>'Electric lighting'!$G80+'Clear Sky'!J80</f>
        <v>644.75435099999993</v>
      </c>
      <c r="K80" s="81">
        <f>'Electric lighting'!$G80+'Clear Sky'!K80</f>
        <v>637.79999999999995</v>
      </c>
      <c r="L80" s="81">
        <f>'Electric lighting'!$G80+'Clear Sky'!L80</f>
        <v>676.21276999999998</v>
      </c>
      <c r="M80" s="81">
        <f>'Electric lighting'!$G80+'Clear Sky'!M80</f>
        <v>726.03008</v>
      </c>
      <c r="N80" s="81">
        <f>'Electric lighting'!$G80+'Clear Sky'!N80</f>
        <v>685.42399</v>
      </c>
      <c r="O80" s="81">
        <f>'Electric lighting'!$G80+'Clear Sky'!O80</f>
        <v>690.33345999999995</v>
      </c>
      <c r="P80" s="81">
        <f>'Electric lighting'!$G80+'Clear Sky'!P80</f>
        <v>721.77422000000001</v>
      </c>
      <c r="Q80" s="81">
        <f>'Electric lighting'!$G80+'Clear Sky'!Q80</f>
        <v>727.95218</v>
      </c>
      <c r="R80" s="81">
        <f>'Electric lighting'!$G80+'Clear Sky'!R80</f>
        <v>681.46672999999998</v>
      </c>
      <c r="S80" s="81">
        <f>'Electric lighting'!$G80+'Clear Sky'!S80</f>
        <v>681.50198999999998</v>
      </c>
      <c r="T80" s="81">
        <f>'Electric lighting'!$G80+'Clear Sky'!T80</f>
        <v>668.75993999999992</v>
      </c>
      <c r="U80" s="81">
        <f>'Electric lighting'!$G80+'Clear Sky'!U80</f>
        <v>652.95715999999993</v>
      </c>
      <c r="V80" s="81">
        <f>'Electric lighting'!$G80+'Clear Sky'!V80</f>
        <v>796.35329999999999</v>
      </c>
      <c r="W80" s="81">
        <f>'Electric lighting'!$G80+'Clear Sky'!W80</f>
        <v>872.64609999999993</v>
      </c>
      <c r="X80" s="81">
        <f>'Electric lighting'!$G80+'Clear Sky'!X80</f>
        <v>764.28019999999992</v>
      </c>
      <c r="Y80" s="81">
        <f>'Electric lighting'!$G80+'Clear Sky'!Y80</f>
        <v>691.67394999999999</v>
      </c>
      <c r="Z80" s="81">
        <f>'Electric lighting'!$G80+'Clear Sky'!Z80</f>
        <v>732.29540999999995</v>
      </c>
      <c r="AA80" s="81">
        <f>'Electric lighting'!$G80+'Clear Sky'!AA80</f>
        <v>696.70485999999994</v>
      </c>
      <c r="AB80" s="81">
        <f>'Electric lighting'!$G80+'Clear Sky'!AB80</f>
        <v>708.32932999999991</v>
      </c>
      <c r="AC80" s="81">
        <f>'Electric lighting'!$G80+'Clear Sky'!AC80</f>
        <v>693.15639999999996</v>
      </c>
      <c r="AD80" s="81">
        <f>'Electric lighting'!$G80+'Clear Sky'!AD80</f>
        <v>711.88240999999994</v>
      </c>
      <c r="AE80" s="81">
        <f>'Electric lighting'!$G80+'Clear Sky'!AE80</f>
        <v>700.53978999999993</v>
      </c>
    </row>
    <row r="81" spans="1:31" x14ac:dyDescent="0.3">
      <c r="A81" s="93" t="s">
        <v>85</v>
      </c>
      <c r="B81" s="81">
        <f>'Electric lighting'!$G81+'Clear Sky'!B81</f>
        <v>592.92303700000002</v>
      </c>
      <c r="C81" s="81">
        <f>'Electric lighting'!$G81+'Clear Sky'!C81</f>
        <v>604.20704000000001</v>
      </c>
      <c r="D81" s="81">
        <f>'Electric lighting'!$G81+'Clear Sky'!D81</f>
        <v>605.85615000000007</v>
      </c>
      <c r="E81" s="81">
        <f>'Electric lighting'!$G81+'Clear Sky'!E81</f>
        <v>632.32276000000002</v>
      </c>
      <c r="F81" s="81">
        <f>'Electric lighting'!$G81+'Clear Sky'!F81</f>
        <v>622.76152999999999</v>
      </c>
      <c r="G81" s="81">
        <f>'Electric lighting'!$G81+'Clear Sky'!G81</f>
        <v>633.39290000000005</v>
      </c>
      <c r="H81" s="81">
        <f>'Electric lighting'!$G81+'Clear Sky'!H81</f>
        <v>605.77142000000003</v>
      </c>
      <c r="I81" s="81">
        <f>'Electric lighting'!$G81+'Clear Sky'!I81</f>
        <v>619.73349000000007</v>
      </c>
      <c r="J81" s="81">
        <f>'Electric lighting'!$G81+'Clear Sky'!J81</f>
        <v>593.93399199999999</v>
      </c>
      <c r="K81" s="81">
        <f>'Electric lighting'!$G81+'Clear Sky'!K81</f>
        <v>586.1</v>
      </c>
      <c r="L81" s="81">
        <f>'Electric lighting'!$G81+'Clear Sky'!L81</f>
        <v>630.63990000000001</v>
      </c>
      <c r="M81" s="81">
        <f>'Electric lighting'!$G81+'Clear Sky'!M81</f>
        <v>653.12417000000005</v>
      </c>
      <c r="N81" s="81">
        <f>'Electric lighting'!$G81+'Clear Sky'!N81</f>
        <v>677.97632999999996</v>
      </c>
      <c r="O81" s="81">
        <f>'Electric lighting'!$G81+'Clear Sky'!O81</f>
        <v>663.25004000000001</v>
      </c>
      <c r="P81" s="81">
        <f>'Electric lighting'!$G81+'Clear Sky'!P81</f>
        <v>654.27534000000003</v>
      </c>
      <c r="Q81" s="81">
        <f>'Electric lighting'!$G81+'Clear Sky'!Q81</f>
        <v>646.42567000000008</v>
      </c>
      <c r="R81" s="81">
        <f>'Electric lighting'!$G81+'Clear Sky'!R81</f>
        <v>609.75932999999998</v>
      </c>
      <c r="S81" s="81">
        <f>'Electric lighting'!$G81+'Clear Sky'!S81</f>
        <v>657.07726000000002</v>
      </c>
      <c r="T81" s="81">
        <f>'Electric lighting'!$G81+'Clear Sky'!T81</f>
        <v>617.14229999999998</v>
      </c>
      <c r="U81" s="81">
        <f>'Electric lighting'!$G81+'Clear Sky'!U81</f>
        <v>606.17854</v>
      </c>
      <c r="V81" s="81">
        <f>'Electric lighting'!$G81+'Clear Sky'!V81</f>
        <v>692.6345</v>
      </c>
      <c r="W81" s="81">
        <f>'Electric lighting'!$G81+'Clear Sky'!W81</f>
        <v>675.29507000000001</v>
      </c>
      <c r="X81" s="81">
        <f>'Electric lighting'!$G81+'Clear Sky'!X81</f>
        <v>729.15800000000002</v>
      </c>
      <c r="Y81" s="81">
        <f>'Electric lighting'!$G81+'Clear Sky'!Y81</f>
        <v>638.40866000000005</v>
      </c>
      <c r="Z81" s="81">
        <f>'Electric lighting'!$G81+'Clear Sky'!Z81</f>
        <v>659.65218000000004</v>
      </c>
      <c r="AA81" s="81">
        <f>'Electric lighting'!$G81+'Clear Sky'!AA81</f>
        <v>652.03197999999998</v>
      </c>
      <c r="AB81" s="81">
        <f>'Electric lighting'!$G81+'Clear Sky'!AB81</f>
        <v>625.27102000000002</v>
      </c>
      <c r="AC81" s="81">
        <f>'Electric lighting'!$G81+'Clear Sky'!AC81</f>
        <v>647.68660999999997</v>
      </c>
      <c r="AD81" s="81">
        <f>'Electric lighting'!$G81+'Clear Sky'!AD81</f>
        <v>642.88224000000002</v>
      </c>
      <c r="AE81" s="81">
        <f>'Electric lighting'!$G81+'Clear Sky'!AE81</f>
        <v>640.99450999999999</v>
      </c>
    </row>
    <row r="82" spans="1:31" x14ac:dyDescent="0.3">
      <c r="A82" s="93" t="s">
        <v>86</v>
      </c>
      <c r="B82" s="81">
        <f>'Electric lighting'!$G82+'Clear Sky'!B82</f>
        <v>476.97974099999999</v>
      </c>
      <c r="C82" s="81">
        <f>'Electric lighting'!$G82+'Clear Sky'!C82</f>
        <v>493.35942</v>
      </c>
      <c r="D82" s="81">
        <f>'Electric lighting'!$G82+'Clear Sky'!D82</f>
        <v>493.64943</v>
      </c>
      <c r="E82" s="81">
        <f>'Electric lighting'!$G82+'Clear Sky'!E82</f>
        <v>523.75481000000002</v>
      </c>
      <c r="F82" s="81">
        <f>'Electric lighting'!$G82+'Clear Sky'!F82</f>
        <v>488.1592</v>
      </c>
      <c r="G82" s="81">
        <f>'Electric lighting'!$G82+'Clear Sky'!G82</f>
        <v>537.77435000000003</v>
      </c>
      <c r="H82" s="81">
        <f>'Electric lighting'!$G82+'Clear Sky'!H82</f>
        <v>482.06815999999998</v>
      </c>
      <c r="I82" s="81">
        <f>'Electric lighting'!$G82+'Clear Sky'!I82</f>
        <v>497.26744000000002</v>
      </c>
      <c r="J82" s="81">
        <f>'Electric lighting'!$G82+'Clear Sky'!J82</f>
        <v>474.48316299999999</v>
      </c>
      <c r="K82" s="81">
        <f>'Electric lighting'!$G82+'Clear Sky'!K82</f>
        <v>470.5</v>
      </c>
      <c r="L82" s="81">
        <f>'Electric lighting'!$G82+'Clear Sky'!L82</f>
        <v>505.52825999999999</v>
      </c>
      <c r="M82" s="81">
        <f>'Electric lighting'!$G82+'Clear Sky'!M82</f>
        <v>553.64317000000005</v>
      </c>
      <c r="N82" s="81">
        <f>'Electric lighting'!$G82+'Clear Sky'!N82</f>
        <v>520.43420000000003</v>
      </c>
      <c r="O82" s="81">
        <f>'Electric lighting'!$G82+'Clear Sky'!O82</f>
        <v>571.29870000000005</v>
      </c>
      <c r="P82" s="81">
        <f>'Electric lighting'!$G82+'Clear Sky'!P82</f>
        <v>525.15175999999997</v>
      </c>
      <c r="Q82" s="81">
        <f>'Electric lighting'!$G82+'Clear Sky'!Q82</f>
        <v>581.86599999999999</v>
      </c>
      <c r="R82" s="81">
        <f>'Electric lighting'!$G82+'Clear Sky'!R82</f>
        <v>538.16151000000002</v>
      </c>
      <c r="S82" s="81">
        <f>'Electric lighting'!$G82+'Clear Sky'!S82</f>
        <v>527.22939999999994</v>
      </c>
      <c r="T82" s="81">
        <f>'Electric lighting'!$G82+'Clear Sky'!T82</f>
        <v>508.7251</v>
      </c>
      <c r="U82" s="81">
        <f>'Electric lighting'!$G82+'Clear Sky'!U82</f>
        <v>502.47615000000002</v>
      </c>
      <c r="V82" s="81">
        <f>'Electric lighting'!$G82+'Clear Sky'!V82</f>
        <v>602.6635</v>
      </c>
      <c r="W82" s="81">
        <f>'Electric lighting'!$G82+'Clear Sky'!W82</f>
        <v>693.35680000000002</v>
      </c>
      <c r="X82" s="81">
        <f>'Electric lighting'!$G82+'Clear Sky'!X82</f>
        <v>542.69917999999996</v>
      </c>
      <c r="Y82" s="81">
        <f>'Electric lighting'!$G82+'Clear Sky'!Y82</f>
        <v>541.43263000000002</v>
      </c>
      <c r="Z82" s="81">
        <f>'Electric lighting'!$G82+'Clear Sky'!Z82</f>
        <v>533.74830999999995</v>
      </c>
      <c r="AA82" s="81">
        <f>'Electric lighting'!$G82+'Clear Sky'!AA82</f>
        <v>560.95250999999996</v>
      </c>
      <c r="AB82" s="81">
        <f>'Electric lighting'!$G82+'Clear Sky'!AB82</f>
        <v>521.63235999999995</v>
      </c>
      <c r="AC82" s="81">
        <f>'Electric lighting'!$G82+'Clear Sky'!AC82</f>
        <v>503.88736999999998</v>
      </c>
      <c r="AD82" s="81">
        <f>'Electric lighting'!$G82+'Clear Sky'!AD82</f>
        <v>532.04615999999999</v>
      </c>
      <c r="AE82" s="81">
        <f>'Electric lighting'!$G82+'Clear Sky'!AE82</f>
        <v>527.61564999999996</v>
      </c>
    </row>
    <row r="83" spans="1:31" ht="15" thickBot="1" x14ac:dyDescent="0.35">
      <c r="A83" s="96" t="s">
        <v>87</v>
      </c>
      <c r="B83" s="81">
        <f>'Electric lighting'!$G83+'Clear Sky'!B83</f>
        <v>531.49612999999999</v>
      </c>
      <c r="C83" s="81">
        <f>'Electric lighting'!$G83+'Clear Sky'!C83</f>
        <v>610.88400000000001</v>
      </c>
      <c r="D83" s="81">
        <f>'Electric lighting'!$G83+'Clear Sky'!D83</f>
        <v>662.10519999999997</v>
      </c>
      <c r="E83" s="81">
        <f>'Electric lighting'!$G83+'Clear Sky'!E83</f>
        <v>639.23160000000007</v>
      </c>
      <c r="F83" s="81">
        <f>'Electric lighting'!$G83+'Clear Sky'!F83</f>
        <v>678.57690000000002</v>
      </c>
      <c r="G83" s="81">
        <f>'Electric lighting'!$G83+'Clear Sky'!G83</f>
        <v>630.85609999999997</v>
      </c>
      <c r="H83" s="81">
        <f>'Electric lighting'!$G83+'Clear Sky'!H83</f>
        <v>666.36429999999996</v>
      </c>
      <c r="I83" s="81">
        <f>'Electric lighting'!$G83+'Clear Sky'!I83</f>
        <v>605.23329999999999</v>
      </c>
      <c r="J83" s="81">
        <f>'Electric lighting'!$G83+'Clear Sky'!J83</f>
        <v>506.46022000000005</v>
      </c>
      <c r="K83" s="81">
        <f>'Electric lighting'!$G83+'Clear Sky'!K83</f>
        <v>457.6</v>
      </c>
      <c r="L83" s="81">
        <f>'Electric lighting'!$G83+'Clear Sky'!L83</f>
        <v>843.654</v>
      </c>
      <c r="M83" s="81">
        <f>'Electric lighting'!$G83+'Clear Sky'!M83</f>
        <v>866.11249999999995</v>
      </c>
      <c r="N83" s="81">
        <f>'Electric lighting'!$G83+'Clear Sky'!N83</f>
        <v>803.83300000000008</v>
      </c>
      <c r="O83" s="81">
        <f>'Electric lighting'!$G83+'Clear Sky'!O83</f>
        <v>771.26379999999995</v>
      </c>
      <c r="P83" s="81">
        <f>'Electric lighting'!$G83+'Clear Sky'!P83</f>
        <v>773.11490000000003</v>
      </c>
      <c r="Q83" s="81">
        <f>'Electric lighting'!$G83+'Clear Sky'!Q83</f>
        <v>668.35630000000003</v>
      </c>
      <c r="R83" s="81">
        <f>'Electric lighting'!$G83+'Clear Sky'!R83</f>
        <v>781.59059999999999</v>
      </c>
      <c r="S83" s="81">
        <f>'Electric lighting'!$G83+'Clear Sky'!S83</f>
        <v>709.6635</v>
      </c>
      <c r="T83" s="81">
        <f>'Electric lighting'!$G83+'Clear Sky'!T83</f>
        <v>674.33709999999996</v>
      </c>
      <c r="U83" s="81">
        <f>'Electric lighting'!$G83+'Clear Sky'!U83</f>
        <v>610.32490000000007</v>
      </c>
      <c r="V83" s="81">
        <f>'Electric lighting'!$G83+'Clear Sky'!V83</f>
        <v>1343.2245</v>
      </c>
      <c r="W83" s="81">
        <f>'Electric lighting'!$G83+'Clear Sky'!W83</f>
        <v>1192.45</v>
      </c>
      <c r="X83" s="81">
        <f>'Electric lighting'!$G83+'Clear Sky'!X83</f>
        <v>885.34320000000002</v>
      </c>
      <c r="Y83" s="81">
        <f>'Electric lighting'!$G83+'Clear Sky'!Y83</f>
        <v>1027.1739</v>
      </c>
      <c r="Z83" s="81">
        <f>'Electric lighting'!$G83+'Clear Sky'!Z83</f>
        <v>808.97550000000001</v>
      </c>
      <c r="AA83" s="81">
        <f>'Electric lighting'!$G83+'Clear Sky'!AA83</f>
        <v>922.06560000000002</v>
      </c>
      <c r="AB83" s="81">
        <f>'Electric lighting'!$G83+'Clear Sky'!AB83</f>
        <v>723.5168000000001</v>
      </c>
      <c r="AC83" s="81">
        <f>'Electric lighting'!$G83+'Clear Sky'!AC83</f>
        <v>800.46800000000007</v>
      </c>
      <c r="AD83" s="81">
        <f>'Electric lighting'!$G83+'Clear Sky'!AD83</f>
        <v>813.2677000000001</v>
      </c>
      <c r="AE83" s="81">
        <f>'Electric lighting'!$G83+'Clear Sky'!AE83</f>
        <v>750.15309999999999</v>
      </c>
    </row>
    <row r="84" spans="1:31" ht="15" thickTop="1" x14ac:dyDescent="0.3">
      <c r="A84" s="95" t="s">
        <v>88</v>
      </c>
      <c r="B84" s="81">
        <f>'Electric lighting'!$G84+'Clear Sky'!B84</f>
        <v>674.27710999999999</v>
      </c>
      <c r="C84" s="81">
        <f>'Electric lighting'!$G84+'Clear Sky'!C84</f>
        <v>750.2527</v>
      </c>
      <c r="D84" s="81">
        <f>'Electric lighting'!$G84+'Clear Sky'!D84</f>
        <v>752.22150000000011</v>
      </c>
      <c r="E84" s="81">
        <f>'Electric lighting'!$G84+'Clear Sky'!E84</f>
        <v>725.95330000000001</v>
      </c>
      <c r="F84" s="81">
        <f>'Electric lighting'!$G84+'Clear Sky'!F84</f>
        <v>805.48680000000002</v>
      </c>
      <c r="G84" s="81">
        <f>'Electric lighting'!$G84+'Clear Sky'!G84</f>
        <v>731.04349999999999</v>
      </c>
      <c r="H84" s="81">
        <f>'Electric lighting'!$G84+'Clear Sky'!H84</f>
        <v>730.14970000000005</v>
      </c>
      <c r="I84" s="81">
        <f>'Electric lighting'!$G84+'Clear Sky'!I84</f>
        <v>722.62400000000002</v>
      </c>
      <c r="J84" s="81">
        <f>'Electric lighting'!$G84+'Clear Sky'!J84</f>
        <v>658.29691000000003</v>
      </c>
      <c r="K84" s="81">
        <f>'Electric lighting'!$G84+'Clear Sky'!K84</f>
        <v>619.70000000000005</v>
      </c>
      <c r="L84" s="81">
        <f>'Electric lighting'!$G84+'Clear Sky'!L84</f>
        <v>824.69760000000008</v>
      </c>
      <c r="M84" s="81">
        <f>'Electric lighting'!$G84+'Clear Sky'!M84</f>
        <v>1005.3766000000001</v>
      </c>
      <c r="N84" s="81">
        <f>'Electric lighting'!$G84+'Clear Sky'!N84</f>
        <v>918.11730000000011</v>
      </c>
      <c r="O84" s="81">
        <f>'Electric lighting'!$G84+'Clear Sky'!O84</f>
        <v>863.52200000000005</v>
      </c>
      <c r="P84" s="81">
        <f>'Electric lighting'!$G84+'Clear Sky'!P84</f>
        <v>918.18720000000008</v>
      </c>
      <c r="Q84" s="81">
        <f>'Electric lighting'!$G84+'Clear Sky'!Q84</f>
        <v>824.00740000000008</v>
      </c>
      <c r="R84" s="81">
        <f>'Electric lighting'!$G84+'Clear Sky'!R84</f>
        <v>883.00290000000007</v>
      </c>
      <c r="S84" s="81">
        <f>'Electric lighting'!$G84+'Clear Sky'!S84</f>
        <v>816.34130000000005</v>
      </c>
      <c r="T84" s="81">
        <f>'Electric lighting'!$G84+'Clear Sky'!T84</f>
        <v>804.80439999999999</v>
      </c>
      <c r="U84" s="81">
        <f>'Electric lighting'!$G84+'Clear Sky'!U84</f>
        <v>745.04390000000001</v>
      </c>
      <c r="V84" s="81">
        <f>'Electric lighting'!$G84+'Clear Sky'!V84</f>
        <v>1503.4092000000001</v>
      </c>
      <c r="W84" s="81">
        <f>'Electric lighting'!$G84+'Clear Sky'!W84</f>
        <v>1269.2393999999999</v>
      </c>
      <c r="X84" s="81">
        <f>'Electric lighting'!$G84+'Clear Sky'!X84</f>
        <v>1020.0781000000001</v>
      </c>
      <c r="Y84" s="81">
        <f>'Electric lighting'!$G84+'Clear Sky'!Y84</f>
        <v>962.16690000000006</v>
      </c>
      <c r="Z84" s="81">
        <f>'Electric lighting'!$G84+'Clear Sky'!Z84</f>
        <v>988.49440000000004</v>
      </c>
      <c r="AA84" s="81">
        <f>'Electric lighting'!$G84+'Clear Sky'!AA84</f>
        <v>903.41060000000004</v>
      </c>
      <c r="AB84" s="81">
        <f>'Electric lighting'!$G84+'Clear Sky'!AB84</f>
        <v>899.00200000000007</v>
      </c>
      <c r="AC84" s="81">
        <f>'Electric lighting'!$G84+'Clear Sky'!AC84</f>
        <v>961.59059999999999</v>
      </c>
      <c r="AD84" s="81">
        <f>'Electric lighting'!$G84+'Clear Sky'!AD84</f>
        <v>830.0793000000001</v>
      </c>
      <c r="AE84" s="81">
        <f>'Electric lighting'!$G84+'Clear Sky'!AE84</f>
        <v>843.48590000000002</v>
      </c>
    </row>
    <row r="85" spans="1:31" x14ac:dyDescent="0.3">
      <c r="A85" s="93" t="s">
        <v>89</v>
      </c>
      <c r="B85" s="81">
        <f>'Electric lighting'!$G85+'Clear Sky'!B85</f>
        <v>726.65137000000004</v>
      </c>
      <c r="C85" s="81">
        <f>'Electric lighting'!$G85+'Clear Sky'!C85</f>
        <v>765.29526999999996</v>
      </c>
      <c r="D85" s="81">
        <f>'Electric lighting'!$G85+'Clear Sky'!D85</f>
        <v>782.51700000000005</v>
      </c>
      <c r="E85" s="81">
        <f>'Electric lighting'!$G85+'Clear Sky'!E85</f>
        <v>790.98479999999995</v>
      </c>
      <c r="F85" s="81">
        <f>'Electric lighting'!$G85+'Clear Sky'!F85</f>
        <v>800.62670000000003</v>
      </c>
      <c r="G85" s="81">
        <f>'Electric lighting'!$G85+'Clear Sky'!G85</f>
        <v>743.43769999999995</v>
      </c>
      <c r="H85" s="81">
        <f>'Electric lighting'!$G85+'Clear Sky'!H85</f>
        <v>790.15350000000001</v>
      </c>
      <c r="I85" s="81">
        <f>'Electric lighting'!$G85+'Clear Sky'!I85</f>
        <v>774.50252999999998</v>
      </c>
      <c r="J85" s="81">
        <f>'Electric lighting'!$G85+'Clear Sky'!J85</f>
        <v>713.18957999999998</v>
      </c>
      <c r="K85" s="81">
        <f>'Electric lighting'!$G85+'Clear Sky'!K85</f>
        <v>681</v>
      </c>
      <c r="L85" s="81">
        <f>'Electric lighting'!$G85+'Clear Sky'!L85</f>
        <v>907.83259999999996</v>
      </c>
      <c r="M85" s="81">
        <f>'Electric lighting'!$G85+'Clear Sky'!M85</f>
        <v>906.68380000000002</v>
      </c>
      <c r="N85" s="81">
        <f>'Electric lighting'!$G85+'Clear Sky'!N85</f>
        <v>844.04240000000004</v>
      </c>
      <c r="O85" s="81">
        <f>'Electric lighting'!$G85+'Clear Sky'!O85</f>
        <v>910.41740000000004</v>
      </c>
      <c r="P85" s="81">
        <f>'Electric lighting'!$G85+'Clear Sky'!P85</f>
        <v>897.13919999999996</v>
      </c>
      <c r="Q85" s="81">
        <f>'Electric lighting'!$G85+'Clear Sky'!Q85</f>
        <v>835.52629999999999</v>
      </c>
      <c r="R85" s="81">
        <f>'Electric lighting'!$G85+'Clear Sky'!R85</f>
        <v>836.55860000000007</v>
      </c>
      <c r="S85" s="81">
        <f>'Electric lighting'!$G85+'Clear Sky'!S85</f>
        <v>807.66679999999997</v>
      </c>
      <c r="T85" s="81">
        <f>'Electric lighting'!$G85+'Clear Sky'!T85</f>
        <v>803.09379999999999</v>
      </c>
      <c r="U85" s="81">
        <f>'Electric lighting'!$G85+'Clear Sky'!U85</f>
        <v>766.94955000000004</v>
      </c>
      <c r="V85" s="81">
        <f>'Electric lighting'!$G85+'Clear Sky'!V85</f>
        <v>1158.8375000000001</v>
      </c>
      <c r="W85" s="81">
        <f>'Electric lighting'!$G85+'Clear Sky'!W85</f>
        <v>1020.7658</v>
      </c>
      <c r="X85" s="81">
        <f>'Electric lighting'!$G85+'Clear Sky'!X85</f>
        <v>1119.0194999999999</v>
      </c>
      <c r="Y85" s="81">
        <f>'Electric lighting'!$G85+'Clear Sky'!Y85</f>
        <v>927.3039</v>
      </c>
      <c r="Z85" s="81">
        <f>'Electric lighting'!$G85+'Clear Sky'!Z85</f>
        <v>933.55020000000002</v>
      </c>
      <c r="AA85" s="81">
        <f>'Electric lighting'!$G85+'Clear Sky'!AA85</f>
        <v>845.76509999999996</v>
      </c>
      <c r="AB85" s="81">
        <f>'Electric lighting'!$G85+'Clear Sky'!AB85</f>
        <v>895.63670000000002</v>
      </c>
      <c r="AC85" s="81">
        <f>'Electric lighting'!$G85+'Clear Sky'!AC85</f>
        <v>966.6585</v>
      </c>
      <c r="AD85" s="81">
        <f>'Electric lighting'!$G85+'Clear Sky'!AD85</f>
        <v>826.57400000000007</v>
      </c>
      <c r="AE85" s="81">
        <f>'Electric lighting'!$G85+'Clear Sky'!AE85</f>
        <v>887.93640000000005</v>
      </c>
    </row>
    <row r="86" spans="1:31" x14ac:dyDescent="0.3">
      <c r="A86" s="93" t="s">
        <v>90</v>
      </c>
      <c r="B86" s="81">
        <f>'Electric lighting'!$G86+'Clear Sky'!B86</f>
        <v>697.80061999999998</v>
      </c>
      <c r="C86" s="81">
        <f>'Electric lighting'!$G86+'Clear Sky'!C86</f>
        <v>760.21693000000005</v>
      </c>
      <c r="D86" s="81">
        <f>'Electric lighting'!$G86+'Clear Sky'!D86</f>
        <v>768.82471999999996</v>
      </c>
      <c r="E86" s="81">
        <f>'Electric lighting'!$G86+'Clear Sky'!E86</f>
        <v>791.46529999999996</v>
      </c>
      <c r="F86" s="81">
        <f>'Electric lighting'!$G86+'Clear Sky'!F86</f>
        <v>754.23473000000001</v>
      </c>
      <c r="G86" s="81">
        <f>'Electric lighting'!$G86+'Clear Sky'!G86</f>
        <v>725.01421000000005</v>
      </c>
      <c r="H86" s="81">
        <f>'Electric lighting'!$G86+'Clear Sky'!H86</f>
        <v>750.57545000000005</v>
      </c>
      <c r="I86" s="81">
        <f>'Electric lighting'!$G86+'Clear Sky'!I86</f>
        <v>748.60545999999999</v>
      </c>
      <c r="J86" s="81">
        <f>'Electric lighting'!$G86+'Clear Sky'!J86</f>
        <v>689.87608</v>
      </c>
      <c r="K86" s="81">
        <f>'Electric lighting'!$G86+'Clear Sky'!K86</f>
        <v>671</v>
      </c>
      <c r="L86" s="81">
        <f>'Electric lighting'!$G86+'Clear Sky'!L86</f>
        <v>825.92869999999994</v>
      </c>
      <c r="M86" s="81">
        <f>'Electric lighting'!$G86+'Clear Sky'!M86</f>
        <v>842.44150000000002</v>
      </c>
      <c r="N86" s="81">
        <f>'Electric lighting'!$G86+'Clear Sky'!N86</f>
        <v>810.69820000000004</v>
      </c>
      <c r="O86" s="81">
        <f>'Electric lighting'!$G86+'Clear Sky'!O86</f>
        <v>868.71119999999996</v>
      </c>
      <c r="P86" s="81">
        <f>'Electric lighting'!$G86+'Clear Sky'!P86</f>
        <v>823.89260000000002</v>
      </c>
      <c r="Q86" s="81">
        <f>'Electric lighting'!$G86+'Clear Sky'!Q86</f>
        <v>802.66489999999999</v>
      </c>
      <c r="R86" s="81">
        <f>'Electric lighting'!$G86+'Clear Sky'!R86</f>
        <v>790.31740000000002</v>
      </c>
      <c r="S86" s="81">
        <f>'Electric lighting'!$G86+'Clear Sky'!S86</f>
        <v>785.21019999999999</v>
      </c>
      <c r="T86" s="81">
        <f>'Electric lighting'!$G86+'Clear Sky'!T86</f>
        <v>768.78688</v>
      </c>
      <c r="U86" s="81">
        <f>'Electric lighting'!$G86+'Clear Sky'!U86</f>
        <v>738.25536999999997</v>
      </c>
      <c r="V86" s="81">
        <f>'Electric lighting'!$G86+'Clear Sky'!V86</f>
        <v>1092.9929</v>
      </c>
      <c r="W86" s="81">
        <f>'Electric lighting'!$G86+'Clear Sky'!W86</f>
        <v>882.24800000000005</v>
      </c>
      <c r="X86" s="81">
        <f>'Electric lighting'!$G86+'Clear Sky'!X86</f>
        <v>998.59809999999993</v>
      </c>
      <c r="Y86" s="81">
        <f>'Electric lighting'!$G86+'Clear Sky'!Y86</f>
        <v>936.08269999999993</v>
      </c>
      <c r="Z86" s="81">
        <f>'Electric lighting'!$G86+'Clear Sky'!Z86</f>
        <v>783.25170000000003</v>
      </c>
      <c r="AA86" s="81">
        <f>'Electric lighting'!$G86+'Clear Sky'!AA86</f>
        <v>835.76150000000007</v>
      </c>
      <c r="AB86" s="81">
        <f>'Electric lighting'!$G86+'Clear Sky'!AB86</f>
        <v>809.33529999999996</v>
      </c>
      <c r="AC86" s="81">
        <f>'Electric lighting'!$G86+'Clear Sky'!AC86</f>
        <v>840.3433</v>
      </c>
      <c r="AD86" s="81">
        <f>'Electric lighting'!$G86+'Clear Sky'!AD86</f>
        <v>850.79110000000003</v>
      </c>
      <c r="AE86" s="81">
        <f>'Electric lighting'!$G86+'Clear Sky'!AE86</f>
        <v>785.84900000000005</v>
      </c>
    </row>
    <row r="87" spans="1:31" x14ac:dyDescent="0.3">
      <c r="A87" s="93" t="s">
        <v>91</v>
      </c>
      <c r="B87" s="81">
        <f>'Electric lighting'!$G87+'Clear Sky'!B87</f>
        <v>643.84465</v>
      </c>
      <c r="C87" s="81">
        <f>'Electric lighting'!$G87+'Clear Sky'!C87</f>
        <v>692.84005000000002</v>
      </c>
      <c r="D87" s="81">
        <f>'Electric lighting'!$G87+'Clear Sky'!D87</f>
        <v>688.81778999999995</v>
      </c>
      <c r="E87" s="81">
        <f>'Electric lighting'!$G87+'Clear Sky'!E87</f>
        <v>682.95325000000003</v>
      </c>
      <c r="F87" s="81">
        <f>'Electric lighting'!$G87+'Clear Sky'!F87</f>
        <v>719.43300999999997</v>
      </c>
      <c r="G87" s="81">
        <f>'Electric lighting'!$G87+'Clear Sky'!G87</f>
        <v>685.80180999999993</v>
      </c>
      <c r="H87" s="81">
        <f>'Electric lighting'!$G87+'Clear Sky'!H87</f>
        <v>673.10031000000004</v>
      </c>
      <c r="I87" s="81">
        <f>'Electric lighting'!$G87+'Clear Sky'!I87</f>
        <v>676.35236999999995</v>
      </c>
      <c r="J87" s="81">
        <f>'Electric lighting'!$G87+'Clear Sky'!J87</f>
        <v>632.24831599999993</v>
      </c>
      <c r="K87" s="81">
        <f>'Electric lighting'!$G87+'Clear Sky'!K87</f>
        <v>624.4</v>
      </c>
      <c r="L87" s="81">
        <f>'Electric lighting'!$G87+'Clear Sky'!L87</f>
        <v>751.02559999999994</v>
      </c>
      <c r="M87" s="81">
        <f>'Electric lighting'!$G87+'Clear Sky'!M87</f>
        <v>749.05610000000001</v>
      </c>
      <c r="N87" s="81">
        <f>'Electric lighting'!$G87+'Clear Sky'!N87</f>
        <v>711.83595000000003</v>
      </c>
      <c r="O87" s="81">
        <f>'Electric lighting'!$G87+'Clear Sky'!O87</f>
        <v>834.45939999999996</v>
      </c>
      <c r="P87" s="81">
        <f>'Electric lighting'!$G87+'Clear Sky'!P87</f>
        <v>732.4384</v>
      </c>
      <c r="Q87" s="81">
        <f>'Electric lighting'!$G87+'Clear Sky'!Q87</f>
        <v>743.12099999999998</v>
      </c>
      <c r="R87" s="81">
        <f>'Electric lighting'!$G87+'Clear Sky'!R87</f>
        <v>690.95078000000001</v>
      </c>
      <c r="S87" s="81">
        <f>'Electric lighting'!$G87+'Clear Sky'!S87</f>
        <v>722.22558000000004</v>
      </c>
      <c r="T87" s="81">
        <f>'Electric lighting'!$G87+'Clear Sky'!T87</f>
        <v>702.33318999999995</v>
      </c>
      <c r="U87" s="81">
        <f>'Electric lighting'!$G87+'Clear Sky'!U87</f>
        <v>709.13690999999994</v>
      </c>
      <c r="V87" s="81">
        <f>'Electric lighting'!$G87+'Clear Sky'!V87</f>
        <v>1084.5136</v>
      </c>
      <c r="W87" s="81">
        <f>'Electric lighting'!$G87+'Clear Sky'!W87</f>
        <v>882.63519999999994</v>
      </c>
      <c r="X87" s="81">
        <f>'Electric lighting'!$G87+'Clear Sky'!X87</f>
        <v>875.5059</v>
      </c>
      <c r="Y87" s="81">
        <f>'Electric lighting'!$G87+'Clear Sky'!Y87</f>
        <v>777.29739999999993</v>
      </c>
      <c r="Z87" s="81">
        <f>'Electric lighting'!$G87+'Clear Sky'!Z87</f>
        <v>742.28049999999996</v>
      </c>
      <c r="AA87" s="81">
        <f>'Electric lighting'!$G87+'Clear Sky'!AA87</f>
        <v>739.69719999999995</v>
      </c>
      <c r="AB87" s="81">
        <f>'Electric lighting'!$G87+'Clear Sky'!AB87</f>
        <v>739.46579999999994</v>
      </c>
      <c r="AC87" s="81">
        <f>'Electric lighting'!$G87+'Clear Sky'!AC87</f>
        <v>730.09550000000002</v>
      </c>
      <c r="AD87" s="81">
        <f>'Electric lighting'!$G87+'Clear Sky'!AD87</f>
        <v>757.28909999999996</v>
      </c>
      <c r="AE87" s="81">
        <f>'Electric lighting'!$G87+'Clear Sky'!AE87</f>
        <v>761.04970000000003</v>
      </c>
    </row>
    <row r="88" spans="1:31" ht="15" thickBot="1" x14ac:dyDescent="0.35">
      <c r="A88" s="94" t="s">
        <v>92</v>
      </c>
      <c r="B88" s="81">
        <f>'Electric lighting'!$G88+'Clear Sky'!B88</f>
        <v>624.71235000000001</v>
      </c>
      <c r="C88" s="81">
        <f>'Electric lighting'!$G88+'Clear Sky'!C88</f>
        <v>674.44138000000009</v>
      </c>
      <c r="D88" s="81">
        <f>'Electric lighting'!$G88+'Clear Sky'!D88</f>
        <v>641.94981000000007</v>
      </c>
      <c r="E88" s="81">
        <f>'Electric lighting'!$G88+'Clear Sky'!E88</f>
        <v>654.42938000000004</v>
      </c>
      <c r="F88" s="81">
        <f>'Electric lighting'!$G88+'Clear Sky'!F88</f>
        <v>663.96180000000004</v>
      </c>
      <c r="G88" s="81">
        <f>'Electric lighting'!$G88+'Clear Sky'!G88</f>
        <v>672.08107000000007</v>
      </c>
      <c r="H88" s="81">
        <f>'Electric lighting'!$G88+'Clear Sky'!H88</f>
        <v>648.92831999999999</v>
      </c>
      <c r="I88" s="81">
        <f>'Electric lighting'!$G88+'Clear Sky'!I88</f>
        <v>645.63346999999999</v>
      </c>
      <c r="J88" s="81">
        <f>'Electric lighting'!$G88+'Clear Sky'!J88</f>
        <v>612.79344900000001</v>
      </c>
      <c r="K88" s="81">
        <f>'Electric lighting'!$G88+'Clear Sky'!K88</f>
        <v>609.70000000000005</v>
      </c>
      <c r="L88" s="81">
        <f>'Electric lighting'!$G88+'Clear Sky'!L88</f>
        <v>776.30840000000001</v>
      </c>
      <c r="M88" s="81">
        <f>'Electric lighting'!$G88+'Clear Sky'!M88</f>
        <v>717.85660000000007</v>
      </c>
      <c r="N88" s="81">
        <f>'Electric lighting'!$G88+'Clear Sky'!N88</f>
        <v>706.55415000000005</v>
      </c>
      <c r="O88" s="81">
        <f>'Electric lighting'!$G88+'Clear Sky'!O88</f>
        <v>703.05081000000007</v>
      </c>
      <c r="P88" s="81">
        <f>'Electric lighting'!$G88+'Clear Sky'!P88</f>
        <v>687.46363000000008</v>
      </c>
      <c r="Q88" s="81">
        <f>'Electric lighting'!$G88+'Clear Sky'!Q88</f>
        <v>685.41478000000006</v>
      </c>
      <c r="R88" s="81">
        <f>'Electric lighting'!$G88+'Clear Sky'!R88</f>
        <v>670.05054000000007</v>
      </c>
      <c r="S88" s="81">
        <f>'Electric lighting'!$G88+'Clear Sky'!S88</f>
        <v>675.11647000000005</v>
      </c>
      <c r="T88" s="81">
        <f>'Electric lighting'!$G88+'Clear Sky'!T88</f>
        <v>665.11513000000002</v>
      </c>
      <c r="U88" s="81">
        <f>'Electric lighting'!$G88+'Clear Sky'!U88</f>
        <v>651.50630000000001</v>
      </c>
      <c r="V88" s="81">
        <f>'Electric lighting'!$G88+'Clear Sky'!V88</f>
        <v>937.95780000000002</v>
      </c>
      <c r="W88" s="81">
        <f>'Electric lighting'!$G88+'Clear Sky'!W88</f>
        <v>670.74356</v>
      </c>
      <c r="X88" s="81">
        <f>'Electric lighting'!$G88+'Clear Sky'!X88</f>
        <v>721.54259999999999</v>
      </c>
      <c r="Y88" s="81">
        <f>'Electric lighting'!$G88+'Clear Sky'!Y88</f>
        <v>671.62351000000001</v>
      </c>
      <c r="Z88" s="81">
        <f>'Electric lighting'!$G88+'Clear Sky'!Z88</f>
        <v>669.38566000000003</v>
      </c>
      <c r="AA88" s="81">
        <f>'Electric lighting'!$G88+'Clear Sky'!AA88</f>
        <v>694.53133000000003</v>
      </c>
      <c r="AB88" s="81">
        <f>'Electric lighting'!$G88+'Clear Sky'!AB88</f>
        <v>692.00942000000009</v>
      </c>
      <c r="AC88" s="81">
        <f>'Electric lighting'!$G88+'Clear Sky'!AC88</f>
        <v>692.07753000000002</v>
      </c>
      <c r="AD88" s="81">
        <f>'Electric lighting'!$G88+'Clear Sky'!AD88</f>
        <v>672.64357000000007</v>
      </c>
      <c r="AE88" s="81">
        <f>'Electric lighting'!$G88+'Clear Sky'!AE88</f>
        <v>688.16603000000009</v>
      </c>
    </row>
    <row r="89" spans="1:31" x14ac:dyDescent="0.3">
      <c r="A89" s="95" t="s">
        <v>93</v>
      </c>
      <c r="B89" s="81">
        <f>'Electric lighting'!$G89+'Clear Sky'!B89</f>
        <v>634.00069500000006</v>
      </c>
      <c r="C89" s="81">
        <f>'Electric lighting'!$G89+'Clear Sky'!C89</f>
        <v>671.85894000000008</v>
      </c>
      <c r="D89" s="81">
        <f>'Electric lighting'!$G89+'Clear Sky'!D89</f>
        <v>649.06666000000007</v>
      </c>
      <c r="E89" s="81">
        <f>'Electric lighting'!$G89+'Clear Sky'!E89</f>
        <v>642.22540000000004</v>
      </c>
      <c r="F89" s="81">
        <f>'Electric lighting'!$G89+'Clear Sky'!F89</f>
        <v>682.13460000000009</v>
      </c>
      <c r="G89" s="81">
        <f>'Electric lighting'!$G89+'Clear Sky'!G89</f>
        <v>654.67429000000004</v>
      </c>
      <c r="H89" s="81">
        <f>'Electric lighting'!$G89+'Clear Sky'!H89</f>
        <v>680.94143000000008</v>
      </c>
      <c r="I89" s="81">
        <f>'Electric lighting'!$G89+'Clear Sky'!I89</f>
        <v>660.95645000000002</v>
      </c>
      <c r="J89" s="81">
        <f>'Electric lighting'!$G89+'Clear Sky'!J89</f>
        <v>627.76738399999999</v>
      </c>
      <c r="K89" s="81">
        <f>'Electric lighting'!$G89+'Clear Sky'!K89</f>
        <v>624.20000000000005</v>
      </c>
      <c r="L89" s="81">
        <f>'Electric lighting'!$G89+'Clear Sky'!L89</f>
        <v>687.53409000000011</v>
      </c>
      <c r="M89" s="81">
        <f>'Electric lighting'!$G89+'Clear Sky'!M89</f>
        <v>645.61885000000007</v>
      </c>
      <c r="N89" s="81">
        <f>'Electric lighting'!$G89+'Clear Sky'!N89</f>
        <v>662.17166000000009</v>
      </c>
      <c r="O89" s="81">
        <f>'Electric lighting'!$G89+'Clear Sky'!O89</f>
        <v>714.36307000000011</v>
      </c>
      <c r="P89" s="81">
        <f>'Electric lighting'!$G89+'Clear Sky'!P89</f>
        <v>669.53206</v>
      </c>
      <c r="Q89" s="81">
        <f>'Electric lighting'!$G89+'Clear Sky'!Q89</f>
        <v>684.0954200000001</v>
      </c>
      <c r="R89" s="81">
        <f>'Electric lighting'!$G89+'Clear Sky'!R89</f>
        <v>706.00045</v>
      </c>
      <c r="S89" s="81">
        <f>'Electric lighting'!$G89+'Clear Sky'!S89</f>
        <v>679.27651000000003</v>
      </c>
      <c r="T89" s="81">
        <f>'Electric lighting'!$G89+'Clear Sky'!T89</f>
        <v>688.48355000000004</v>
      </c>
      <c r="U89" s="81">
        <f>'Electric lighting'!$G89+'Clear Sky'!U89</f>
        <v>651.69413000000009</v>
      </c>
      <c r="V89" s="81">
        <f>'Electric lighting'!$G89+'Clear Sky'!V89</f>
        <v>794.86460000000011</v>
      </c>
      <c r="W89" s="81">
        <f>'Electric lighting'!$G89+'Clear Sky'!W89</f>
        <v>741.27070000000003</v>
      </c>
      <c r="X89" s="81">
        <f>'Electric lighting'!$G89+'Clear Sky'!X89</f>
        <v>676.80222000000003</v>
      </c>
      <c r="Y89" s="81">
        <f>'Electric lighting'!$G89+'Clear Sky'!Y89</f>
        <v>647.60886000000005</v>
      </c>
      <c r="Z89" s="81">
        <f>'Electric lighting'!$G89+'Clear Sky'!Z89</f>
        <v>683.29112000000009</v>
      </c>
      <c r="AA89" s="81">
        <f>'Electric lighting'!$G89+'Clear Sky'!AA89</f>
        <v>702.09285</v>
      </c>
      <c r="AB89" s="81">
        <f>'Electric lighting'!$G89+'Clear Sky'!AB89</f>
        <v>699.36965000000009</v>
      </c>
      <c r="AC89" s="81">
        <f>'Electric lighting'!$G89+'Clear Sky'!AC89</f>
        <v>721.75977</v>
      </c>
      <c r="AD89" s="81">
        <f>'Electric lighting'!$G89+'Clear Sky'!AD89</f>
        <v>689.87305000000003</v>
      </c>
      <c r="AE89" s="81">
        <f>'Electric lighting'!$G89+'Clear Sky'!AE89</f>
        <v>704.73727000000008</v>
      </c>
    </row>
    <row r="90" spans="1:31" x14ac:dyDescent="0.3">
      <c r="A90" s="93" t="s">
        <v>94</v>
      </c>
      <c r="B90" s="81">
        <f>'Electric lighting'!$G90+'Clear Sky'!B90</f>
        <v>652.09477000000004</v>
      </c>
      <c r="C90" s="81">
        <f>'Electric lighting'!$G90+'Clear Sky'!C90</f>
        <v>665.34157000000005</v>
      </c>
      <c r="D90" s="81">
        <f>'Electric lighting'!$G90+'Clear Sky'!D90</f>
        <v>680.04298000000006</v>
      </c>
      <c r="E90" s="81">
        <f>'Electric lighting'!$G90+'Clear Sky'!E90</f>
        <v>680.98509000000001</v>
      </c>
      <c r="F90" s="81">
        <f>'Electric lighting'!$G90+'Clear Sky'!F90</f>
        <v>682.41516000000001</v>
      </c>
      <c r="G90" s="81">
        <f>'Electric lighting'!$G90+'Clear Sky'!G90</f>
        <v>693.04102</v>
      </c>
      <c r="H90" s="81">
        <f>'Electric lighting'!$G90+'Clear Sky'!H90</f>
        <v>696.97251000000006</v>
      </c>
      <c r="I90" s="81">
        <f>'Electric lighting'!$G90+'Clear Sky'!I90</f>
        <v>664.64098999999999</v>
      </c>
      <c r="J90" s="81">
        <f>'Electric lighting'!$G90+'Clear Sky'!J90</f>
        <v>644.618064</v>
      </c>
      <c r="K90" s="81">
        <f>'Electric lighting'!$G90+'Clear Sky'!K90</f>
        <v>638.6</v>
      </c>
      <c r="L90" s="81">
        <f>'Electric lighting'!$G90+'Clear Sky'!L90</f>
        <v>701.06056999999998</v>
      </c>
      <c r="M90" s="81">
        <f>'Electric lighting'!$G90+'Clear Sky'!M90</f>
        <v>726.61331000000007</v>
      </c>
      <c r="N90" s="81">
        <f>'Electric lighting'!$G90+'Clear Sky'!N90</f>
        <v>670.16434000000004</v>
      </c>
      <c r="O90" s="81">
        <f>'Electric lighting'!$G90+'Clear Sky'!O90</f>
        <v>728.67850999999996</v>
      </c>
      <c r="P90" s="81">
        <f>'Electric lighting'!$G90+'Clear Sky'!P90</f>
        <v>673.34346000000005</v>
      </c>
      <c r="Q90" s="81">
        <f>'Electric lighting'!$G90+'Clear Sky'!Q90</f>
        <v>707.97354000000007</v>
      </c>
      <c r="R90" s="81">
        <f>'Electric lighting'!$G90+'Clear Sky'!R90</f>
        <v>687.58396000000005</v>
      </c>
      <c r="S90" s="81">
        <f>'Electric lighting'!$G90+'Clear Sky'!S90</f>
        <v>690.79249000000004</v>
      </c>
      <c r="T90" s="81">
        <f>'Electric lighting'!$G90+'Clear Sky'!T90</f>
        <v>690.50731000000007</v>
      </c>
      <c r="U90" s="81">
        <f>'Electric lighting'!$G90+'Clear Sky'!U90</f>
        <v>657.68501000000003</v>
      </c>
      <c r="V90" s="81">
        <f>'Electric lighting'!$G90+'Clear Sky'!V90</f>
        <v>759.8827</v>
      </c>
      <c r="W90" s="81">
        <f>'Electric lighting'!$G90+'Clear Sky'!W90</f>
        <v>736.77429000000006</v>
      </c>
      <c r="X90" s="81">
        <f>'Electric lighting'!$G90+'Clear Sky'!X90</f>
        <v>697.88563999999997</v>
      </c>
      <c r="Y90" s="81">
        <f>'Electric lighting'!$G90+'Clear Sky'!Y90</f>
        <v>701.84950000000003</v>
      </c>
      <c r="Z90" s="81">
        <f>'Electric lighting'!$G90+'Clear Sky'!Z90</f>
        <v>664.20686000000001</v>
      </c>
      <c r="AA90" s="81">
        <f>'Electric lighting'!$G90+'Clear Sky'!AA90</f>
        <v>691.55889000000002</v>
      </c>
      <c r="AB90" s="81">
        <f>'Electric lighting'!$G90+'Clear Sky'!AB90</f>
        <v>678.92894000000001</v>
      </c>
      <c r="AC90" s="81">
        <f>'Electric lighting'!$G90+'Clear Sky'!AC90</f>
        <v>671.86183000000005</v>
      </c>
      <c r="AD90" s="81">
        <f>'Electric lighting'!$G90+'Clear Sky'!AD90</f>
        <v>670.27436</v>
      </c>
      <c r="AE90" s="81">
        <f>'Electric lighting'!$G90+'Clear Sky'!AE90</f>
        <v>684.67069000000004</v>
      </c>
    </row>
    <row r="91" spans="1:31" x14ac:dyDescent="0.3">
      <c r="A91" s="93" t="s">
        <v>95</v>
      </c>
      <c r="B91" s="81">
        <f>'Electric lighting'!$G91+'Clear Sky'!B91</f>
        <v>596.91791599999999</v>
      </c>
      <c r="C91" s="81">
        <f>'Electric lighting'!$G91+'Clear Sky'!C91</f>
        <v>620.97124000000008</v>
      </c>
      <c r="D91" s="81">
        <f>'Electric lighting'!$G91+'Clear Sky'!D91</f>
        <v>644.55424000000005</v>
      </c>
      <c r="E91" s="81">
        <f>'Electric lighting'!$G91+'Clear Sky'!E91</f>
        <v>612.17816000000005</v>
      </c>
      <c r="F91" s="81">
        <f>'Electric lighting'!$G91+'Clear Sky'!F91</f>
        <v>649.95458000000008</v>
      </c>
      <c r="G91" s="81">
        <f>'Electric lighting'!$G91+'Clear Sky'!G91</f>
        <v>612.53228999999999</v>
      </c>
      <c r="H91" s="81">
        <f>'Electric lighting'!$G91+'Clear Sky'!H91</f>
        <v>643.03753000000006</v>
      </c>
      <c r="I91" s="81">
        <f>'Electric lighting'!$G91+'Clear Sky'!I91</f>
        <v>627.60462000000007</v>
      </c>
      <c r="J91" s="81">
        <f>'Electric lighting'!$G91+'Clear Sky'!J91</f>
        <v>591.52656500000001</v>
      </c>
      <c r="K91" s="81">
        <f>'Electric lighting'!$G91+'Clear Sky'!K91</f>
        <v>588.6</v>
      </c>
      <c r="L91" s="81">
        <f>'Electric lighting'!$G91+'Clear Sky'!L91</f>
        <v>629.31263999999999</v>
      </c>
      <c r="M91" s="81">
        <f>'Electric lighting'!$G91+'Clear Sky'!M91</f>
        <v>637.60122999999999</v>
      </c>
      <c r="N91" s="81">
        <f>'Electric lighting'!$G91+'Clear Sky'!N91</f>
        <v>662.57261000000005</v>
      </c>
      <c r="O91" s="81">
        <f>'Electric lighting'!$G91+'Clear Sky'!O91</f>
        <v>629.54572000000007</v>
      </c>
      <c r="P91" s="81">
        <f>'Electric lighting'!$G91+'Clear Sky'!P91</f>
        <v>652.08506999999997</v>
      </c>
      <c r="Q91" s="81">
        <f>'Electric lighting'!$G91+'Clear Sky'!Q91</f>
        <v>635.14089000000001</v>
      </c>
      <c r="R91" s="81">
        <f>'Electric lighting'!$G91+'Clear Sky'!R91</f>
        <v>637.34692000000007</v>
      </c>
      <c r="S91" s="81">
        <f>'Electric lighting'!$G91+'Clear Sky'!S91</f>
        <v>638.75485000000003</v>
      </c>
      <c r="T91" s="81">
        <f>'Electric lighting'!$G91+'Clear Sky'!T91</f>
        <v>640.66849999999999</v>
      </c>
      <c r="U91" s="81">
        <f>'Electric lighting'!$G91+'Clear Sky'!U91</f>
        <v>616.20317999999997</v>
      </c>
      <c r="V91" s="81">
        <f>'Electric lighting'!$G91+'Clear Sky'!V91</f>
        <v>673.64631000000008</v>
      </c>
      <c r="W91" s="81">
        <f>'Electric lighting'!$G91+'Clear Sky'!W91</f>
        <v>636.39664000000005</v>
      </c>
      <c r="X91" s="81">
        <f>'Electric lighting'!$G91+'Clear Sky'!X91</f>
        <v>644.76108999999997</v>
      </c>
      <c r="Y91" s="81">
        <f>'Electric lighting'!$G91+'Clear Sky'!Y91</f>
        <v>633.18604000000005</v>
      </c>
      <c r="Z91" s="81">
        <f>'Electric lighting'!$G91+'Clear Sky'!Z91</f>
        <v>614.29132000000004</v>
      </c>
      <c r="AA91" s="81">
        <f>'Electric lighting'!$G91+'Clear Sky'!AA91</f>
        <v>640.78215999999998</v>
      </c>
      <c r="AB91" s="81">
        <f>'Electric lighting'!$G91+'Clear Sky'!AB91</f>
        <v>643.15319999999997</v>
      </c>
      <c r="AC91" s="81">
        <f>'Electric lighting'!$G91+'Clear Sky'!AC91</f>
        <v>634.12818000000004</v>
      </c>
      <c r="AD91" s="81">
        <f>'Electric lighting'!$G91+'Clear Sky'!AD91</f>
        <v>626.58411000000001</v>
      </c>
      <c r="AE91" s="81">
        <f>'Electric lighting'!$G91+'Clear Sky'!AE91</f>
        <v>612.71005000000002</v>
      </c>
    </row>
    <row r="92" spans="1:31" ht="15" thickBot="1" x14ac:dyDescent="0.35">
      <c r="A92" s="94" t="s">
        <v>96</v>
      </c>
      <c r="B92" s="81">
        <f>'Electric lighting'!$G92+'Clear Sky'!B92</f>
        <v>469.027963</v>
      </c>
      <c r="C92" s="81">
        <f>'Electric lighting'!$G92+'Clear Sky'!C92</f>
        <v>479.19148000000001</v>
      </c>
      <c r="D92" s="81">
        <f>'Electric lighting'!$G92+'Clear Sky'!D92</f>
        <v>503.58879999999999</v>
      </c>
      <c r="E92" s="81">
        <f>'Electric lighting'!$G92+'Clear Sky'!E92</f>
        <v>502.52144999999996</v>
      </c>
      <c r="F92" s="81">
        <f>'Electric lighting'!$G92+'Clear Sky'!F92</f>
        <v>503.49271999999996</v>
      </c>
      <c r="G92" s="81">
        <f>'Electric lighting'!$G92+'Clear Sky'!G92</f>
        <v>475.64254999999997</v>
      </c>
      <c r="H92" s="81">
        <f>'Electric lighting'!$G92+'Clear Sky'!H92</f>
        <v>493.42543999999998</v>
      </c>
      <c r="I92" s="81">
        <f>'Electric lighting'!$G92+'Clear Sky'!I92</f>
        <v>474.66304099999996</v>
      </c>
      <c r="J92" s="81">
        <f>'Electric lighting'!$G92+'Clear Sky'!J92</f>
        <v>468.15336099999996</v>
      </c>
      <c r="K92" s="81">
        <f>'Electric lighting'!$G92+'Clear Sky'!K92</f>
        <v>464.7</v>
      </c>
      <c r="L92" s="81">
        <f>'Electric lighting'!$G92+'Clear Sky'!L92</f>
        <v>507.31782999999996</v>
      </c>
      <c r="M92" s="81">
        <f>'Electric lighting'!$G92+'Clear Sky'!M92</f>
        <v>526.93535999999995</v>
      </c>
      <c r="N92" s="81">
        <f>'Electric lighting'!$G92+'Clear Sky'!N92</f>
        <v>535.32680000000005</v>
      </c>
      <c r="O92" s="81">
        <f>'Electric lighting'!$G92+'Clear Sky'!O92</f>
        <v>508.06011999999998</v>
      </c>
      <c r="P92" s="81">
        <f>'Electric lighting'!$G92+'Clear Sky'!P92</f>
        <v>522.21420999999998</v>
      </c>
      <c r="Q92" s="81">
        <f>'Electric lighting'!$G92+'Clear Sky'!Q92</f>
        <v>557.82817</v>
      </c>
      <c r="R92" s="81">
        <f>'Electric lighting'!$G92+'Clear Sky'!R92</f>
        <v>538.72293000000002</v>
      </c>
      <c r="S92" s="81">
        <f>'Electric lighting'!$G92+'Clear Sky'!S92</f>
        <v>570.27750000000003</v>
      </c>
      <c r="T92" s="81">
        <f>'Electric lighting'!$G92+'Clear Sky'!T92</f>
        <v>478.62707</v>
      </c>
      <c r="U92" s="81">
        <f>'Electric lighting'!$G92+'Clear Sky'!U92</f>
        <v>483.80385000000001</v>
      </c>
      <c r="V92" s="81">
        <f>'Electric lighting'!$G92+'Clear Sky'!V92</f>
        <v>554.72785999999996</v>
      </c>
      <c r="W92" s="81">
        <f>'Electric lighting'!$G92+'Clear Sky'!W92</f>
        <v>545.44709</v>
      </c>
      <c r="X92" s="81">
        <f>'Electric lighting'!$G92+'Clear Sky'!X92</f>
        <v>543.47813999999994</v>
      </c>
      <c r="Y92" s="81">
        <f>'Electric lighting'!$G92+'Clear Sky'!Y92</f>
        <v>533.49432999999999</v>
      </c>
      <c r="Z92" s="81">
        <f>'Electric lighting'!$G92+'Clear Sky'!Z92</f>
        <v>507.01054999999997</v>
      </c>
      <c r="AA92" s="81">
        <f>'Electric lighting'!$G92+'Clear Sky'!AA92</f>
        <v>577.41149999999993</v>
      </c>
      <c r="AB92" s="81">
        <f>'Electric lighting'!$G92+'Clear Sky'!AB92</f>
        <v>502.79703000000001</v>
      </c>
      <c r="AC92" s="81">
        <f>'Electric lighting'!$G92+'Clear Sky'!AC92</f>
        <v>494.68509</v>
      </c>
      <c r="AD92" s="81">
        <f>'Electric lighting'!$G92+'Clear Sky'!AD92</f>
        <v>502.31644999999997</v>
      </c>
      <c r="AE92" s="81">
        <f>'Electric lighting'!$G92+'Clear Sky'!AE92</f>
        <v>488.43944999999997</v>
      </c>
    </row>
    <row r="93" spans="1:31" x14ac:dyDescent="0.3">
      <c r="A93" s="9"/>
      <c r="B93" s="9">
        <f>COUNTIF(B3:B92,"&gt;500")</f>
        <v>79</v>
      </c>
      <c r="C93" s="9">
        <f t="shared" ref="C93:AE93" si="0">COUNTIF(C3:C92,"&gt;500")</f>
        <v>83</v>
      </c>
      <c r="D93" s="9">
        <f t="shared" si="0"/>
        <v>85</v>
      </c>
      <c r="E93" s="9">
        <f t="shared" si="0"/>
        <v>85</v>
      </c>
      <c r="F93" s="9">
        <f t="shared" si="0"/>
        <v>85</v>
      </c>
      <c r="G93" s="9">
        <f t="shared" si="0"/>
        <v>84</v>
      </c>
      <c r="H93" s="9">
        <f t="shared" si="0"/>
        <v>83</v>
      </c>
      <c r="I93" s="9">
        <f t="shared" si="0"/>
        <v>82</v>
      </c>
      <c r="J93" s="9">
        <f t="shared" si="0"/>
        <v>77</v>
      </c>
      <c r="K93" s="9">
        <f t="shared" si="0"/>
        <v>74</v>
      </c>
      <c r="L93" s="9">
        <f t="shared" si="0"/>
        <v>86</v>
      </c>
      <c r="M93" s="9">
        <f t="shared" si="0"/>
        <v>88</v>
      </c>
      <c r="N93" s="9">
        <f t="shared" si="0"/>
        <v>87</v>
      </c>
      <c r="O93" s="9">
        <f t="shared" si="0"/>
        <v>88</v>
      </c>
      <c r="P93" s="9">
        <f t="shared" si="0"/>
        <v>86</v>
      </c>
      <c r="Q93" s="9">
        <f t="shared" si="0"/>
        <v>86</v>
      </c>
      <c r="R93" s="9">
        <f t="shared" si="0"/>
        <v>86</v>
      </c>
      <c r="S93" s="9">
        <f t="shared" si="0"/>
        <v>85</v>
      </c>
      <c r="T93" s="9">
        <f t="shared" si="0"/>
        <v>84</v>
      </c>
      <c r="U93" s="9">
        <f t="shared" si="0"/>
        <v>83</v>
      </c>
      <c r="V93" s="9">
        <f t="shared" si="0"/>
        <v>90</v>
      </c>
      <c r="W93" s="9">
        <f t="shared" si="0"/>
        <v>89</v>
      </c>
      <c r="X93" s="9">
        <f t="shared" si="0"/>
        <v>88</v>
      </c>
      <c r="Y93" s="9">
        <f t="shared" si="0"/>
        <v>88</v>
      </c>
      <c r="Z93" s="9">
        <f t="shared" si="0"/>
        <v>88</v>
      </c>
      <c r="AA93" s="9">
        <f t="shared" si="0"/>
        <v>87</v>
      </c>
      <c r="AB93" s="9">
        <f t="shared" si="0"/>
        <v>88</v>
      </c>
      <c r="AC93" s="9">
        <f t="shared" si="0"/>
        <v>88</v>
      </c>
      <c r="AD93" s="9">
        <f t="shared" si="0"/>
        <v>86</v>
      </c>
      <c r="AE93" s="9">
        <f t="shared" si="0"/>
        <v>85</v>
      </c>
    </row>
    <row r="94" spans="1:31" ht="15" thickBot="1" x14ac:dyDescent="0.3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</row>
    <row r="95" spans="1:31" ht="15" thickBot="1" x14ac:dyDescent="0.35">
      <c r="A95" s="165" t="s">
        <v>129</v>
      </c>
      <c r="B95" s="160" t="s">
        <v>133</v>
      </c>
      <c r="C95" s="161"/>
      <c r="D95" s="161"/>
      <c r="E95" s="161"/>
      <c r="F95" s="161"/>
      <c r="G95" s="161"/>
      <c r="H95" s="161"/>
      <c r="I95" s="161"/>
      <c r="J95" s="161"/>
      <c r="K95" s="162"/>
      <c r="L95" s="160" t="s">
        <v>134</v>
      </c>
      <c r="M95" s="161"/>
      <c r="N95" s="161"/>
      <c r="O95" s="161"/>
      <c r="P95" s="161"/>
      <c r="Q95" s="161"/>
      <c r="R95" s="161"/>
      <c r="S95" s="161"/>
      <c r="T95" s="161"/>
      <c r="U95" s="162"/>
      <c r="V95" s="160" t="s">
        <v>135</v>
      </c>
      <c r="W95" s="161"/>
      <c r="X95" s="161"/>
      <c r="Y95" s="161"/>
      <c r="Z95" s="161"/>
      <c r="AA95" s="161"/>
      <c r="AB95" s="161"/>
      <c r="AC95" s="161"/>
      <c r="AD95" s="161"/>
      <c r="AE95" s="162"/>
    </row>
    <row r="96" spans="1:31" ht="15" thickBot="1" x14ac:dyDescent="0.35">
      <c r="A96" s="166"/>
      <c r="B96" s="90">
        <v>8.3000000000000007</v>
      </c>
      <c r="C96" s="79">
        <v>9.3000000000000007</v>
      </c>
      <c r="D96" s="79">
        <v>10.3</v>
      </c>
      <c r="E96" s="79">
        <v>11.3</v>
      </c>
      <c r="F96" s="79">
        <v>12.3</v>
      </c>
      <c r="G96" s="79">
        <v>13.3</v>
      </c>
      <c r="H96" s="79">
        <v>14.3</v>
      </c>
      <c r="I96" s="79">
        <v>15.3</v>
      </c>
      <c r="J96" s="79">
        <v>16.3</v>
      </c>
      <c r="K96" s="80">
        <v>17.3</v>
      </c>
      <c r="L96" s="79">
        <v>8.3000000000000007</v>
      </c>
      <c r="M96" s="79">
        <v>9.3000000000000007</v>
      </c>
      <c r="N96" s="79">
        <v>10.3</v>
      </c>
      <c r="O96" s="79">
        <v>11.3</v>
      </c>
      <c r="P96" s="79">
        <v>12.3</v>
      </c>
      <c r="Q96" s="79">
        <v>13.3</v>
      </c>
      <c r="R96" s="79">
        <v>14.3</v>
      </c>
      <c r="S96" s="79">
        <v>15.3</v>
      </c>
      <c r="T96" s="79">
        <v>16.3</v>
      </c>
      <c r="U96" s="80">
        <v>17.3</v>
      </c>
      <c r="V96" s="80">
        <v>7.3</v>
      </c>
      <c r="W96" s="79">
        <v>8.3000000000000007</v>
      </c>
      <c r="X96" s="79">
        <v>9.3000000000000007</v>
      </c>
      <c r="Y96" s="79">
        <v>10.3</v>
      </c>
      <c r="Z96" s="79">
        <v>11.3</v>
      </c>
      <c r="AA96" s="79">
        <v>12.3</v>
      </c>
      <c r="AB96" s="79">
        <v>13.3</v>
      </c>
      <c r="AC96" s="79">
        <v>14.3</v>
      </c>
      <c r="AD96" s="79">
        <v>15.3</v>
      </c>
      <c r="AE96" s="80">
        <v>16.3</v>
      </c>
    </row>
    <row r="97" spans="1:33" ht="15" thickBot="1" x14ac:dyDescent="0.35">
      <c r="A97" s="91" t="s">
        <v>3</v>
      </c>
      <c r="B97" s="81">
        <f>'Electric lighting'!$C3+'Clear Sky'!B97</f>
        <v>132.556327052</v>
      </c>
      <c r="C97" s="81">
        <f>'Electric lighting'!$C3+'Clear Sky'!C97</f>
        <v>158.161055726</v>
      </c>
      <c r="D97" s="81">
        <f>'Electric lighting'!$C3+'Clear Sky'!D97</f>
        <v>158.11884544599999</v>
      </c>
      <c r="E97" s="81">
        <f>'Electric lighting'!$C3+'Clear Sky'!E97</f>
        <v>177.905810938</v>
      </c>
      <c r="F97" s="81">
        <f>'Electric lighting'!$C3+'Clear Sky'!F97</f>
        <v>144.51267871799999</v>
      </c>
      <c r="G97" s="81">
        <f>'Electric lighting'!$C3+'Clear Sky'!G97</f>
        <v>137.04403163000001</v>
      </c>
      <c r="H97" s="81">
        <f>'Electric lighting'!$C3+'Clear Sky'!H97</f>
        <v>138.22253177799999</v>
      </c>
      <c r="I97" s="81">
        <f>'Electric lighting'!$C3+'Clear Sky'!I97</f>
        <v>143.348743834</v>
      </c>
      <c r="J97" s="81">
        <f>'Electric lighting'!$C3+'Clear Sky'!J97</f>
        <v>122.0523233306</v>
      </c>
      <c r="K97" s="81">
        <f>'Electric lighting'!$C3+'Clear Sky'!K97</f>
        <v>119.8</v>
      </c>
      <c r="L97" s="81">
        <f>'Electric lighting'!$C3+'Clear Sky'!L97</f>
        <v>160.200790514</v>
      </c>
      <c r="M97" s="81">
        <f>'Electric lighting'!$C3+'Clear Sky'!M97</f>
        <v>151.46447632600001</v>
      </c>
      <c r="N97" s="81">
        <f>'Electric lighting'!$C3+'Clear Sky'!N97</f>
        <v>190.47121346599999</v>
      </c>
      <c r="O97" s="81">
        <f>'Electric lighting'!$C3+'Clear Sky'!O97</f>
        <v>181.39640181800002</v>
      </c>
      <c r="P97" s="81">
        <f>'Electric lighting'!$C3+'Clear Sky'!P97</f>
        <v>190.943361716</v>
      </c>
      <c r="Q97" s="81">
        <f>'Electric lighting'!$C3+'Clear Sky'!Q97</f>
        <v>130.73277049199999</v>
      </c>
      <c r="R97" s="81">
        <f>'Electric lighting'!$C3+'Clear Sky'!R97</f>
        <v>134.34500125400001</v>
      </c>
      <c r="S97" s="81">
        <f>'Electric lighting'!$C3+'Clear Sky'!S97</f>
        <v>131.120072456</v>
      </c>
      <c r="T97" s="81">
        <f>'Electric lighting'!$C3+'Clear Sky'!T97</f>
        <v>149.89203470000001</v>
      </c>
      <c r="U97" s="81">
        <f>'Electric lighting'!$C3+'Clear Sky'!U97</f>
        <v>128.26173178760001</v>
      </c>
      <c r="V97" s="81">
        <f>'Electric lighting'!$C3+'Clear Sky'!V97</f>
        <v>262.50725014</v>
      </c>
      <c r="W97" s="81">
        <f>'Electric lighting'!$C3+'Clear Sky'!W97</f>
        <v>308.12551206000001</v>
      </c>
      <c r="X97" s="81">
        <f>'Electric lighting'!$C3+'Clear Sky'!X97</f>
        <v>352.67936840000004</v>
      </c>
      <c r="Y97" s="81">
        <f>'Electric lighting'!$C3+'Clear Sky'!Y97</f>
        <v>237.0761905</v>
      </c>
      <c r="Z97" s="81">
        <f>'Electric lighting'!$C3+'Clear Sky'!Z97</f>
        <v>187.97260945599999</v>
      </c>
      <c r="AA97" s="81">
        <f>'Electric lighting'!$C3+'Clear Sky'!AA97</f>
        <v>176.01046066999999</v>
      </c>
      <c r="AB97" s="81">
        <f>'Electric lighting'!$C3+'Clear Sky'!AB97</f>
        <v>252.18574971999999</v>
      </c>
      <c r="AC97" s="81">
        <f>'Electric lighting'!$C3+'Clear Sky'!AC97</f>
        <v>193.98461239</v>
      </c>
      <c r="AD97" s="81">
        <f>'Electric lighting'!$C3+'Clear Sky'!AD97</f>
        <v>238.83588816</v>
      </c>
      <c r="AE97" s="81">
        <f>'Electric lighting'!$C3+'Clear Sky'!AE97</f>
        <v>213.94939548000002</v>
      </c>
      <c r="AG97" s="9" t="s">
        <v>122</v>
      </c>
    </row>
    <row r="98" spans="1:33" x14ac:dyDescent="0.3">
      <c r="A98" s="73" t="s">
        <v>1</v>
      </c>
      <c r="B98" s="81">
        <f>'Electric lighting'!$C4+'Clear Sky'!B98</f>
        <v>174.77464526</v>
      </c>
      <c r="C98" s="81">
        <f>'Electric lighting'!$C4+'Clear Sky'!C98</f>
        <v>162.46569282799999</v>
      </c>
      <c r="D98" s="81">
        <f>'Electric lighting'!$C4+'Clear Sky'!D98</f>
        <v>205.57235250799999</v>
      </c>
      <c r="E98" s="81">
        <f>'Electric lighting'!$C4+'Clear Sky'!E98</f>
        <v>198.79325472799999</v>
      </c>
      <c r="F98" s="81">
        <f>'Electric lighting'!$C4+'Clear Sky'!F98</f>
        <v>191.186002124</v>
      </c>
      <c r="G98" s="81">
        <f>'Electric lighting'!$C4+'Clear Sky'!G98</f>
        <v>169.34385795399999</v>
      </c>
      <c r="H98" s="81">
        <f>'Electric lighting'!$C4+'Clear Sky'!H98</f>
        <v>169.50001787400001</v>
      </c>
      <c r="I98" s="81">
        <f>'Electric lighting'!$C4+'Clear Sky'!I98</f>
        <v>186.55364128600002</v>
      </c>
      <c r="J98" s="81">
        <f>'Electric lighting'!$C4+'Clear Sky'!J98</f>
        <v>154.30909063999999</v>
      </c>
      <c r="K98" s="81">
        <f>'Electric lighting'!$C4+'Clear Sky'!K98</f>
        <v>144.1</v>
      </c>
      <c r="L98" s="81">
        <f>'Electric lighting'!$C4+'Clear Sky'!L98</f>
        <v>236.86895628000002</v>
      </c>
      <c r="M98" s="81">
        <f>'Electric lighting'!$C4+'Clear Sky'!M98</f>
        <v>209.63886008599999</v>
      </c>
      <c r="N98" s="81">
        <f>'Electric lighting'!$C4+'Clear Sky'!N98</f>
        <v>175.60778198399998</v>
      </c>
      <c r="O98" s="81">
        <f>'Electric lighting'!$C4+'Clear Sky'!O98</f>
        <v>227.108617076</v>
      </c>
      <c r="P98" s="81">
        <f>'Electric lighting'!$C4+'Clear Sky'!P98</f>
        <v>192.463171066</v>
      </c>
      <c r="Q98" s="81">
        <f>'Electric lighting'!$C4+'Clear Sky'!Q98</f>
        <v>168.63833939200001</v>
      </c>
      <c r="R98" s="81">
        <f>'Electric lighting'!$C4+'Clear Sky'!R98</f>
        <v>178.95910611400001</v>
      </c>
      <c r="S98" s="81">
        <f>'Electric lighting'!$C4+'Clear Sky'!S98</f>
        <v>196.26157090199999</v>
      </c>
      <c r="T98" s="81">
        <f>'Electric lighting'!$C4+'Clear Sky'!T98</f>
        <v>218.086577336</v>
      </c>
      <c r="U98" s="81">
        <f>'Electric lighting'!$C4+'Clear Sky'!U98</f>
        <v>184.01293569199999</v>
      </c>
      <c r="V98" s="81">
        <f>'Electric lighting'!$C4+'Clear Sky'!V98</f>
        <v>518.87782972000002</v>
      </c>
      <c r="W98" s="81">
        <f>'Electric lighting'!$C4+'Clear Sky'!W98</f>
        <v>299.73519005999998</v>
      </c>
      <c r="X98" s="81">
        <f>'Electric lighting'!$C4+'Clear Sky'!X98</f>
        <v>241.55004009999999</v>
      </c>
      <c r="Y98" s="81">
        <f>'Electric lighting'!$C4+'Clear Sky'!Y98</f>
        <v>241.10547345999998</v>
      </c>
      <c r="Z98" s="81">
        <f>'Electric lighting'!$C4+'Clear Sky'!Z98</f>
        <v>260.71377896000001</v>
      </c>
      <c r="AA98" s="81">
        <f>'Electric lighting'!$C4+'Clear Sky'!AA98</f>
        <v>180.63369480599999</v>
      </c>
      <c r="AB98" s="81">
        <f>'Electric lighting'!$C4+'Clear Sky'!AB98</f>
        <v>176.70909891399998</v>
      </c>
      <c r="AC98" s="81">
        <f>'Electric lighting'!$C4+'Clear Sky'!AC98</f>
        <v>206.89017375399999</v>
      </c>
      <c r="AD98" s="81">
        <f>'Electric lighting'!$C4+'Clear Sky'!AD98</f>
        <v>215.20142317599999</v>
      </c>
      <c r="AE98" s="81">
        <f>'Electric lighting'!$C4+'Clear Sky'!AE98</f>
        <v>199.43444337400001</v>
      </c>
      <c r="AG98" t="s">
        <v>145</v>
      </c>
    </row>
    <row r="99" spans="1:33" x14ac:dyDescent="0.3">
      <c r="A99" s="74" t="s">
        <v>2</v>
      </c>
      <c r="B99" s="81">
        <f>'Electric lighting'!$C5+'Clear Sky'!B99</f>
        <v>181.604825334</v>
      </c>
      <c r="C99" s="81">
        <f>'Electric lighting'!$C5+'Clear Sky'!C99</f>
        <v>186.74559359599999</v>
      </c>
      <c r="D99" s="81">
        <f>'Electric lighting'!$C5+'Clear Sky'!D99</f>
        <v>197.86658026999999</v>
      </c>
      <c r="E99" s="81">
        <f>'Electric lighting'!$C5+'Clear Sky'!E99</f>
        <v>256.82587219999999</v>
      </c>
      <c r="F99" s="81">
        <f>'Electric lighting'!$C5+'Clear Sky'!F99</f>
        <v>227.26430115400001</v>
      </c>
      <c r="G99" s="81">
        <f>'Electric lighting'!$C5+'Clear Sky'!G99</f>
        <v>187.62613083399998</v>
      </c>
      <c r="H99" s="81">
        <f>'Electric lighting'!$C5+'Clear Sky'!H99</f>
        <v>176.266357164</v>
      </c>
      <c r="I99" s="81">
        <f>'Electric lighting'!$C5+'Clear Sky'!I99</f>
        <v>177.39716694199998</v>
      </c>
      <c r="J99" s="81">
        <f>'Electric lighting'!$C5+'Clear Sky'!J99</f>
        <v>167.62479871400001</v>
      </c>
      <c r="K99" s="81">
        <f>'Electric lighting'!$C5+'Clear Sky'!K99</f>
        <v>154.1</v>
      </c>
      <c r="L99" s="81">
        <f>'Electric lighting'!$C5+'Clear Sky'!L99</f>
        <v>254.99679026000001</v>
      </c>
      <c r="M99" s="81">
        <f>'Electric lighting'!$C5+'Clear Sky'!M99</f>
        <v>254.93918137999998</v>
      </c>
      <c r="N99" s="81">
        <f>'Electric lighting'!$C5+'Clear Sky'!N99</f>
        <v>177.140028438</v>
      </c>
      <c r="O99" s="81">
        <f>'Electric lighting'!$C5+'Clear Sky'!O99</f>
        <v>224.540270698</v>
      </c>
      <c r="P99" s="81">
        <f>'Electric lighting'!$C5+'Clear Sky'!P99</f>
        <v>231.88202426399999</v>
      </c>
      <c r="Q99" s="81">
        <f>'Electric lighting'!$C5+'Clear Sky'!Q99</f>
        <v>189.23619033400001</v>
      </c>
      <c r="R99" s="81">
        <f>'Electric lighting'!$C5+'Clear Sky'!R99</f>
        <v>184.62025165</v>
      </c>
      <c r="S99" s="81">
        <f>'Electric lighting'!$C5+'Clear Sky'!S99</f>
        <v>180.393118558</v>
      </c>
      <c r="T99" s="81">
        <f>'Electric lighting'!$C5+'Clear Sky'!T99</f>
        <v>218.81364005399999</v>
      </c>
      <c r="U99" s="81">
        <f>'Electric lighting'!$C5+'Clear Sky'!U99</f>
        <v>224.204309478</v>
      </c>
      <c r="V99" s="81">
        <f>'Electric lighting'!$C5+'Clear Sky'!V99</f>
        <v>282.26082678</v>
      </c>
      <c r="W99" s="81">
        <f>'Electric lighting'!$C5+'Clear Sky'!W99</f>
        <v>293.25923153999997</v>
      </c>
      <c r="X99" s="81">
        <f>'Electric lighting'!$C5+'Clear Sky'!X99</f>
        <v>253.03582384000001</v>
      </c>
      <c r="Y99" s="81">
        <f>'Electric lighting'!$C5+'Clear Sky'!Y99</f>
        <v>256.45485652000002</v>
      </c>
      <c r="Z99" s="81">
        <f>'Electric lighting'!$C5+'Clear Sky'!Z99</f>
        <v>260.58448929999997</v>
      </c>
      <c r="AA99" s="81">
        <f>'Electric lighting'!$C5+'Clear Sky'!AA99</f>
        <v>263.83422796000002</v>
      </c>
      <c r="AB99" s="81">
        <f>'Electric lighting'!$C5+'Clear Sky'!AB99</f>
        <v>244.61179326000001</v>
      </c>
      <c r="AC99" s="81">
        <f>'Electric lighting'!$C5+'Clear Sky'!AC99</f>
        <v>225.615790444</v>
      </c>
      <c r="AD99" s="81">
        <f>'Electric lighting'!$C5+'Clear Sky'!AD99</f>
        <v>202.944531302</v>
      </c>
      <c r="AE99" s="81">
        <f>'Electric lighting'!$C5+'Clear Sky'!AE99</f>
        <v>211.75285658999999</v>
      </c>
      <c r="AG99" s="9" t="s">
        <v>146</v>
      </c>
    </row>
    <row r="100" spans="1:33" x14ac:dyDescent="0.3">
      <c r="A100" s="74" t="s">
        <v>4</v>
      </c>
      <c r="B100" s="81">
        <f>'Electric lighting'!$C6+'Clear Sky'!B100</f>
        <v>159.67239542800002</v>
      </c>
      <c r="C100" s="81">
        <f>'Electric lighting'!$C6+'Clear Sky'!C100</f>
        <v>177.01693462600002</v>
      </c>
      <c r="D100" s="81">
        <f>'Electric lighting'!$C6+'Clear Sky'!D100</f>
        <v>157.569988338</v>
      </c>
      <c r="E100" s="81">
        <f>'Electric lighting'!$C6+'Clear Sky'!E100</f>
        <v>225.52018766200001</v>
      </c>
      <c r="F100" s="81">
        <f>'Electric lighting'!$C6+'Clear Sky'!F100</f>
        <v>170.86084608600001</v>
      </c>
      <c r="G100" s="81">
        <f>'Electric lighting'!$C6+'Clear Sky'!G100</f>
        <v>204.50127982200001</v>
      </c>
      <c r="H100" s="81">
        <f>'Electric lighting'!$C6+'Clear Sky'!H100</f>
        <v>178.117264234</v>
      </c>
      <c r="I100" s="81">
        <f>'Electric lighting'!$C6+'Clear Sky'!I100</f>
        <v>163.22156439400001</v>
      </c>
      <c r="J100" s="81">
        <f>'Electric lighting'!$C6+'Clear Sky'!J100</f>
        <v>156.79801123000001</v>
      </c>
      <c r="K100" s="81">
        <f>'Electric lighting'!$C6+'Clear Sky'!K100</f>
        <v>141.4</v>
      </c>
      <c r="L100" s="81">
        <f>'Electric lighting'!$C6+'Clear Sky'!L100</f>
        <v>182.30717800400001</v>
      </c>
      <c r="M100" s="81">
        <f>'Electric lighting'!$C6+'Clear Sky'!M100</f>
        <v>190.85629050599999</v>
      </c>
      <c r="N100" s="81">
        <f>'Electric lighting'!$C6+'Clear Sky'!N100</f>
        <v>202.62619230000001</v>
      </c>
      <c r="O100" s="81">
        <f>'Electric lighting'!$C6+'Clear Sky'!O100</f>
        <v>198.51708494800002</v>
      </c>
      <c r="P100" s="81">
        <f>'Electric lighting'!$C6+'Clear Sky'!P100</f>
        <v>196.402141586</v>
      </c>
      <c r="Q100" s="81">
        <f>'Electric lighting'!$C6+'Clear Sky'!Q100</f>
        <v>177.06531340399999</v>
      </c>
      <c r="R100" s="81">
        <f>'Electric lighting'!$C6+'Clear Sky'!R100</f>
        <v>184.56299138200001</v>
      </c>
      <c r="S100" s="81">
        <f>'Electric lighting'!$C6+'Clear Sky'!S100</f>
        <v>230.53123630600001</v>
      </c>
      <c r="T100" s="81">
        <f>'Electric lighting'!$C6+'Clear Sky'!T100</f>
        <v>196.12681461800003</v>
      </c>
      <c r="U100" s="81">
        <f>'Electric lighting'!$C6+'Clear Sky'!U100</f>
        <v>177.52781488400001</v>
      </c>
      <c r="V100" s="81">
        <f>'Electric lighting'!$C6+'Clear Sky'!V100</f>
        <v>280.47680374000004</v>
      </c>
      <c r="W100" s="81">
        <f>'Electric lighting'!$C6+'Clear Sky'!W100</f>
        <v>251.17716288000003</v>
      </c>
      <c r="X100" s="81">
        <f>'Electric lighting'!$C6+'Clear Sky'!X100</f>
        <v>214.60426505000001</v>
      </c>
      <c r="Y100" s="81">
        <f>'Electric lighting'!$C6+'Clear Sky'!Y100</f>
        <v>209.12180185400001</v>
      </c>
      <c r="Z100" s="81">
        <f>'Electric lighting'!$C6+'Clear Sky'!Z100</f>
        <v>233.44893586000001</v>
      </c>
      <c r="AA100" s="81">
        <f>'Electric lighting'!$C6+'Clear Sky'!AA100</f>
        <v>189.23212770000001</v>
      </c>
      <c r="AB100" s="81">
        <f>'Electric lighting'!$C6+'Clear Sky'!AB100</f>
        <v>173.743518354</v>
      </c>
      <c r="AC100" s="81">
        <f>'Electric lighting'!$C6+'Clear Sky'!AC100</f>
        <v>228.10701659200001</v>
      </c>
      <c r="AD100" s="81">
        <f>'Electric lighting'!$C6+'Clear Sky'!AD100</f>
        <v>233.84123784000002</v>
      </c>
      <c r="AE100" s="81">
        <f>'Electric lighting'!$C6+'Clear Sky'!AE100</f>
        <v>202.87196301400002</v>
      </c>
      <c r="AG100" s="9" t="s">
        <v>147</v>
      </c>
    </row>
    <row r="101" spans="1:33" x14ac:dyDescent="0.3">
      <c r="A101" s="74" t="s">
        <v>5</v>
      </c>
      <c r="B101" s="81">
        <f>'Electric lighting'!$C7+'Clear Sky'!B101</f>
        <v>142.42608209299999</v>
      </c>
      <c r="C101" s="81">
        <f>'Electric lighting'!$C7+'Clear Sky'!C101</f>
        <v>162.40074293199999</v>
      </c>
      <c r="D101" s="81">
        <f>'Electric lighting'!$C7+'Clear Sky'!D101</f>
        <v>186.92657322599999</v>
      </c>
      <c r="E101" s="81">
        <f>'Electric lighting'!$C7+'Clear Sky'!E101</f>
        <v>172.51611950399999</v>
      </c>
      <c r="F101" s="81">
        <f>'Electric lighting'!$C7+'Clear Sky'!F101</f>
        <v>199.06422981999998</v>
      </c>
      <c r="G101" s="81">
        <f>'Electric lighting'!$C7+'Clear Sky'!G101</f>
        <v>167.71745378599999</v>
      </c>
      <c r="H101" s="81">
        <f>'Electric lighting'!$C7+'Clear Sky'!H101</f>
        <v>213.397445976</v>
      </c>
      <c r="I101" s="81">
        <f>'Electric lighting'!$C7+'Clear Sky'!I101</f>
        <v>181.26293191399998</v>
      </c>
      <c r="J101" s="81">
        <f>'Electric lighting'!$C7+'Clear Sky'!J101</f>
        <v>148.73961135419998</v>
      </c>
      <c r="K101" s="81">
        <f>'Electric lighting'!$C7+'Clear Sky'!K101</f>
        <v>139.69999999999999</v>
      </c>
      <c r="L101" s="81">
        <f>'Electric lighting'!$C7+'Clear Sky'!L101</f>
        <v>197.244785592</v>
      </c>
      <c r="M101" s="81">
        <f>'Electric lighting'!$C7+'Clear Sky'!M101</f>
        <v>158.77776938199997</v>
      </c>
      <c r="N101" s="81">
        <f>'Electric lighting'!$C7+'Clear Sky'!N101</f>
        <v>185.12470151799999</v>
      </c>
      <c r="O101" s="81">
        <f>'Electric lighting'!$C7+'Clear Sky'!O101</f>
        <v>197.85694334799999</v>
      </c>
      <c r="P101" s="81">
        <f>'Electric lighting'!$C7+'Clear Sky'!P101</f>
        <v>197.90765003199999</v>
      </c>
      <c r="Q101" s="81">
        <f>'Electric lighting'!$C7+'Clear Sky'!Q101</f>
        <v>182.112481734</v>
      </c>
      <c r="R101" s="81">
        <f>'Electric lighting'!$C7+'Clear Sky'!R101</f>
        <v>161.32776848399999</v>
      </c>
      <c r="S101" s="81">
        <f>'Electric lighting'!$C7+'Clear Sky'!S101</f>
        <v>192.05727804999998</v>
      </c>
      <c r="T101" s="81">
        <f>'Electric lighting'!$C7+'Clear Sky'!T101</f>
        <v>193.32368608799999</v>
      </c>
      <c r="U101" s="81">
        <f>'Electric lighting'!$C7+'Clear Sky'!U101</f>
        <v>180.11133402600001</v>
      </c>
      <c r="V101" s="81">
        <f>'Electric lighting'!$C7+'Clear Sky'!V101</f>
        <v>318.47394164000002</v>
      </c>
      <c r="W101" s="81">
        <f>'Electric lighting'!$C7+'Clear Sky'!W101</f>
        <v>214.096216328</v>
      </c>
      <c r="X101" s="81">
        <f>'Electric lighting'!$C7+'Clear Sky'!X101</f>
        <v>159.31529827599999</v>
      </c>
      <c r="Y101" s="81">
        <f>'Electric lighting'!$C7+'Clear Sky'!Y101</f>
        <v>248.37806516000001</v>
      </c>
      <c r="Z101" s="81">
        <f>'Electric lighting'!$C7+'Clear Sky'!Z101</f>
        <v>179.87618834599999</v>
      </c>
      <c r="AA101" s="81">
        <f>'Electric lighting'!$C7+'Clear Sky'!AA101</f>
        <v>187.14245253999999</v>
      </c>
      <c r="AB101" s="81">
        <f>'Electric lighting'!$C7+'Clear Sky'!AB101</f>
        <v>154.90253959</v>
      </c>
      <c r="AC101" s="81">
        <f>'Electric lighting'!$C7+'Clear Sky'!AC101</f>
        <v>186.395538918</v>
      </c>
      <c r="AD101" s="81">
        <f>'Electric lighting'!$C7+'Clear Sky'!AD101</f>
        <v>214.234595394</v>
      </c>
      <c r="AE101" s="81">
        <f>'Electric lighting'!$C7+'Clear Sky'!AE101</f>
        <v>187.723731574</v>
      </c>
    </row>
    <row r="102" spans="1:33" ht="15" thickBot="1" x14ac:dyDescent="0.35">
      <c r="A102" s="75" t="s">
        <v>6</v>
      </c>
      <c r="B102" s="81">
        <f>'Electric lighting'!$C8+'Clear Sky'!B102</f>
        <v>150.64924465600001</v>
      </c>
      <c r="C102" s="81">
        <f>'Electric lighting'!$C8+'Clear Sky'!C102</f>
        <v>154.41369510799998</v>
      </c>
      <c r="D102" s="81">
        <f>'Electric lighting'!$C8+'Clear Sky'!D102</f>
        <v>162.265848858</v>
      </c>
      <c r="E102" s="81">
        <f>'Electric lighting'!$C8+'Clear Sky'!E102</f>
        <v>180.058315214</v>
      </c>
      <c r="F102" s="81">
        <f>'Electric lighting'!$C8+'Clear Sky'!F102</f>
        <v>166.406242542</v>
      </c>
      <c r="G102" s="81">
        <f>'Electric lighting'!$C8+'Clear Sky'!G102</f>
        <v>199.82799804199999</v>
      </c>
      <c r="H102" s="81">
        <f>'Electric lighting'!$C8+'Clear Sky'!H102</f>
        <v>183.60980302799999</v>
      </c>
      <c r="I102" s="81">
        <f>'Electric lighting'!$C8+'Clear Sky'!I102</f>
        <v>157.695752712</v>
      </c>
      <c r="J102" s="81">
        <f>'Electric lighting'!$C8+'Clear Sky'!J102</f>
        <v>145.4616066788</v>
      </c>
      <c r="K102" s="81">
        <f>'Electric lighting'!$C8+'Clear Sky'!K102</f>
        <v>137.6</v>
      </c>
      <c r="L102" s="81">
        <f>'Electric lighting'!$C8+'Clear Sky'!L102</f>
        <v>168.96201159</v>
      </c>
      <c r="M102" s="81">
        <f>'Electric lighting'!$C8+'Clear Sky'!M102</f>
        <v>147.55113691599999</v>
      </c>
      <c r="N102" s="81">
        <f>'Electric lighting'!$C8+'Clear Sky'!N102</f>
        <v>191.488107224</v>
      </c>
      <c r="O102" s="81">
        <f>'Electric lighting'!$C8+'Clear Sky'!O102</f>
        <v>177.428995206</v>
      </c>
      <c r="P102" s="81">
        <f>'Electric lighting'!$C8+'Clear Sky'!P102</f>
        <v>180.10381354800001</v>
      </c>
      <c r="Q102" s="81">
        <f>'Electric lighting'!$C8+'Clear Sky'!Q102</f>
        <v>194.82799109999999</v>
      </c>
      <c r="R102" s="81">
        <f>'Electric lighting'!$C8+'Clear Sky'!R102</f>
        <v>170.790314542</v>
      </c>
      <c r="S102" s="81">
        <f>'Electric lighting'!$C8+'Clear Sky'!S102</f>
        <v>164.79364680199998</v>
      </c>
      <c r="T102" s="81">
        <f>'Electric lighting'!$C8+'Clear Sky'!T102</f>
        <v>146.41548654279998</v>
      </c>
      <c r="U102" s="81">
        <f>'Electric lighting'!$C8+'Clear Sky'!U102</f>
        <v>140.09308949959998</v>
      </c>
      <c r="V102" s="81">
        <f>'Electric lighting'!$C8+'Clear Sky'!V102</f>
        <v>248.46403229999999</v>
      </c>
      <c r="W102" s="81">
        <f>'Electric lighting'!$C8+'Clear Sky'!W102</f>
        <v>208.442744812</v>
      </c>
      <c r="X102" s="81">
        <f>'Electric lighting'!$C8+'Clear Sky'!X102</f>
        <v>209.446733532</v>
      </c>
      <c r="Y102" s="81">
        <f>'Electric lighting'!$C8+'Clear Sky'!Y102</f>
        <v>174.231258524</v>
      </c>
      <c r="Z102" s="81">
        <f>'Electric lighting'!$C8+'Clear Sky'!Z102</f>
        <v>193.194906164</v>
      </c>
      <c r="AA102" s="81">
        <f>'Electric lighting'!$C8+'Clear Sky'!AA102</f>
        <v>185.54947408999999</v>
      </c>
      <c r="AB102" s="81">
        <f>'Electric lighting'!$C8+'Clear Sky'!AB102</f>
        <v>214.60936780599999</v>
      </c>
      <c r="AC102" s="81">
        <f>'Electric lighting'!$C8+'Clear Sky'!AC102</f>
        <v>190.161372906</v>
      </c>
      <c r="AD102" s="81">
        <f>'Electric lighting'!$C8+'Clear Sky'!AD102</f>
        <v>177.01044314199999</v>
      </c>
      <c r="AE102" s="81">
        <f>'Electric lighting'!$C8+'Clear Sky'!AE102</f>
        <v>147.69582034999999</v>
      </c>
    </row>
    <row r="103" spans="1:33" x14ac:dyDescent="0.3">
      <c r="A103" s="76" t="s">
        <v>7</v>
      </c>
      <c r="B103" s="81">
        <f>'Electric lighting'!$C9+'Clear Sky'!B103</f>
        <v>144.83530085319998</v>
      </c>
      <c r="C103" s="81">
        <f>'Electric lighting'!$C9+'Clear Sky'!C103</f>
        <v>169.38932507799998</v>
      </c>
      <c r="D103" s="81">
        <f>'Electric lighting'!$C9+'Clear Sky'!D103</f>
        <v>179.287191896</v>
      </c>
      <c r="E103" s="81">
        <f>'Electric lighting'!$C9+'Clear Sky'!E103</f>
        <v>170.28187322399998</v>
      </c>
      <c r="F103" s="81">
        <f>'Electric lighting'!$C9+'Clear Sky'!F103</f>
        <v>182.59450320399998</v>
      </c>
      <c r="G103" s="81">
        <f>'Electric lighting'!$C9+'Clear Sky'!G103</f>
        <v>173.36666570399998</v>
      </c>
      <c r="H103" s="81">
        <f>'Electric lighting'!$C9+'Clear Sky'!H103</f>
        <v>157.30775561999999</v>
      </c>
      <c r="I103" s="81">
        <f>'Electric lighting'!$C9+'Clear Sky'!I103</f>
        <v>158.71708078199998</v>
      </c>
      <c r="J103" s="81">
        <f>'Electric lighting'!$C9+'Clear Sky'!J103</f>
        <v>144.47888032859998</v>
      </c>
      <c r="K103" s="81">
        <f>'Electric lighting'!$C9+'Clear Sky'!K103</f>
        <v>139.69999999999999</v>
      </c>
      <c r="L103" s="81">
        <f>'Electric lighting'!$C9+'Clear Sky'!L103</f>
        <v>146.3753374842</v>
      </c>
      <c r="M103" s="81">
        <f>'Electric lighting'!$C9+'Clear Sky'!M103</f>
        <v>160.20701308599999</v>
      </c>
      <c r="N103" s="81">
        <f>'Electric lighting'!$C9+'Clear Sky'!N103</f>
        <v>206.584416928</v>
      </c>
      <c r="O103" s="81">
        <f>'Electric lighting'!$C9+'Clear Sky'!O103</f>
        <v>182.79679551799998</v>
      </c>
      <c r="P103" s="81">
        <f>'Electric lighting'!$C9+'Clear Sky'!P103</f>
        <v>183.67042150200001</v>
      </c>
      <c r="Q103" s="81">
        <f>'Electric lighting'!$C9+'Clear Sky'!Q103</f>
        <v>173.56212828599999</v>
      </c>
      <c r="R103" s="81">
        <f>'Electric lighting'!$C9+'Clear Sky'!R103</f>
        <v>150.72338672399999</v>
      </c>
      <c r="S103" s="81">
        <f>'Electric lighting'!$C9+'Clear Sky'!S103</f>
        <v>176.90546325999998</v>
      </c>
      <c r="T103" s="81">
        <f>'Electric lighting'!$C9+'Clear Sky'!T103</f>
        <v>152.29150768399998</v>
      </c>
      <c r="U103" s="81">
        <f>'Electric lighting'!$C9+'Clear Sky'!U103</f>
        <v>185.20445720799998</v>
      </c>
      <c r="V103" s="81">
        <f>'Electric lighting'!$C9+'Clear Sky'!V103</f>
        <v>230.82012853999998</v>
      </c>
      <c r="W103" s="81">
        <f>'Electric lighting'!$C9+'Clear Sky'!W103</f>
        <v>182.36842458199999</v>
      </c>
      <c r="X103" s="81">
        <f>'Electric lighting'!$C9+'Clear Sky'!X103</f>
        <v>195.067858336</v>
      </c>
      <c r="Y103" s="81">
        <f>'Electric lighting'!$C9+'Clear Sky'!Y103</f>
        <v>219.54460332799999</v>
      </c>
      <c r="Z103" s="81">
        <f>'Electric lighting'!$C9+'Clear Sky'!Z103</f>
        <v>166.35545667399998</v>
      </c>
      <c r="AA103" s="81">
        <f>'Electric lighting'!$C9+'Clear Sky'!AA103</f>
        <v>206.18387216799999</v>
      </c>
      <c r="AB103" s="81">
        <f>'Electric lighting'!$C9+'Clear Sky'!AB103</f>
        <v>192.79011553999999</v>
      </c>
      <c r="AC103" s="81">
        <f>'Electric lighting'!$C9+'Clear Sky'!AC103</f>
        <v>166.18758475999999</v>
      </c>
      <c r="AD103" s="81">
        <f>'Electric lighting'!$C9+'Clear Sky'!AD103</f>
        <v>178.01787623999999</v>
      </c>
      <c r="AE103" s="81">
        <f>'Electric lighting'!$C9+'Clear Sky'!AE103</f>
        <v>164.00399987399999</v>
      </c>
    </row>
    <row r="104" spans="1:33" x14ac:dyDescent="0.3">
      <c r="A104" s="74" t="s">
        <v>8</v>
      </c>
      <c r="B104" s="81">
        <f>'Electric lighting'!$C10+'Clear Sky'!B104</f>
        <v>147.83417931540001</v>
      </c>
      <c r="C104" s="81">
        <f>'Electric lighting'!$C10+'Clear Sky'!C104</f>
        <v>148.946077801</v>
      </c>
      <c r="D104" s="81">
        <f>'Electric lighting'!$C10+'Clear Sky'!D104</f>
        <v>171.21721338</v>
      </c>
      <c r="E104" s="81">
        <f>'Electric lighting'!$C10+'Clear Sky'!E104</f>
        <v>150.75240966820002</v>
      </c>
      <c r="F104" s="81">
        <f>'Electric lighting'!$C10+'Clear Sky'!F104</f>
        <v>168.11786469400002</v>
      </c>
      <c r="G104" s="81">
        <f>'Electric lighting'!$C10+'Clear Sky'!G104</f>
        <v>162.21798168399999</v>
      </c>
      <c r="H104" s="81">
        <f>'Electric lighting'!$C10+'Clear Sky'!H104</f>
        <v>166.209479964</v>
      </c>
      <c r="I104" s="81">
        <f>'Electric lighting'!$C10+'Clear Sky'!I104</f>
        <v>158.94862339600002</v>
      </c>
      <c r="J104" s="81">
        <f>'Electric lighting'!$C10+'Clear Sky'!J104</f>
        <v>153.766822394</v>
      </c>
      <c r="K104" s="81">
        <f>'Electric lighting'!$C10+'Clear Sky'!K104</f>
        <v>141.9</v>
      </c>
      <c r="L104" s="81">
        <f>'Electric lighting'!$C10+'Clear Sky'!L104</f>
        <v>160.08831907200002</v>
      </c>
      <c r="M104" s="81">
        <f>'Electric lighting'!$C10+'Clear Sky'!M104</f>
        <v>173.95268408999999</v>
      </c>
      <c r="N104" s="81">
        <f>'Electric lighting'!$C10+'Clear Sky'!N104</f>
        <v>215.23859519000001</v>
      </c>
      <c r="O104" s="81">
        <f>'Electric lighting'!$C10+'Clear Sky'!O104</f>
        <v>164.60813426000001</v>
      </c>
      <c r="P104" s="81">
        <f>'Electric lighting'!$C10+'Clear Sky'!P104</f>
        <v>159.370508804</v>
      </c>
      <c r="Q104" s="81">
        <f>'Electric lighting'!$C10+'Clear Sky'!Q104</f>
        <v>175.48092267600001</v>
      </c>
      <c r="R104" s="81">
        <f>'Electric lighting'!$C10+'Clear Sky'!R104</f>
        <v>155.77486324</v>
      </c>
      <c r="S104" s="81">
        <f>'Electric lighting'!$C10+'Clear Sky'!S104</f>
        <v>185.78637232</v>
      </c>
      <c r="T104" s="81">
        <f>'Electric lighting'!$C10+'Clear Sky'!T104</f>
        <v>158.86621371200002</v>
      </c>
      <c r="U104" s="81">
        <f>'Electric lighting'!$C10+'Clear Sky'!U104</f>
        <v>156.21288094600001</v>
      </c>
      <c r="V104" s="81">
        <f>'Electric lighting'!$C10+'Clear Sky'!V104</f>
        <v>216.77527583200003</v>
      </c>
      <c r="W104" s="81">
        <f>'Electric lighting'!$C10+'Clear Sky'!W104</f>
        <v>164.300189434</v>
      </c>
      <c r="X104" s="81">
        <f>'Electric lighting'!$C10+'Clear Sky'!X104</f>
        <v>182.15778281000001</v>
      </c>
      <c r="Y104" s="81">
        <f>'Electric lighting'!$C10+'Clear Sky'!Y104</f>
        <v>174.28823770000002</v>
      </c>
      <c r="Z104" s="81">
        <f>'Electric lighting'!$C10+'Clear Sky'!Z104</f>
        <v>194.874417706</v>
      </c>
      <c r="AA104" s="81">
        <f>'Electric lighting'!$C10+'Clear Sky'!AA104</f>
        <v>170.08807027400002</v>
      </c>
      <c r="AB104" s="81">
        <f>'Electric lighting'!$C10+'Clear Sky'!AB104</f>
        <v>159.94899797400001</v>
      </c>
      <c r="AC104" s="81">
        <f>'Electric lighting'!$C10+'Clear Sky'!AC104</f>
        <v>209.685108216</v>
      </c>
      <c r="AD104" s="81">
        <f>'Electric lighting'!$C10+'Clear Sky'!AD104</f>
        <v>193.01998242400001</v>
      </c>
      <c r="AE104" s="81">
        <f>'Electric lighting'!$C10+'Clear Sky'!AE104</f>
        <v>159.89109018000002</v>
      </c>
    </row>
    <row r="105" spans="1:33" x14ac:dyDescent="0.3">
      <c r="A105" s="74" t="s">
        <v>9</v>
      </c>
      <c r="B105" s="81">
        <f>'Electric lighting'!$C11+'Clear Sky'!B105</f>
        <v>151.64253831400001</v>
      </c>
      <c r="C105" s="81">
        <f>'Electric lighting'!$C11+'Clear Sky'!C105</f>
        <v>158.45451663400002</v>
      </c>
      <c r="D105" s="81">
        <f>'Electric lighting'!$C11+'Clear Sky'!D105</f>
        <v>176.33923872</v>
      </c>
      <c r="E105" s="81">
        <f>'Electric lighting'!$C11+'Clear Sky'!E105</f>
        <v>173.484718716</v>
      </c>
      <c r="F105" s="81">
        <f>'Electric lighting'!$C11+'Clear Sky'!F105</f>
        <v>171.11012778400001</v>
      </c>
      <c r="G105" s="81">
        <f>'Electric lighting'!$C11+'Clear Sky'!G105</f>
        <v>184.610578594</v>
      </c>
      <c r="H105" s="81">
        <f>'Electric lighting'!$C11+'Clear Sky'!H105</f>
        <v>167.79314253199999</v>
      </c>
      <c r="I105" s="81">
        <f>'Electric lighting'!$C11+'Clear Sky'!I105</f>
        <v>168.35492875</v>
      </c>
      <c r="J105" s="81">
        <f>'Electric lighting'!$C11+'Clear Sky'!J105</f>
        <v>148.02432655460001</v>
      </c>
      <c r="K105" s="81">
        <f>'Electric lighting'!$C11+'Clear Sky'!K105</f>
        <v>142.5</v>
      </c>
      <c r="L105" s="81">
        <f>'Electric lighting'!$C11+'Clear Sky'!L105</f>
        <v>169.661871338</v>
      </c>
      <c r="M105" s="81">
        <f>'Electric lighting'!$C11+'Clear Sky'!M105</f>
        <v>219.845709462</v>
      </c>
      <c r="N105" s="81">
        <f>'Electric lighting'!$C11+'Clear Sky'!N105</f>
        <v>171.72582721800001</v>
      </c>
      <c r="O105" s="81">
        <f>'Electric lighting'!$C11+'Clear Sky'!O105</f>
        <v>173.604700984</v>
      </c>
      <c r="P105" s="81">
        <f>'Electric lighting'!$C11+'Clear Sky'!P105</f>
        <v>188.39421389</v>
      </c>
      <c r="Q105" s="81">
        <f>'Electric lighting'!$C11+'Clear Sky'!Q105</f>
        <v>157.25848925599999</v>
      </c>
      <c r="R105" s="81">
        <f>'Electric lighting'!$C11+'Clear Sky'!R105</f>
        <v>154.284313072</v>
      </c>
      <c r="S105" s="81">
        <f>'Electric lighting'!$C11+'Clear Sky'!S105</f>
        <v>159.76602445399999</v>
      </c>
      <c r="T105" s="81">
        <f>'Electric lighting'!$C11+'Clear Sky'!T105</f>
        <v>152.855585674</v>
      </c>
      <c r="U105" s="81">
        <f>'Electric lighting'!$C11+'Clear Sky'!U105</f>
        <v>157.54626191599999</v>
      </c>
      <c r="V105" s="81">
        <f>'Electric lighting'!$C11+'Clear Sky'!V105</f>
        <v>199.006711618</v>
      </c>
      <c r="W105" s="81">
        <f>'Electric lighting'!$C11+'Clear Sky'!W105</f>
        <v>161.730387624</v>
      </c>
      <c r="X105" s="81">
        <f>'Electric lighting'!$C11+'Clear Sky'!X105</f>
        <v>157.880502116</v>
      </c>
      <c r="Y105" s="81">
        <f>'Electric lighting'!$C11+'Clear Sky'!Y105</f>
        <v>163.919597528</v>
      </c>
      <c r="Z105" s="81">
        <f>'Electric lighting'!$C11+'Clear Sky'!Z105</f>
        <v>183.96020513600001</v>
      </c>
      <c r="AA105" s="81">
        <f>'Electric lighting'!$C11+'Clear Sky'!AA105</f>
        <v>197.15017488000001</v>
      </c>
      <c r="AB105" s="81">
        <f>'Electric lighting'!$C11+'Clear Sky'!AB105</f>
        <v>167.371220892</v>
      </c>
      <c r="AC105" s="81">
        <f>'Electric lighting'!$C11+'Clear Sky'!AC105</f>
        <v>196.06561525000001</v>
      </c>
      <c r="AD105" s="81">
        <f>'Electric lighting'!$C11+'Clear Sky'!AD105</f>
        <v>166.44355487999999</v>
      </c>
      <c r="AE105" s="81">
        <f>'Electric lighting'!$C11+'Clear Sky'!AE105</f>
        <v>161.91718170000001</v>
      </c>
    </row>
    <row r="106" spans="1:33" x14ac:dyDescent="0.3">
      <c r="A106" s="74" t="s">
        <v>10</v>
      </c>
      <c r="B106" s="81">
        <f>'Electric lighting'!$C12+'Clear Sky'!B106</f>
        <v>139.404769778</v>
      </c>
      <c r="C106" s="81">
        <f>'Electric lighting'!$C12+'Clear Sky'!C106</f>
        <v>130.7040816098</v>
      </c>
      <c r="D106" s="81">
        <f>'Electric lighting'!$C12+'Clear Sky'!D106</f>
        <v>131.8832611078</v>
      </c>
      <c r="E106" s="81">
        <f>'Electric lighting'!$C12+'Clear Sky'!E106</f>
        <v>161.151786832</v>
      </c>
      <c r="F106" s="81">
        <f>'Electric lighting'!$C12+'Clear Sky'!F106</f>
        <v>146.76259223599999</v>
      </c>
      <c r="G106" s="81">
        <f>'Electric lighting'!$C12+'Clear Sky'!G106</f>
        <v>146.359465946</v>
      </c>
      <c r="H106" s="81">
        <f>'Electric lighting'!$C12+'Clear Sky'!H106</f>
        <v>130.12878810219999</v>
      </c>
      <c r="I106" s="81">
        <f>'Electric lighting'!$C12+'Clear Sky'!I106</f>
        <v>132.0209019468</v>
      </c>
      <c r="J106" s="81">
        <f>'Electric lighting'!$C12+'Clear Sky'!J106</f>
        <v>136.29662577400001</v>
      </c>
      <c r="K106" s="81">
        <f>'Electric lighting'!$C12+'Clear Sky'!K106</f>
        <v>123.6</v>
      </c>
      <c r="L106" s="81">
        <f>'Electric lighting'!$C12+'Clear Sky'!L106</f>
        <v>154.41191019199999</v>
      </c>
      <c r="M106" s="81">
        <f>'Electric lighting'!$C12+'Clear Sky'!M106</f>
        <v>155.57647913599999</v>
      </c>
      <c r="N106" s="81">
        <f>'Electric lighting'!$C12+'Clear Sky'!N106</f>
        <v>141.104648406</v>
      </c>
      <c r="O106" s="81">
        <f>'Electric lighting'!$C12+'Clear Sky'!O106</f>
        <v>129.1684444494</v>
      </c>
      <c r="P106" s="81">
        <f>'Electric lighting'!$C12+'Clear Sky'!P106</f>
        <v>145.56175506</v>
      </c>
      <c r="Q106" s="81">
        <f>'Electric lighting'!$C12+'Clear Sky'!Q106</f>
        <v>133.382313912</v>
      </c>
      <c r="R106" s="81">
        <f>'Electric lighting'!$C12+'Clear Sky'!R106</f>
        <v>150.92362004399999</v>
      </c>
      <c r="S106" s="81">
        <f>'Electric lighting'!$C12+'Clear Sky'!S106</f>
        <v>188.76483715000001</v>
      </c>
      <c r="T106" s="81">
        <f>'Electric lighting'!$C12+'Clear Sky'!T106</f>
        <v>147.25656120799999</v>
      </c>
      <c r="U106" s="81">
        <f>'Electric lighting'!$C12+'Clear Sky'!U106</f>
        <v>154.23964514799999</v>
      </c>
      <c r="V106" s="81">
        <f>'Electric lighting'!$C12+'Clear Sky'!V106</f>
        <v>132.17198304619998</v>
      </c>
      <c r="W106" s="81">
        <f>'Electric lighting'!$C12+'Clear Sky'!W106</f>
        <v>144.59371754200001</v>
      </c>
      <c r="X106" s="81">
        <f>'Electric lighting'!$C12+'Clear Sky'!X106</f>
        <v>159.11500495199999</v>
      </c>
      <c r="Y106" s="81">
        <f>'Electric lighting'!$C12+'Clear Sky'!Y106</f>
        <v>144.63951478999999</v>
      </c>
      <c r="Z106" s="81">
        <f>'Electric lighting'!$C12+'Clear Sky'!Z106</f>
        <v>147.45500387199999</v>
      </c>
      <c r="AA106" s="81">
        <f>'Electric lighting'!$C12+'Clear Sky'!AA106</f>
        <v>140.76857848999998</v>
      </c>
      <c r="AB106" s="81">
        <f>'Electric lighting'!$C12+'Clear Sky'!AB106</f>
        <v>138.18333471</v>
      </c>
      <c r="AC106" s="81">
        <f>'Electric lighting'!$C12+'Clear Sky'!AC106</f>
        <v>175.478281952</v>
      </c>
      <c r="AD106" s="81">
        <f>'Electric lighting'!$C12+'Clear Sky'!AD106</f>
        <v>166.70310894400001</v>
      </c>
      <c r="AE106" s="81">
        <f>'Electric lighting'!$C12+'Clear Sky'!AE106</f>
        <v>146.02525291999999</v>
      </c>
    </row>
    <row r="107" spans="1:33" ht="15" thickBot="1" x14ac:dyDescent="0.35">
      <c r="A107" s="77" t="s">
        <v>11</v>
      </c>
      <c r="B107" s="81">
        <f>'Electric lighting'!$C13+'Clear Sky'!B107</f>
        <v>118.7320047012</v>
      </c>
      <c r="C107" s="81">
        <f>'Electric lighting'!$C13+'Clear Sky'!C107</f>
        <v>139.19737453799999</v>
      </c>
      <c r="D107" s="81">
        <f>'Electric lighting'!$C13+'Clear Sky'!D107</f>
        <v>131.54109098000001</v>
      </c>
      <c r="E107" s="81">
        <f>'Electric lighting'!$C13+'Clear Sky'!E107</f>
        <v>177.525142114</v>
      </c>
      <c r="F107" s="81">
        <f>'Electric lighting'!$C13+'Clear Sky'!F107</f>
        <v>193.63963208600001</v>
      </c>
      <c r="G107" s="81">
        <f>'Electric lighting'!$C13+'Clear Sky'!G107</f>
        <v>174.25965159200001</v>
      </c>
      <c r="H107" s="81">
        <f>'Electric lighting'!$C13+'Clear Sky'!H107</f>
        <v>144.220959454</v>
      </c>
      <c r="I107" s="81">
        <f>'Electric lighting'!$C13+'Clear Sky'!I107</f>
        <v>134.23211408399999</v>
      </c>
      <c r="J107" s="81">
        <f>'Electric lighting'!$C13+'Clear Sky'!J107</f>
        <v>119.4691266252</v>
      </c>
      <c r="K107" s="81">
        <f>'Electric lighting'!$C13+'Clear Sky'!K107</f>
        <v>113.3</v>
      </c>
      <c r="L107" s="81">
        <f>'Electric lighting'!$C13+'Clear Sky'!L107</f>
        <v>236.6876231</v>
      </c>
      <c r="M107" s="81">
        <f>'Electric lighting'!$C13+'Clear Sky'!M107</f>
        <v>146.07197987000001</v>
      </c>
      <c r="N107" s="81">
        <f>'Electric lighting'!$C13+'Clear Sky'!N107</f>
        <v>155.236873328</v>
      </c>
      <c r="O107" s="81">
        <f>'Electric lighting'!$C13+'Clear Sky'!O107</f>
        <v>166.91480018999999</v>
      </c>
      <c r="P107" s="81">
        <f>'Electric lighting'!$C13+'Clear Sky'!P107</f>
        <v>153.33114259199999</v>
      </c>
      <c r="Q107" s="81">
        <f>'Electric lighting'!$C13+'Clear Sky'!Q107</f>
        <v>155.68767187200001</v>
      </c>
      <c r="R107" s="81">
        <f>'Electric lighting'!$C13+'Clear Sky'!R107</f>
        <v>169.48270695799999</v>
      </c>
      <c r="S107" s="81">
        <f>'Electric lighting'!$C13+'Clear Sky'!S107</f>
        <v>153.04015434199999</v>
      </c>
      <c r="T107" s="81">
        <f>'Electric lighting'!$C13+'Clear Sky'!T107</f>
        <v>161.48218316800001</v>
      </c>
      <c r="U107" s="81">
        <f>'Electric lighting'!$C13+'Clear Sky'!U107</f>
        <v>165.78508643000001</v>
      </c>
      <c r="V107" s="81">
        <f>'Electric lighting'!$C13+'Clear Sky'!V107</f>
        <v>387.94761800000003</v>
      </c>
      <c r="W107" s="81">
        <f>'Electric lighting'!$C13+'Clear Sky'!W107</f>
        <v>231.86070548000001</v>
      </c>
      <c r="X107" s="81">
        <f>'Electric lighting'!$C13+'Clear Sky'!X107</f>
        <v>186.39441868400002</v>
      </c>
      <c r="Y107" s="81">
        <f>'Electric lighting'!$C13+'Clear Sky'!Y107</f>
        <v>182.37417031199999</v>
      </c>
      <c r="Z107" s="81">
        <f>'Electric lighting'!$C13+'Clear Sky'!Z107</f>
        <v>210.8523955</v>
      </c>
      <c r="AA107" s="81">
        <f>'Electric lighting'!$C13+'Clear Sky'!AA107</f>
        <v>205.81053154</v>
      </c>
      <c r="AB107" s="81">
        <f>'Electric lighting'!$C13+'Clear Sky'!AB107</f>
        <v>168.737052398</v>
      </c>
      <c r="AC107" s="81">
        <f>'Electric lighting'!$C13+'Clear Sky'!AC107</f>
        <v>221.18458436</v>
      </c>
      <c r="AD107" s="81">
        <f>'Electric lighting'!$C13+'Clear Sky'!AD107</f>
        <v>149.14870167199999</v>
      </c>
      <c r="AE107" s="81">
        <f>'Electric lighting'!$C13+'Clear Sky'!AE107</f>
        <v>128.779225258</v>
      </c>
    </row>
    <row r="108" spans="1:33" ht="15" thickTop="1" x14ac:dyDescent="0.3">
      <c r="A108" s="76" t="s">
        <v>12</v>
      </c>
      <c r="B108" s="81">
        <f>'Electric lighting'!$C14+'Clear Sky'!B108</f>
        <v>149.87419307200003</v>
      </c>
      <c r="C108" s="81">
        <f>'Electric lighting'!$C14+'Clear Sky'!C108</f>
        <v>187.294811006</v>
      </c>
      <c r="D108" s="81">
        <f>'Electric lighting'!$C14+'Clear Sky'!D108</f>
        <v>166.44008847400002</v>
      </c>
      <c r="E108" s="81">
        <f>'Electric lighting'!$C14+'Clear Sky'!E108</f>
        <v>197.83976322800001</v>
      </c>
      <c r="F108" s="81">
        <f>'Electric lighting'!$C14+'Clear Sky'!F108</f>
        <v>200.42420084600002</v>
      </c>
      <c r="G108" s="81">
        <f>'Electric lighting'!$C14+'Clear Sky'!G108</f>
        <v>176.46857165200001</v>
      </c>
      <c r="H108" s="81">
        <f>'Electric lighting'!$C14+'Clear Sky'!H108</f>
        <v>170.567103492</v>
      </c>
      <c r="I108" s="81">
        <f>'Electric lighting'!$C14+'Clear Sky'!I108</f>
        <v>198.65283648200003</v>
      </c>
      <c r="J108" s="81">
        <f>'Electric lighting'!$C14+'Clear Sky'!J108</f>
        <v>149.83239946</v>
      </c>
      <c r="K108" s="81">
        <f>'Electric lighting'!$C14+'Clear Sky'!K108</f>
        <v>130.30000000000001</v>
      </c>
      <c r="L108" s="81">
        <f>'Electric lighting'!$C14+'Clear Sky'!L108</f>
        <v>212.58116909600002</v>
      </c>
      <c r="M108" s="81">
        <f>'Electric lighting'!$C14+'Clear Sky'!M108</f>
        <v>179.27968572</v>
      </c>
      <c r="N108" s="81">
        <f>'Electric lighting'!$C14+'Clear Sky'!N108</f>
        <v>236.84653660000001</v>
      </c>
      <c r="O108" s="81">
        <f>'Electric lighting'!$C14+'Clear Sky'!O108</f>
        <v>242.25832928000003</v>
      </c>
      <c r="P108" s="81">
        <f>'Electric lighting'!$C14+'Clear Sky'!P108</f>
        <v>226.68998236000002</v>
      </c>
      <c r="Q108" s="81">
        <f>'Electric lighting'!$C14+'Clear Sky'!Q108</f>
        <v>203.57037033400002</v>
      </c>
      <c r="R108" s="81">
        <f>'Electric lighting'!$C14+'Clear Sky'!R108</f>
        <v>205.08556540000001</v>
      </c>
      <c r="S108" s="81">
        <f>'Electric lighting'!$C14+'Clear Sky'!S108</f>
        <v>201.738842734</v>
      </c>
      <c r="T108" s="81">
        <f>'Electric lighting'!$C14+'Clear Sky'!T108</f>
        <v>166.26878357800001</v>
      </c>
      <c r="U108" s="81">
        <f>'Electric lighting'!$C14+'Clear Sky'!U108</f>
        <v>191.51168138400001</v>
      </c>
      <c r="V108" s="81">
        <f>'Electric lighting'!$C14+'Clear Sky'!V108</f>
        <v>420.94141918000003</v>
      </c>
      <c r="W108" s="81">
        <f>'Electric lighting'!$C14+'Clear Sky'!W108</f>
        <v>427.16662026000006</v>
      </c>
      <c r="X108" s="81">
        <f>'Electric lighting'!$C14+'Clear Sky'!X108</f>
        <v>214.87100432200003</v>
      </c>
      <c r="Y108" s="81">
        <f>'Electric lighting'!$C14+'Clear Sky'!Y108</f>
        <v>233.85984226000002</v>
      </c>
      <c r="Z108" s="81">
        <f>'Electric lighting'!$C14+'Clear Sky'!Z108</f>
        <v>247.54013966000002</v>
      </c>
      <c r="AA108" s="81">
        <f>'Electric lighting'!$C14+'Clear Sky'!AA108</f>
        <v>169.968994694</v>
      </c>
      <c r="AB108" s="81">
        <f>'Electric lighting'!$C14+'Clear Sky'!AB108</f>
        <v>231.09579356</v>
      </c>
      <c r="AC108" s="81">
        <f>'Electric lighting'!$C14+'Clear Sky'!AC108</f>
        <v>169.87429330400002</v>
      </c>
      <c r="AD108" s="81">
        <f>'Electric lighting'!$C14+'Clear Sky'!AD108</f>
        <v>214.63259776200002</v>
      </c>
      <c r="AE108" s="81">
        <f>'Electric lighting'!$C14+'Clear Sky'!AE108</f>
        <v>162.44788367000001</v>
      </c>
    </row>
    <row r="109" spans="1:33" x14ac:dyDescent="0.3">
      <c r="A109" s="74" t="s">
        <v>13</v>
      </c>
      <c r="B109" s="81">
        <f>'Electric lighting'!$C15+'Clear Sky'!B109</f>
        <v>145.97442291800002</v>
      </c>
      <c r="C109" s="81">
        <f>'Electric lighting'!$C15+'Clear Sky'!C109</f>
        <v>163.733474312</v>
      </c>
      <c r="D109" s="81">
        <f>'Electric lighting'!$C15+'Clear Sky'!D109</f>
        <v>193.36926661000001</v>
      </c>
      <c r="E109" s="81">
        <f>'Electric lighting'!$C15+'Clear Sky'!E109</f>
        <v>171.73994015</v>
      </c>
      <c r="F109" s="81">
        <f>'Electric lighting'!$C15+'Clear Sky'!F109</f>
        <v>200.408021018</v>
      </c>
      <c r="G109" s="81">
        <f>'Electric lighting'!$C15+'Clear Sky'!G109</f>
        <v>158.53656456600001</v>
      </c>
      <c r="H109" s="81">
        <f>'Electric lighting'!$C15+'Clear Sky'!H109</f>
        <v>172.859001702</v>
      </c>
      <c r="I109" s="81">
        <f>'Electric lighting'!$C15+'Clear Sky'!I109</f>
        <v>199.27916776800001</v>
      </c>
      <c r="J109" s="81">
        <f>'Electric lighting'!$C15+'Clear Sky'!J109</f>
        <v>151.09827083600001</v>
      </c>
      <c r="K109" s="81">
        <f>'Electric lighting'!$C15+'Clear Sky'!K109</f>
        <v>131</v>
      </c>
      <c r="L109" s="81">
        <f>'Electric lighting'!$C15+'Clear Sky'!L109</f>
        <v>293.35269344</v>
      </c>
      <c r="M109" s="81">
        <f>'Electric lighting'!$C15+'Clear Sky'!M109</f>
        <v>198.77313354</v>
      </c>
      <c r="N109" s="81">
        <f>'Electric lighting'!$C15+'Clear Sky'!N109</f>
        <v>281.93870763999996</v>
      </c>
      <c r="O109" s="81">
        <f>'Electric lighting'!$C15+'Clear Sky'!O109</f>
        <v>215.85850524200001</v>
      </c>
      <c r="P109" s="81">
        <f>'Electric lighting'!$C15+'Clear Sky'!P109</f>
        <v>177.99632792400001</v>
      </c>
      <c r="Q109" s="81">
        <f>'Electric lighting'!$C15+'Clear Sky'!Q109</f>
        <v>192.32063100800002</v>
      </c>
      <c r="R109" s="81">
        <f>'Electric lighting'!$C15+'Clear Sky'!R109</f>
        <v>155.03275806400001</v>
      </c>
      <c r="S109" s="81">
        <f>'Electric lighting'!$C15+'Clear Sky'!S109</f>
        <v>144.66931910400001</v>
      </c>
      <c r="T109" s="81">
        <f>'Electric lighting'!$C15+'Clear Sky'!T109</f>
        <v>241.20723672000003</v>
      </c>
      <c r="U109" s="81">
        <f>'Electric lighting'!$C15+'Clear Sky'!U109</f>
        <v>163.04399746799999</v>
      </c>
      <c r="V109" s="81">
        <f>'Electric lighting'!$C15+'Clear Sky'!V109</f>
        <v>348.32234398000003</v>
      </c>
      <c r="W109" s="81">
        <f>'Electric lighting'!$C15+'Clear Sky'!W109</f>
        <v>487.03963570000002</v>
      </c>
      <c r="X109" s="81">
        <f>'Electric lighting'!$C15+'Clear Sky'!X109</f>
        <v>297.95515382000002</v>
      </c>
      <c r="Y109" s="81">
        <f>'Electric lighting'!$C15+'Clear Sky'!Y109</f>
        <v>274.81422831999998</v>
      </c>
      <c r="Z109" s="81">
        <f>'Electric lighting'!$C15+'Clear Sky'!Z109</f>
        <v>210.65464801000002</v>
      </c>
      <c r="AA109" s="81">
        <f>'Electric lighting'!$C15+'Clear Sky'!AA109</f>
        <v>233.56418690000001</v>
      </c>
      <c r="AB109" s="81">
        <f>'Electric lighting'!$C15+'Clear Sky'!AB109</f>
        <v>223.94395684</v>
      </c>
      <c r="AC109" s="81">
        <f>'Electric lighting'!$C15+'Clear Sky'!AC109</f>
        <v>258.93691302000002</v>
      </c>
      <c r="AD109" s="81">
        <f>'Electric lighting'!$C15+'Clear Sky'!AD109</f>
        <v>242.10089900000003</v>
      </c>
      <c r="AE109" s="81">
        <f>'Electric lighting'!$C15+'Clear Sky'!AE109</f>
        <v>278.90844432</v>
      </c>
    </row>
    <row r="110" spans="1:33" x14ac:dyDescent="0.3">
      <c r="A110" s="74" t="s">
        <v>14</v>
      </c>
      <c r="B110" s="81">
        <f>'Electric lighting'!$C16+'Clear Sky'!B110</f>
        <v>141.96127153800001</v>
      </c>
      <c r="C110" s="81">
        <f>'Electric lighting'!$C16+'Clear Sky'!C110</f>
        <v>153.213137254</v>
      </c>
      <c r="D110" s="81">
        <f>'Electric lighting'!$C16+'Clear Sky'!D110</f>
        <v>182.90820510400002</v>
      </c>
      <c r="E110" s="81">
        <f>'Electric lighting'!$C16+'Clear Sky'!E110</f>
        <v>191.86453811200002</v>
      </c>
      <c r="F110" s="81">
        <f>'Electric lighting'!$C16+'Clear Sky'!F110</f>
        <v>185.02592927200001</v>
      </c>
      <c r="G110" s="81">
        <f>'Electric lighting'!$C16+'Clear Sky'!G110</f>
        <v>177.43743578600001</v>
      </c>
      <c r="H110" s="81">
        <f>'Electric lighting'!$C16+'Clear Sky'!H110</f>
        <v>183.22332386600002</v>
      </c>
      <c r="I110" s="81">
        <f>'Electric lighting'!$C16+'Clear Sky'!I110</f>
        <v>194.77305285400001</v>
      </c>
      <c r="J110" s="81">
        <f>'Electric lighting'!$C16+'Clear Sky'!J110</f>
        <v>142.53957049000002</v>
      </c>
      <c r="K110" s="81">
        <f>'Electric lighting'!$C16+'Clear Sky'!K110</f>
        <v>132.4</v>
      </c>
      <c r="L110" s="81">
        <f>'Electric lighting'!$C16+'Clear Sky'!L110</f>
        <v>221.39468695600002</v>
      </c>
      <c r="M110" s="81">
        <f>'Electric lighting'!$C16+'Clear Sky'!M110</f>
        <v>184.80518581199999</v>
      </c>
      <c r="N110" s="81">
        <f>'Electric lighting'!$C16+'Clear Sky'!N110</f>
        <v>222.48697306000003</v>
      </c>
      <c r="O110" s="81">
        <f>'Electric lighting'!$C16+'Clear Sky'!O110</f>
        <v>203.793362516</v>
      </c>
      <c r="P110" s="81">
        <f>'Electric lighting'!$C16+'Clear Sky'!P110</f>
        <v>190.619416374</v>
      </c>
      <c r="Q110" s="81">
        <f>'Electric lighting'!$C16+'Clear Sky'!Q110</f>
        <v>203.392292392</v>
      </c>
      <c r="R110" s="81">
        <f>'Electric lighting'!$C16+'Clear Sky'!R110</f>
        <v>165.56016951800001</v>
      </c>
      <c r="S110" s="81">
        <f>'Electric lighting'!$C16+'Clear Sky'!S110</f>
        <v>198.853256128</v>
      </c>
      <c r="T110" s="81">
        <f>'Electric lighting'!$C16+'Clear Sky'!T110</f>
        <v>165.457017014</v>
      </c>
      <c r="U110" s="81">
        <f>'Electric lighting'!$C16+'Clear Sky'!U110</f>
        <v>166.02994457200001</v>
      </c>
      <c r="V110" s="81">
        <f>'Electric lighting'!$C16+'Clear Sky'!V110</f>
        <v>537.83290970000007</v>
      </c>
      <c r="W110" s="81">
        <f>'Electric lighting'!$C16+'Clear Sky'!W110</f>
        <v>422.99232482000002</v>
      </c>
      <c r="X110" s="81">
        <f>'Electric lighting'!$C16+'Clear Sky'!X110</f>
        <v>430.75720474000002</v>
      </c>
      <c r="Y110" s="81">
        <f>'Electric lighting'!$C16+'Clear Sky'!Y110</f>
        <v>256.06235224</v>
      </c>
      <c r="Z110" s="81">
        <f>'Electric lighting'!$C16+'Clear Sky'!Z110</f>
        <v>196.80089448800001</v>
      </c>
      <c r="AA110" s="81">
        <f>'Electric lighting'!$C16+'Clear Sky'!AA110</f>
        <v>304.42636570000002</v>
      </c>
      <c r="AB110" s="81">
        <f>'Electric lighting'!$C16+'Clear Sky'!AB110</f>
        <v>192.13127809600002</v>
      </c>
      <c r="AC110" s="81">
        <f>'Electric lighting'!$C16+'Clear Sky'!AC110</f>
        <v>177.29294257000001</v>
      </c>
      <c r="AD110" s="81">
        <f>'Electric lighting'!$C16+'Clear Sky'!AD110</f>
        <v>181.040671954</v>
      </c>
      <c r="AE110" s="81">
        <f>'Electric lighting'!$C16+'Clear Sky'!AE110</f>
        <v>194.88701155199999</v>
      </c>
    </row>
    <row r="111" spans="1:33" x14ac:dyDescent="0.3">
      <c r="A111" s="74" t="s">
        <v>15</v>
      </c>
      <c r="B111" s="81">
        <f>'Electric lighting'!$C17+'Clear Sky'!B111</f>
        <v>138.904969792</v>
      </c>
      <c r="C111" s="81">
        <f>'Electric lighting'!$C17+'Clear Sky'!C111</f>
        <v>157.38713944200001</v>
      </c>
      <c r="D111" s="81">
        <f>'Electric lighting'!$C17+'Clear Sky'!D111</f>
        <v>174.67473099400002</v>
      </c>
      <c r="E111" s="81">
        <f>'Electric lighting'!$C17+'Clear Sky'!E111</f>
        <v>179.60442974</v>
      </c>
      <c r="F111" s="81">
        <f>'Electric lighting'!$C17+'Clear Sky'!F111</f>
        <v>202.71935877999999</v>
      </c>
      <c r="G111" s="81">
        <f>'Electric lighting'!$C17+'Clear Sky'!G111</f>
        <v>178.62602987</v>
      </c>
      <c r="H111" s="81">
        <f>'Electric lighting'!$C17+'Clear Sky'!H111</f>
        <v>188.87157896000002</v>
      </c>
      <c r="I111" s="81">
        <f>'Electric lighting'!$C17+'Clear Sky'!I111</f>
        <v>157.97912503200001</v>
      </c>
      <c r="J111" s="81">
        <f>'Electric lighting'!$C17+'Clear Sky'!J111</f>
        <v>135.39412522399999</v>
      </c>
      <c r="K111" s="81">
        <f>'Electric lighting'!$C17+'Clear Sky'!K111</f>
        <v>125.7</v>
      </c>
      <c r="L111" s="81">
        <f>'Electric lighting'!$C17+'Clear Sky'!L111</f>
        <v>169.64295764600001</v>
      </c>
      <c r="M111" s="81">
        <f>'Electric lighting'!$C17+'Clear Sky'!M111</f>
        <v>182.221593912</v>
      </c>
      <c r="N111" s="81">
        <f>'Electric lighting'!$C17+'Clear Sky'!N111</f>
        <v>177.74760314600002</v>
      </c>
      <c r="O111" s="81">
        <f>'Electric lighting'!$C17+'Clear Sky'!O111</f>
        <v>211.80580090000001</v>
      </c>
      <c r="P111" s="81">
        <f>'Electric lighting'!$C17+'Clear Sky'!P111</f>
        <v>147.537506474</v>
      </c>
      <c r="Q111" s="81">
        <f>'Electric lighting'!$C17+'Clear Sky'!Q111</f>
        <v>179.33567887999999</v>
      </c>
      <c r="R111" s="81">
        <f>'Electric lighting'!$C17+'Clear Sky'!R111</f>
        <v>156.31033346000001</v>
      </c>
      <c r="S111" s="81">
        <f>'Electric lighting'!$C17+'Clear Sky'!S111</f>
        <v>196.597591002</v>
      </c>
      <c r="T111" s="81">
        <f>'Electric lighting'!$C17+'Clear Sky'!T111</f>
        <v>190.08968068400003</v>
      </c>
      <c r="U111" s="81">
        <f>'Electric lighting'!$C17+'Clear Sky'!U111</f>
        <v>182.46740085800002</v>
      </c>
      <c r="V111" s="81">
        <f>'Electric lighting'!$C17+'Clear Sky'!V111</f>
        <v>231.64834628</v>
      </c>
      <c r="W111" s="81">
        <f>'Electric lighting'!$C17+'Clear Sky'!W111</f>
        <v>254.92351134</v>
      </c>
      <c r="X111" s="81">
        <f>'Electric lighting'!$C17+'Clear Sky'!X111</f>
        <v>261.71755482000003</v>
      </c>
      <c r="Y111" s="81">
        <f>'Electric lighting'!$C17+'Clear Sky'!Y111</f>
        <v>217.27411549999999</v>
      </c>
      <c r="Z111" s="81">
        <f>'Electric lighting'!$C17+'Clear Sky'!Z111</f>
        <v>181.57599402</v>
      </c>
      <c r="AA111" s="81">
        <f>'Electric lighting'!$C17+'Clear Sky'!AA111</f>
        <v>182.80068091000001</v>
      </c>
      <c r="AB111" s="81">
        <f>'Electric lighting'!$C17+'Clear Sky'!AB111</f>
        <v>228.70821006</v>
      </c>
      <c r="AC111" s="81">
        <f>'Electric lighting'!$C17+'Clear Sky'!AC111</f>
        <v>189.31944271200001</v>
      </c>
      <c r="AD111" s="81">
        <f>'Electric lighting'!$C17+'Clear Sky'!AD111</f>
        <v>159.356683788</v>
      </c>
      <c r="AE111" s="81">
        <f>'Electric lighting'!$C17+'Clear Sky'!AE111</f>
        <v>188.02891321999999</v>
      </c>
    </row>
    <row r="112" spans="1:33" ht="15" thickBot="1" x14ac:dyDescent="0.35">
      <c r="A112" s="75" t="s">
        <v>16</v>
      </c>
      <c r="B112" s="81">
        <f>'Electric lighting'!$C18+'Clear Sky'!B112</f>
        <v>137.5292708394</v>
      </c>
      <c r="C112" s="81">
        <f>'Electric lighting'!$C18+'Clear Sky'!C112</f>
        <v>164.95898452</v>
      </c>
      <c r="D112" s="81">
        <f>'Electric lighting'!$C18+'Clear Sky'!D112</f>
        <v>151.89208582200001</v>
      </c>
      <c r="E112" s="81">
        <f>'Electric lighting'!$C18+'Clear Sky'!E112</f>
        <v>153.696294494</v>
      </c>
      <c r="F112" s="81">
        <f>'Electric lighting'!$C18+'Clear Sky'!F112</f>
        <v>157.31261947200002</v>
      </c>
      <c r="G112" s="81">
        <f>'Electric lighting'!$C18+'Clear Sky'!G112</f>
        <v>141.79045023600003</v>
      </c>
      <c r="H112" s="81">
        <f>'Electric lighting'!$C18+'Clear Sky'!H112</f>
        <v>171.44249258600001</v>
      </c>
      <c r="I112" s="81">
        <f>'Electric lighting'!$C18+'Clear Sky'!I112</f>
        <v>153.04015109000002</v>
      </c>
      <c r="J112" s="81">
        <f>'Electric lighting'!$C18+'Clear Sky'!J112</f>
        <v>135.46389194760002</v>
      </c>
      <c r="K112" s="81">
        <f>'Electric lighting'!$C18+'Clear Sky'!K112</f>
        <v>131.30000000000001</v>
      </c>
      <c r="L112" s="81">
        <f>'Electric lighting'!$C18+'Clear Sky'!L112</f>
        <v>205.46060869000002</v>
      </c>
      <c r="M112" s="81">
        <f>'Electric lighting'!$C18+'Clear Sky'!M112</f>
        <v>252.5336307</v>
      </c>
      <c r="N112" s="81">
        <f>'Electric lighting'!$C18+'Clear Sky'!N112</f>
        <v>183.53499505000002</v>
      </c>
      <c r="O112" s="81">
        <f>'Electric lighting'!$C18+'Clear Sky'!O112</f>
        <v>196.95743836400001</v>
      </c>
      <c r="P112" s="81">
        <f>'Electric lighting'!$C18+'Clear Sky'!P112</f>
        <v>141.12600970400001</v>
      </c>
      <c r="Q112" s="81">
        <f>'Electric lighting'!$C18+'Clear Sky'!Q112</f>
        <v>201.16025072600002</v>
      </c>
      <c r="R112" s="81">
        <f>'Electric lighting'!$C18+'Clear Sky'!R112</f>
        <v>166.03100787800003</v>
      </c>
      <c r="S112" s="81">
        <f>'Electric lighting'!$C18+'Clear Sky'!S112</f>
        <v>187.66460971400002</v>
      </c>
      <c r="T112" s="81">
        <f>'Electric lighting'!$C18+'Clear Sky'!T112</f>
        <v>149.62558400400002</v>
      </c>
      <c r="U112" s="81">
        <f>'Electric lighting'!$C18+'Clear Sky'!U112</f>
        <v>169.04747586400001</v>
      </c>
      <c r="V112" s="81">
        <f>'Electric lighting'!$C18+'Clear Sky'!V112</f>
        <v>205.22495576200001</v>
      </c>
      <c r="W112" s="81">
        <f>'Electric lighting'!$C18+'Clear Sky'!W112</f>
        <v>289.82813410000006</v>
      </c>
      <c r="X112" s="81">
        <f>'Electric lighting'!$C18+'Clear Sky'!X112</f>
        <v>180.39506652400001</v>
      </c>
      <c r="Y112" s="81">
        <f>'Electric lighting'!$C18+'Clear Sky'!Y112</f>
        <v>252.73209148000001</v>
      </c>
      <c r="Z112" s="81">
        <f>'Electric lighting'!$C18+'Clear Sky'!Z112</f>
        <v>261.32414796</v>
      </c>
      <c r="AA112" s="81">
        <f>'Electric lighting'!$C18+'Clear Sky'!AA112</f>
        <v>179.00699143000003</v>
      </c>
      <c r="AB112" s="81">
        <f>'Electric lighting'!$C18+'Clear Sky'!AB112</f>
        <v>167.21072179800001</v>
      </c>
      <c r="AC112" s="81">
        <f>'Electric lighting'!$C18+'Clear Sky'!AC112</f>
        <v>240.70062182000004</v>
      </c>
      <c r="AD112" s="81">
        <f>'Electric lighting'!$C18+'Clear Sky'!AD112</f>
        <v>207.87958382200003</v>
      </c>
      <c r="AE112" s="81">
        <f>'Electric lighting'!$C18+'Clear Sky'!AE112</f>
        <v>154.18647722200001</v>
      </c>
    </row>
    <row r="113" spans="1:31" x14ac:dyDescent="0.3">
      <c r="A113" s="76" t="s">
        <v>17</v>
      </c>
      <c r="B113" s="81">
        <f>'Electric lighting'!$C19+'Clear Sky'!B113</f>
        <v>139.50609180200001</v>
      </c>
      <c r="C113" s="81">
        <f>'Electric lighting'!$C19+'Clear Sky'!C113</f>
        <v>151.70254387400001</v>
      </c>
      <c r="D113" s="81">
        <f>'Electric lighting'!$C19+'Clear Sky'!D113</f>
        <v>171.88218272400002</v>
      </c>
      <c r="E113" s="81">
        <f>'Electric lighting'!$C19+'Clear Sky'!E113</f>
        <v>140.98077043399999</v>
      </c>
      <c r="F113" s="81">
        <f>'Electric lighting'!$C19+'Clear Sky'!F113</f>
        <v>166.38346947600002</v>
      </c>
      <c r="G113" s="81">
        <f>'Electric lighting'!$C19+'Clear Sky'!G113</f>
        <v>160.48782561000002</v>
      </c>
      <c r="H113" s="81">
        <f>'Electric lighting'!$C19+'Clear Sky'!H113</f>
        <v>151.83969105200001</v>
      </c>
      <c r="I113" s="81">
        <f>'Electric lighting'!$C19+'Clear Sky'!I113</f>
        <v>148.106871136</v>
      </c>
      <c r="J113" s="81">
        <f>'Electric lighting'!$C19+'Clear Sky'!J113</f>
        <v>137.2676453274</v>
      </c>
      <c r="K113" s="81">
        <f>'Electric lighting'!$C19+'Clear Sky'!K113</f>
        <v>129.5</v>
      </c>
      <c r="L113" s="81">
        <f>'Electric lighting'!$C19+'Clear Sky'!L113</f>
        <v>157.67604125</v>
      </c>
      <c r="M113" s="81">
        <f>'Electric lighting'!$C19+'Clear Sky'!M113</f>
        <v>205.21853034200001</v>
      </c>
      <c r="N113" s="81">
        <f>'Electric lighting'!$C19+'Clear Sky'!N113</f>
        <v>163.34805215400002</v>
      </c>
      <c r="O113" s="81">
        <f>'Electric lighting'!$C19+'Clear Sky'!O113</f>
        <v>142.751292404</v>
      </c>
      <c r="P113" s="81">
        <f>'Electric lighting'!$C19+'Clear Sky'!P113</f>
        <v>149.883389502</v>
      </c>
      <c r="Q113" s="81">
        <f>'Electric lighting'!$C19+'Clear Sky'!Q113</f>
        <v>180.48041676</v>
      </c>
      <c r="R113" s="81">
        <f>'Electric lighting'!$C19+'Clear Sky'!R113</f>
        <v>160.413495662</v>
      </c>
      <c r="S113" s="81">
        <f>'Electric lighting'!$C19+'Clear Sky'!S113</f>
        <v>163.91453947400001</v>
      </c>
      <c r="T113" s="81">
        <f>'Electric lighting'!$C19+'Clear Sky'!T113</f>
        <v>180.512726646</v>
      </c>
      <c r="U113" s="81">
        <f>'Electric lighting'!$C19+'Clear Sky'!U113</f>
        <v>130.44389341900001</v>
      </c>
      <c r="V113" s="81">
        <f>'Electric lighting'!$C19+'Clear Sky'!V113</f>
        <v>185.693757718</v>
      </c>
      <c r="W113" s="81">
        <f>'Electric lighting'!$C19+'Clear Sky'!W113</f>
        <v>222.48906568000001</v>
      </c>
      <c r="X113" s="81">
        <f>'Electric lighting'!$C19+'Clear Sky'!X113</f>
        <v>204.882858978</v>
      </c>
      <c r="Y113" s="81">
        <f>'Electric lighting'!$C19+'Clear Sky'!Y113</f>
        <v>171.10305885400001</v>
      </c>
      <c r="Z113" s="81">
        <f>'Electric lighting'!$C19+'Clear Sky'!Z113</f>
        <v>200.081910644</v>
      </c>
      <c r="AA113" s="81">
        <f>'Electric lighting'!$C19+'Clear Sky'!AA113</f>
        <v>191.28876656400001</v>
      </c>
      <c r="AB113" s="81">
        <f>'Electric lighting'!$C19+'Clear Sky'!AB113</f>
        <v>158.61816383000001</v>
      </c>
      <c r="AC113" s="81">
        <f>'Electric lighting'!$C19+'Clear Sky'!AC113</f>
        <v>145.28156318200001</v>
      </c>
      <c r="AD113" s="81">
        <f>'Electric lighting'!$C19+'Clear Sky'!AD113</f>
        <v>236.48992570000001</v>
      </c>
      <c r="AE113" s="81">
        <f>'Electric lighting'!$C19+'Clear Sky'!AE113</f>
        <v>156.65621008799999</v>
      </c>
    </row>
    <row r="114" spans="1:31" x14ac:dyDescent="0.3">
      <c r="A114" s="74" t="s">
        <v>18</v>
      </c>
      <c r="B114" s="81">
        <f>'Electric lighting'!$C20+'Clear Sky'!B114</f>
        <v>123.06916503260001</v>
      </c>
      <c r="C114" s="81">
        <f>'Electric lighting'!$C20+'Clear Sky'!C114</f>
        <v>130.957308934</v>
      </c>
      <c r="D114" s="81">
        <f>'Electric lighting'!$C20+'Clear Sky'!D114</f>
        <v>122.28165707780001</v>
      </c>
      <c r="E114" s="81">
        <f>'Electric lighting'!$C20+'Clear Sky'!E114</f>
        <v>140.54164214000002</v>
      </c>
      <c r="F114" s="81">
        <f>'Electric lighting'!$C20+'Clear Sky'!F114</f>
        <v>209.58290473800002</v>
      </c>
      <c r="G114" s="81">
        <f>'Electric lighting'!$C20+'Clear Sky'!G114</f>
        <v>187.681729582</v>
      </c>
      <c r="H114" s="81">
        <f>'Electric lighting'!$C20+'Clear Sky'!H114</f>
        <v>135.54844681400002</v>
      </c>
      <c r="I114" s="81">
        <f>'Electric lighting'!$C20+'Clear Sky'!I114</f>
        <v>157.266487326</v>
      </c>
      <c r="J114" s="81">
        <f>'Electric lighting'!$C20+'Clear Sky'!J114</f>
        <v>127.75458310560001</v>
      </c>
      <c r="K114" s="81">
        <f>'Electric lighting'!$C20+'Clear Sky'!K114</f>
        <v>119.9</v>
      </c>
      <c r="L114" s="81">
        <f>'Electric lighting'!$C20+'Clear Sky'!L114</f>
        <v>154.875773154</v>
      </c>
      <c r="M114" s="81">
        <f>'Electric lighting'!$C20+'Clear Sky'!M114</f>
        <v>191.57586342000002</v>
      </c>
      <c r="N114" s="81">
        <f>'Electric lighting'!$C20+'Clear Sky'!N114</f>
        <v>152.875132694</v>
      </c>
      <c r="O114" s="81">
        <f>'Electric lighting'!$C20+'Clear Sky'!O114</f>
        <v>193.068268558</v>
      </c>
      <c r="P114" s="81">
        <f>'Electric lighting'!$C20+'Clear Sky'!P114</f>
        <v>165.911822962</v>
      </c>
      <c r="Q114" s="81">
        <f>'Electric lighting'!$C20+'Clear Sky'!Q114</f>
        <v>205.82119886000001</v>
      </c>
      <c r="R114" s="81">
        <f>'Electric lighting'!$C20+'Clear Sky'!R114</f>
        <v>239.49802764</v>
      </c>
      <c r="S114" s="81">
        <f>'Electric lighting'!$C20+'Clear Sky'!S114</f>
        <v>121.1596027626</v>
      </c>
      <c r="T114" s="81">
        <f>'Electric lighting'!$C20+'Clear Sky'!T114</f>
        <v>174.46338112400002</v>
      </c>
      <c r="U114" s="81">
        <f>'Electric lighting'!$C20+'Clear Sky'!U114</f>
        <v>139.12203614800001</v>
      </c>
      <c r="V114" s="81">
        <f>'Electric lighting'!$C20+'Clear Sky'!V114</f>
        <v>190.27214548000001</v>
      </c>
      <c r="W114" s="81">
        <f>'Electric lighting'!$C20+'Clear Sky'!W114</f>
        <v>137.13119644400001</v>
      </c>
      <c r="X114" s="81">
        <f>'Electric lighting'!$C20+'Clear Sky'!X114</f>
        <v>242.28146046000001</v>
      </c>
      <c r="Y114" s="81">
        <f>'Electric lighting'!$C20+'Clear Sky'!Y114</f>
        <v>172.38684368200001</v>
      </c>
      <c r="Z114" s="81">
        <f>'Electric lighting'!$C20+'Clear Sky'!Z114</f>
        <v>148.03423858000002</v>
      </c>
      <c r="AA114" s="81">
        <f>'Electric lighting'!$C20+'Clear Sky'!AA114</f>
        <v>141.15906259400001</v>
      </c>
      <c r="AB114" s="81">
        <f>'Electric lighting'!$C20+'Clear Sky'!AB114</f>
        <v>212.94151150000002</v>
      </c>
      <c r="AC114" s="81">
        <f>'Electric lighting'!$C20+'Clear Sky'!AC114</f>
        <v>188.96475905</v>
      </c>
      <c r="AD114" s="81">
        <f>'Electric lighting'!$C20+'Clear Sky'!AD114</f>
        <v>163.410003362</v>
      </c>
      <c r="AE114" s="81">
        <f>'Electric lighting'!$C20+'Clear Sky'!AE114</f>
        <v>177.57200520200001</v>
      </c>
    </row>
    <row r="115" spans="1:31" x14ac:dyDescent="0.3">
      <c r="A115" s="74" t="s">
        <v>19</v>
      </c>
      <c r="B115" s="81">
        <f>'Electric lighting'!$C21+'Clear Sky'!B115</f>
        <v>126.32957246559999</v>
      </c>
      <c r="C115" s="81">
        <f>'Electric lighting'!$C21+'Clear Sky'!C115</f>
        <v>133.91684131</v>
      </c>
      <c r="D115" s="81">
        <f>'Electric lighting'!$C21+'Clear Sky'!D115</f>
        <v>145.25821818200001</v>
      </c>
      <c r="E115" s="81">
        <f>'Electric lighting'!$C21+'Clear Sky'!E115</f>
        <v>138.95834295</v>
      </c>
      <c r="F115" s="81">
        <f>'Electric lighting'!$C21+'Clear Sky'!F115</f>
        <v>173.29170462799999</v>
      </c>
      <c r="G115" s="81">
        <f>'Electric lighting'!$C21+'Clear Sky'!G115</f>
        <v>162.73658932999999</v>
      </c>
      <c r="H115" s="81">
        <f>'Electric lighting'!$C21+'Clear Sky'!H115</f>
        <v>140.064560258</v>
      </c>
      <c r="I115" s="81">
        <f>'Electric lighting'!$C21+'Clear Sky'!I115</f>
        <v>142.37613468399999</v>
      </c>
      <c r="J115" s="81">
        <f>'Electric lighting'!$C21+'Clear Sky'!J115</f>
        <v>125.091346583</v>
      </c>
      <c r="K115" s="81">
        <f>'Electric lighting'!$C21+'Clear Sky'!K115</f>
        <v>121.8</v>
      </c>
      <c r="L115" s="81">
        <f>'Electric lighting'!$C21+'Clear Sky'!L115</f>
        <v>153.36669521599998</v>
      </c>
      <c r="M115" s="81">
        <f>'Electric lighting'!$C21+'Clear Sky'!M115</f>
        <v>169.926621396</v>
      </c>
      <c r="N115" s="81">
        <f>'Electric lighting'!$C21+'Clear Sky'!N115</f>
        <v>184.99828194399998</v>
      </c>
      <c r="O115" s="81">
        <f>'Electric lighting'!$C21+'Clear Sky'!O115</f>
        <v>155.589772982</v>
      </c>
      <c r="P115" s="81">
        <f>'Electric lighting'!$C21+'Clear Sky'!P115</f>
        <v>135.53227220400001</v>
      </c>
      <c r="Q115" s="81">
        <f>'Electric lighting'!$C21+'Clear Sky'!Q115</f>
        <v>148.11004796</v>
      </c>
      <c r="R115" s="81">
        <f>'Electric lighting'!$C21+'Clear Sky'!R115</f>
        <v>165.15170575400001</v>
      </c>
      <c r="S115" s="81">
        <f>'Electric lighting'!$C21+'Clear Sky'!S115</f>
        <v>167.55684932</v>
      </c>
      <c r="T115" s="81">
        <f>'Electric lighting'!$C21+'Clear Sky'!T115</f>
        <v>155.83822486399998</v>
      </c>
      <c r="U115" s="81">
        <f>'Electric lighting'!$C21+'Clear Sky'!U115</f>
        <v>137.88868373</v>
      </c>
      <c r="V115" s="81">
        <f>'Electric lighting'!$C21+'Clear Sky'!V115</f>
        <v>283.87252950000004</v>
      </c>
      <c r="W115" s="81">
        <f>'Electric lighting'!$C21+'Clear Sky'!W115</f>
        <v>161.15487231200001</v>
      </c>
      <c r="X115" s="81">
        <f>'Electric lighting'!$C21+'Clear Sky'!X115</f>
        <v>167.02536211200001</v>
      </c>
      <c r="Y115" s="81">
        <f>'Electric lighting'!$C21+'Clear Sky'!Y115</f>
        <v>237.80625890000002</v>
      </c>
      <c r="Z115" s="81">
        <f>'Electric lighting'!$C21+'Clear Sky'!Z115</f>
        <v>129.70817023359999</v>
      </c>
      <c r="AA115" s="81">
        <f>'Electric lighting'!$C21+'Clear Sky'!AA115</f>
        <v>131.33707762</v>
      </c>
      <c r="AB115" s="81">
        <f>'Electric lighting'!$C21+'Clear Sky'!AB115</f>
        <v>141.64680264</v>
      </c>
      <c r="AC115" s="81">
        <f>'Electric lighting'!$C21+'Clear Sky'!AC115</f>
        <v>173.68993054000001</v>
      </c>
      <c r="AD115" s="81">
        <f>'Electric lighting'!$C21+'Clear Sky'!AD115</f>
        <v>166.59191869599999</v>
      </c>
      <c r="AE115" s="81">
        <f>'Electric lighting'!$C21+'Clear Sky'!AE115</f>
        <v>148.741472082</v>
      </c>
    </row>
    <row r="116" spans="1:31" x14ac:dyDescent="0.3">
      <c r="A116" s="74" t="s">
        <v>20</v>
      </c>
      <c r="B116" s="81">
        <f>'Electric lighting'!$C22+'Clear Sky'!B116</f>
        <v>111.60610723399999</v>
      </c>
      <c r="C116" s="81">
        <f>'Electric lighting'!$C22+'Clear Sky'!C116</f>
        <v>148.239249822</v>
      </c>
      <c r="D116" s="81">
        <f>'Electric lighting'!$C22+'Clear Sky'!D116</f>
        <v>124.19459860399999</v>
      </c>
      <c r="E116" s="81">
        <f>'Electric lighting'!$C22+'Clear Sky'!E116</f>
        <v>150.37129468800001</v>
      </c>
      <c r="F116" s="81">
        <f>'Electric lighting'!$C22+'Clear Sky'!F116</f>
        <v>148.151369106</v>
      </c>
      <c r="G116" s="81">
        <f>'Electric lighting'!$C22+'Clear Sky'!G116</f>
        <v>116.16314717879999</v>
      </c>
      <c r="H116" s="81">
        <f>'Electric lighting'!$C22+'Clear Sky'!H116</f>
        <v>110.8259887956</v>
      </c>
      <c r="I116" s="81">
        <f>'Electric lighting'!$C22+'Clear Sky'!I116</f>
        <v>136.318034138</v>
      </c>
      <c r="J116" s="81">
        <f>'Electric lighting'!$C22+'Clear Sky'!J116</f>
        <v>112.68026465679999</v>
      </c>
      <c r="K116" s="81">
        <f>'Electric lighting'!$C22+'Clear Sky'!K116</f>
        <v>108.1</v>
      </c>
      <c r="L116" s="81">
        <f>'Electric lighting'!$C22+'Clear Sky'!L116</f>
        <v>169.507787084</v>
      </c>
      <c r="M116" s="81">
        <f>'Electric lighting'!$C22+'Clear Sky'!M116</f>
        <v>182.23774629799999</v>
      </c>
      <c r="N116" s="81">
        <f>'Electric lighting'!$C22+'Clear Sky'!N116</f>
        <v>157.82945261200001</v>
      </c>
      <c r="O116" s="81">
        <f>'Electric lighting'!$C22+'Clear Sky'!O116</f>
        <v>129.11103643799999</v>
      </c>
      <c r="P116" s="81">
        <f>'Electric lighting'!$C22+'Clear Sky'!P116</f>
        <v>112.07480891499999</v>
      </c>
      <c r="Q116" s="81">
        <f>'Electric lighting'!$C22+'Clear Sky'!Q116</f>
        <v>148.67859905399999</v>
      </c>
      <c r="R116" s="81">
        <f>'Electric lighting'!$C22+'Clear Sky'!R116</f>
        <v>141.98245443799999</v>
      </c>
      <c r="S116" s="81">
        <f>'Electric lighting'!$C22+'Clear Sky'!S116</f>
        <v>119.55971964199999</v>
      </c>
      <c r="T116" s="81">
        <f>'Electric lighting'!$C22+'Clear Sky'!T116</f>
        <v>114.57623177459999</v>
      </c>
      <c r="U116" s="81">
        <f>'Electric lighting'!$C22+'Clear Sky'!U116</f>
        <v>127.15229828599999</v>
      </c>
      <c r="V116" s="81">
        <f>'Electric lighting'!$C22+'Clear Sky'!V116</f>
        <v>174.943366072</v>
      </c>
      <c r="W116" s="81">
        <f>'Electric lighting'!$C22+'Clear Sky'!W116</f>
        <v>172.588630276</v>
      </c>
      <c r="X116" s="81">
        <f>'Electric lighting'!$C22+'Clear Sky'!X116</f>
        <v>180.10454200800001</v>
      </c>
      <c r="Y116" s="81">
        <f>'Electric lighting'!$C22+'Clear Sky'!Y116</f>
        <v>138.23312178800001</v>
      </c>
      <c r="Z116" s="81">
        <f>'Electric lighting'!$C22+'Clear Sky'!Z116</f>
        <v>126.238708406</v>
      </c>
      <c r="AA116" s="81">
        <f>'Electric lighting'!$C22+'Clear Sky'!AA116</f>
        <v>149.136417548</v>
      </c>
      <c r="AB116" s="81">
        <f>'Electric lighting'!$C22+'Clear Sky'!AB116</f>
        <v>151.46663333800001</v>
      </c>
      <c r="AC116" s="81">
        <f>'Electric lighting'!$C22+'Clear Sky'!AC116</f>
        <v>162.533607158</v>
      </c>
      <c r="AD116" s="81">
        <f>'Electric lighting'!$C22+'Clear Sky'!AD116</f>
        <v>153.06182866</v>
      </c>
      <c r="AE116" s="81">
        <f>'Electric lighting'!$C22+'Clear Sky'!AE116</f>
        <v>152.73220803999999</v>
      </c>
    </row>
    <row r="117" spans="1:31" ht="15" thickBot="1" x14ac:dyDescent="0.35">
      <c r="A117" s="77" t="s">
        <v>21</v>
      </c>
      <c r="B117" s="81">
        <f>'Electric lighting'!$C23+'Clear Sky'!B117</f>
        <v>130.34085732</v>
      </c>
      <c r="C117" s="81">
        <f>'Electric lighting'!$C23+'Clear Sky'!C117</f>
        <v>162.250624286</v>
      </c>
      <c r="D117" s="81">
        <f>'Electric lighting'!$C23+'Clear Sky'!D117</f>
        <v>180.13550941599999</v>
      </c>
      <c r="E117" s="81">
        <f>'Electric lighting'!$C23+'Clear Sky'!E117</f>
        <v>229.95992610000002</v>
      </c>
      <c r="F117" s="81">
        <f>'Electric lighting'!$C23+'Clear Sky'!F117</f>
        <v>263.28331172000003</v>
      </c>
      <c r="G117" s="81">
        <f>'Electric lighting'!$C23+'Clear Sky'!G117</f>
        <v>217.11314586</v>
      </c>
      <c r="H117" s="81">
        <f>'Electric lighting'!$C23+'Clear Sky'!H117</f>
        <v>219.91750266000003</v>
      </c>
      <c r="I117" s="81">
        <f>'Electric lighting'!$C23+'Clear Sky'!I117</f>
        <v>198.65067736</v>
      </c>
      <c r="J117" s="81">
        <f>'Electric lighting'!$C23+'Clear Sky'!J117</f>
        <v>145.76856067400001</v>
      </c>
      <c r="K117" s="81">
        <f>'Electric lighting'!$C23+'Clear Sky'!K117</f>
        <v>100.2</v>
      </c>
      <c r="L117" s="81">
        <f>'Electric lighting'!$C23+'Clear Sky'!L117</f>
        <v>346.66383215999997</v>
      </c>
      <c r="M117" s="81">
        <f>'Electric lighting'!$C23+'Clear Sky'!M117</f>
        <v>353.77173534000002</v>
      </c>
      <c r="N117" s="81">
        <f>'Electric lighting'!$C23+'Clear Sky'!N117</f>
        <v>295.86285437999999</v>
      </c>
      <c r="O117" s="81">
        <f>'Electric lighting'!$C23+'Clear Sky'!O117</f>
        <v>245.92446993999999</v>
      </c>
      <c r="P117" s="81">
        <f>'Electric lighting'!$C23+'Clear Sky'!P117</f>
        <v>225.12395048000002</v>
      </c>
      <c r="Q117" s="81">
        <f>'Electric lighting'!$C23+'Clear Sky'!Q117</f>
        <v>221.02330330000001</v>
      </c>
      <c r="R117" s="81">
        <f>'Electric lighting'!$C23+'Clear Sky'!R117</f>
        <v>203.33275756</v>
      </c>
      <c r="S117" s="81">
        <f>'Electric lighting'!$C23+'Clear Sky'!S117</f>
        <v>206.41465148</v>
      </c>
      <c r="T117" s="81">
        <f>'Electric lighting'!$C23+'Clear Sky'!T117</f>
        <v>278.07982645999999</v>
      </c>
      <c r="U117" s="81">
        <f>'Electric lighting'!$C23+'Clear Sky'!U117</f>
        <v>193.14250756000001</v>
      </c>
      <c r="V117" s="81">
        <f>'Electric lighting'!$C23+'Clear Sky'!V117</f>
        <v>666.64601552000011</v>
      </c>
      <c r="W117" s="81">
        <f>'Electric lighting'!$C23+'Clear Sky'!W117</f>
        <v>899.47900696000011</v>
      </c>
      <c r="X117" s="81">
        <f>'Electric lighting'!$C23+'Clear Sky'!X117</f>
        <v>637.59402038000007</v>
      </c>
      <c r="Y117" s="81">
        <f>'Electric lighting'!$C23+'Clear Sky'!Y117</f>
        <v>345.64417309999999</v>
      </c>
      <c r="Z117" s="81">
        <f>'Electric lighting'!$C23+'Clear Sky'!Z117</f>
        <v>359.76532335999997</v>
      </c>
      <c r="AA117" s="81">
        <f>'Electric lighting'!$C23+'Clear Sky'!AA117</f>
        <v>394.19487193999998</v>
      </c>
      <c r="AB117" s="81">
        <f>'Electric lighting'!$C23+'Clear Sky'!AB117</f>
        <v>277.7879777</v>
      </c>
      <c r="AC117" s="81">
        <f>'Electric lighting'!$C23+'Clear Sky'!AC117</f>
        <v>272.72337816000004</v>
      </c>
      <c r="AD117" s="81">
        <f>'Electric lighting'!$C23+'Clear Sky'!AD117</f>
        <v>288.35648978</v>
      </c>
      <c r="AE117" s="81">
        <f>'Electric lighting'!$C23+'Clear Sky'!AE117</f>
        <v>309.34224534000003</v>
      </c>
    </row>
    <row r="118" spans="1:31" ht="15" thickTop="1" x14ac:dyDescent="0.3">
      <c r="A118" s="76" t="s">
        <v>22</v>
      </c>
      <c r="B118" s="81">
        <f>'Electric lighting'!$C24+'Clear Sky'!B118</f>
        <v>151.58002189799998</v>
      </c>
      <c r="C118" s="81">
        <f>'Electric lighting'!$C24+'Clear Sky'!C118</f>
        <v>193.393443744</v>
      </c>
      <c r="D118" s="81">
        <f>'Electric lighting'!$C24+'Clear Sky'!D118</f>
        <v>237.45112096</v>
      </c>
      <c r="E118" s="81">
        <f>'Electric lighting'!$C24+'Clear Sky'!E118</f>
        <v>254.44981666000001</v>
      </c>
      <c r="F118" s="81">
        <f>'Electric lighting'!$C24+'Clear Sky'!F118</f>
        <v>239.38799309999999</v>
      </c>
      <c r="G118" s="81">
        <f>'Electric lighting'!$C24+'Clear Sky'!G118</f>
        <v>232.22746294000001</v>
      </c>
      <c r="H118" s="81">
        <f>'Electric lighting'!$C24+'Clear Sky'!H118</f>
        <v>223.51375752000001</v>
      </c>
      <c r="I118" s="81">
        <f>'Electric lighting'!$C24+'Clear Sky'!I118</f>
        <v>190.57237493400001</v>
      </c>
      <c r="J118" s="81">
        <f>'Electric lighting'!$C24+'Clear Sky'!J118</f>
        <v>136.66878758799999</v>
      </c>
      <c r="K118" s="81">
        <f>'Electric lighting'!$C24+'Clear Sky'!K118</f>
        <v>113.6</v>
      </c>
      <c r="L118" s="81">
        <f>'Electric lighting'!$C24+'Clear Sky'!L118</f>
        <v>390.84201036000002</v>
      </c>
      <c r="M118" s="81">
        <f>'Electric lighting'!$C24+'Clear Sky'!M118</f>
        <v>347.52176304</v>
      </c>
      <c r="N118" s="81">
        <f>'Electric lighting'!$C24+'Clear Sky'!N118</f>
        <v>245.04806556</v>
      </c>
      <c r="O118" s="81">
        <f>'Electric lighting'!$C24+'Clear Sky'!O118</f>
        <v>245.04734092000001</v>
      </c>
      <c r="P118" s="81">
        <f>'Electric lighting'!$C24+'Clear Sky'!P118</f>
        <v>232.63081568000001</v>
      </c>
      <c r="Q118" s="81">
        <f>'Electric lighting'!$C24+'Clear Sky'!Q118</f>
        <v>246.23448239999999</v>
      </c>
      <c r="R118" s="81">
        <f>'Electric lighting'!$C24+'Clear Sky'!R118</f>
        <v>191.29581927800001</v>
      </c>
      <c r="S118" s="81">
        <f>'Electric lighting'!$C24+'Clear Sky'!S118</f>
        <v>227.74493047999999</v>
      </c>
      <c r="T118" s="81">
        <f>'Electric lighting'!$C24+'Clear Sky'!T118</f>
        <v>242.88691734</v>
      </c>
      <c r="U118" s="81">
        <f>'Electric lighting'!$C24+'Clear Sky'!U118</f>
        <v>248.0130207</v>
      </c>
      <c r="V118" s="81">
        <f>'Electric lighting'!$C24+'Clear Sky'!V118</f>
        <v>562.29518582000003</v>
      </c>
      <c r="W118" s="81">
        <f>'Electric lighting'!$C24+'Clear Sky'!W118</f>
        <v>291.04685405999999</v>
      </c>
      <c r="X118" s="81">
        <f>'Electric lighting'!$C24+'Clear Sky'!X118</f>
        <v>492.67041591999998</v>
      </c>
      <c r="Y118" s="81">
        <f>'Electric lighting'!$C24+'Clear Sky'!Y118</f>
        <v>362.80713804000004</v>
      </c>
      <c r="Z118" s="81">
        <f>'Electric lighting'!$C24+'Clear Sky'!Z118</f>
        <v>312.34175916000004</v>
      </c>
      <c r="AA118" s="81">
        <f>'Electric lighting'!$C24+'Clear Sky'!AA118</f>
        <v>367.58305912000003</v>
      </c>
      <c r="AB118" s="81">
        <f>'Electric lighting'!$C24+'Clear Sky'!AB118</f>
        <v>339.91893074000001</v>
      </c>
      <c r="AC118" s="81">
        <f>'Electric lighting'!$C24+'Clear Sky'!AC118</f>
        <v>234.96334125999999</v>
      </c>
      <c r="AD118" s="81">
        <f>'Electric lighting'!$C24+'Clear Sky'!AD118</f>
        <v>300.01753494000002</v>
      </c>
      <c r="AE118" s="81">
        <f>'Electric lighting'!$C24+'Clear Sky'!AE118</f>
        <v>231.44403652</v>
      </c>
    </row>
    <row r="119" spans="1:31" x14ac:dyDescent="0.3">
      <c r="A119" s="74" t="s">
        <v>23</v>
      </c>
      <c r="B119" s="81">
        <f>'Electric lighting'!$C25+'Clear Sky'!B119</f>
        <v>141.65671177199999</v>
      </c>
      <c r="C119" s="81">
        <f>'Electric lighting'!$C25+'Clear Sky'!C119</f>
        <v>227.84173394000001</v>
      </c>
      <c r="D119" s="81">
        <f>'Electric lighting'!$C25+'Clear Sky'!D119</f>
        <v>214.34250596000001</v>
      </c>
      <c r="E119" s="81">
        <f>'Electric lighting'!$C25+'Clear Sky'!E119</f>
        <v>197.47814040000003</v>
      </c>
      <c r="F119" s="81">
        <f>'Electric lighting'!$C25+'Clear Sky'!F119</f>
        <v>208.782859546</v>
      </c>
      <c r="G119" s="81">
        <f>'Electric lighting'!$C25+'Clear Sky'!G119</f>
        <v>219.34089152000001</v>
      </c>
      <c r="H119" s="81">
        <f>'Electric lighting'!$C25+'Clear Sky'!H119</f>
        <v>192.80126855</v>
      </c>
      <c r="I119" s="81">
        <f>'Electric lighting'!$C25+'Clear Sky'!I119</f>
        <v>183.07135516800003</v>
      </c>
      <c r="J119" s="81">
        <f>'Electric lighting'!$C25+'Clear Sky'!J119</f>
        <v>148.19242109200002</v>
      </c>
      <c r="K119" s="81">
        <f>'Electric lighting'!$C25+'Clear Sky'!K119</f>
        <v>121.9</v>
      </c>
      <c r="L119" s="81">
        <f>'Electric lighting'!$C25+'Clear Sky'!L119</f>
        <v>343.99255851999999</v>
      </c>
      <c r="M119" s="81">
        <f>'Electric lighting'!$C25+'Clear Sky'!M119</f>
        <v>308.98257330000001</v>
      </c>
      <c r="N119" s="81">
        <f>'Electric lighting'!$C25+'Clear Sky'!N119</f>
        <v>316.20062175999999</v>
      </c>
      <c r="O119" s="81">
        <f>'Electric lighting'!$C25+'Clear Sky'!O119</f>
        <v>309.41636091999999</v>
      </c>
      <c r="P119" s="81">
        <f>'Electric lighting'!$C25+'Clear Sky'!P119</f>
        <v>243.21098602000001</v>
      </c>
      <c r="Q119" s="81">
        <f>'Electric lighting'!$C25+'Clear Sky'!Q119</f>
        <v>228.84463570000003</v>
      </c>
      <c r="R119" s="81">
        <f>'Electric lighting'!$C25+'Clear Sky'!R119</f>
        <v>237.84629494000001</v>
      </c>
      <c r="S119" s="81">
        <f>'Electric lighting'!$C25+'Clear Sky'!S119</f>
        <v>268.77094099999999</v>
      </c>
      <c r="T119" s="81">
        <f>'Electric lighting'!$C25+'Clear Sky'!T119</f>
        <v>219.28147103999999</v>
      </c>
      <c r="U119" s="81">
        <f>'Electric lighting'!$C25+'Clear Sky'!U119</f>
        <v>238.81812776000001</v>
      </c>
      <c r="V119" s="81">
        <f>'Electric lighting'!$C25+'Clear Sky'!V119</f>
        <v>470.59513756000001</v>
      </c>
      <c r="W119" s="81">
        <f>'Electric lighting'!$C25+'Clear Sky'!W119</f>
        <v>350.52509754000005</v>
      </c>
      <c r="X119" s="81">
        <f>'Electric lighting'!$C25+'Clear Sky'!X119</f>
        <v>397.07425011999999</v>
      </c>
      <c r="Y119" s="81">
        <f>'Electric lighting'!$C25+'Clear Sky'!Y119</f>
        <v>316.39464412000001</v>
      </c>
      <c r="Z119" s="81">
        <f>'Electric lighting'!$C25+'Clear Sky'!Z119</f>
        <v>329.53073688000006</v>
      </c>
      <c r="AA119" s="81">
        <f>'Electric lighting'!$C25+'Clear Sky'!AA119</f>
        <v>304.41154418000002</v>
      </c>
      <c r="AB119" s="81">
        <f>'Electric lighting'!$C25+'Clear Sky'!AB119</f>
        <v>230.87317480000002</v>
      </c>
      <c r="AC119" s="81">
        <f>'Electric lighting'!$C25+'Clear Sky'!AC119</f>
        <v>297.17239058000001</v>
      </c>
      <c r="AD119" s="81">
        <f>'Electric lighting'!$C25+'Clear Sky'!AD119</f>
        <v>290.37943405999999</v>
      </c>
      <c r="AE119" s="81">
        <f>'Electric lighting'!$C25+'Clear Sky'!AE119</f>
        <v>238.81649732</v>
      </c>
    </row>
    <row r="120" spans="1:31" x14ac:dyDescent="0.3">
      <c r="A120" s="74" t="s">
        <v>24</v>
      </c>
      <c r="B120" s="81">
        <f>'Electric lighting'!$C26+'Clear Sky'!B120</f>
        <v>145.10314554199999</v>
      </c>
      <c r="C120" s="81">
        <f>'Electric lighting'!$C26+'Clear Sky'!C120</f>
        <v>176.87662584</v>
      </c>
      <c r="D120" s="81">
        <f>'Electric lighting'!$C26+'Clear Sky'!D120</f>
        <v>217.13997932000001</v>
      </c>
      <c r="E120" s="81">
        <f>'Electric lighting'!$C26+'Clear Sky'!E120</f>
        <v>218.05800762000001</v>
      </c>
      <c r="F120" s="81">
        <f>'Electric lighting'!$C26+'Clear Sky'!F120</f>
        <v>208.96357634399999</v>
      </c>
      <c r="G120" s="81">
        <f>'Electric lighting'!$C26+'Clear Sky'!G120</f>
        <v>194.81341330999999</v>
      </c>
      <c r="H120" s="81">
        <f>'Electric lighting'!$C26+'Clear Sky'!H120</f>
        <v>212.64721132</v>
      </c>
      <c r="I120" s="81">
        <f>'Electric lighting'!$C26+'Clear Sky'!I120</f>
        <v>178.37432990799999</v>
      </c>
      <c r="J120" s="81">
        <f>'Electric lighting'!$C26+'Clear Sky'!J120</f>
        <v>137.543365916</v>
      </c>
      <c r="K120" s="81">
        <f>'Electric lighting'!$C26+'Clear Sky'!K120</f>
        <v>121.7</v>
      </c>
      <c r="L120" s="81">
        <f>'Electric lighting'!$C26+'Clear Sky'!L120</f>
        <v>232.73939518000003</v>
      </c>
      <c r="M120" s="81">
        <f>'Electric lighting'!$C26+'Clear Sky'!M120</f>
        <v>260.51412174000001</v>
      </c>
      <c r="N120" s="81">
        <f>'Electric lighting'!$C26+'Clear Sky'!N120</f>
        <v>233.8009022</v>
      </c>
      <c r="O120" s="81">
        <f>'Electric lighting'!$C26+'Clear Sky'!O120</f>
        <v>317.42544515999998</v>
      </c>
      <c r="P120" s="81">
        <f>'Electric lighting'!$C26+'Clear Sky'!P120</f>
        <v>207.56137982800001</v>
      </c>
      <c r="Q120" s="81">
        <f>'Electric lighting'!$C26+'Clear Sky'!Q120</f>
        <v>188.96774243000002</v>
      </c>
      <c r="R120" s="81">
        <f>'Electric lighting'!$C26+'Clear Sky'!R120</f>
        <v>285.68730012000003</v>
      </c>
      <c r="S120" s="81">
        <f>'Electric lighting'!$C26+'Clear Sky'!S120</f>
        <v>244.06959448000001</v>
      </c>
      <c r="T120" s="81">
        <f>'Electric lighting'!$C26+'Clear Sky'!T120</f>
        <v>195.20425695199998</v>
      </c>
      <c r="U120" s="81">
        <f>'Electric lighting'!$C26+'Clear Sky'!U120</f>
        <v>188.83046844</v>
      </c>
      <c r="V120" s="81">
        <f>'Electric lighting'!$C26+'Clear Sky'!V120</f>
        <v>297.57674034000001</v>
      </c>
      <c r="W120" s="81">
        <f>'Electric lighting'!$C26+'Clear Sky'!W120</f>
        <v>585.8940578800001</v>
      </c>
      <c r="X120" s="81">
        <f>'Electric lighting'!$C26+'Clear Sky'!X120</f>
        <v>431.95706165999997</v>
      </c>
      <c r="Y120" s="81">
        <f>'Electric lighting'!$C26+'Clear Sky'!Y120</f>
        <v>280.11681128000004</v>
      </c>
      <c r="Z120" s="81">
        <f>'Electric lighting'!$C26+'Clear Sky'!Z120</f>
        <v>191.27447082600003</v>
      </c>
      <c r="AA120" s="81">
        <f>'Electric lighting'!$C26+'Clear Sky'!AA120</f>
        <v>246.54813502000002</v>
      </c>
      <c r="AB120" s="81">
        <f>'Electric lighting'!$C26+'Clear Sky'!AB120</f>
        <v>248.10239724000002</v>
      </c>
      <c r="AC120" s="81">
        <f>'Electric lighting'!$C26+'Clear Sky'!AC120</f>
        <v>221.51662376000002</v>
      </c>
      <c r="AD120" s="81">
        <f>'Electric lighting'!$C26+'Clear Sky'!AD120</f>
        <v>291.11603126</v>
      </c>
      <c r="AE120" s="81">
        <f>'Electric lighting'!$C26+'Clear Sky'!AE120</f>
        <v>268.69630372</v>
      </c>
    </row>
    <row r="121" spans="1:31" x14ac:dyDescent="0.3">
      <c r="A121" s="74" t="s">
        <v>25</v>
      </c>
      <c r="B121" s="81">
        <f>'Electric lighting'!$C27+'Clear Sky'!B121</f>
        <v>146.579912412</v>
      </c>
      <c r="C121" s="81">
        <f>'Electric lighting'!$C27+'Clear Sky'!C121</f>
        <v>196.47291627200002</v>
      </c>
      <c r="D121" s="81">
        <f>'Electric lighting'!$C27+'Clear Sky'!D121</f>
        <v>165.48221021800001</v>
      </c>
      <c r="E121" s="81">
        <f>'Electric lighting'!$C27+'Clear Sky'!E121</f>
        <v>224.68148480000002</v>
      </c>
      <c r="F121" s="81">
        <f>'Electric lighting'!$C27+'Clear Sky'!F121</f>
        <v>186.18496668399999</v>
      </c>
      <c r="G121" s="81">
        <f>'Electric lighting'!$C27+'Clear Sky'!G121</f>
        <v>197.66070992800002</v>
      </c>
      <c r="H121" s="81">
        <f>'Electric lighting'!$C27+'Clear Sky'!H121</f>
        <v>204.056119886</v>
      </c>
      <c r="I121" s="81">
        <f>'Electric lighting'!$C27+'Clear Sky'!I121</f>
        <v>206.702151904</v>
      </c>
      <c r="J121" s="81">
        <f>'Electric lighting'!$C27+'Clear Sky'!J121</f>
        <v>136.430242252</v>
      </c>
      <c r="K121" s="81">
        <f>'Electric lighting'!$C27+'Clear Sky'!K121</f>
        <v>123</v>
      </c>
      <c r="L121" s="81">
        <f>'Electric lighting'!$C27+'Clear Sky'!L121</f>
        <v>312.41383076</v>
      </c>
      <c r="M121" s="81">
        <f>'Electric lighting'!$C27+'Clear Sky'!M121</f>
        <v>191.98199610400002</v>
      </c>
      <c r="N121" s="81">
        <f>'Electric lighting'!$C27+'Clear Sky'!N121</f>
        <v>339.49308408000002</v>
      </c>
      <c r="O121" s="81">
        <f>'Electric lighting'!$C27+'Clear Sky'!O121</f>
        <v>209.95027823999999</v>
      </c>
      <c r="P121" s="81">
        <f>'Electric lighting'!$C27+'Clear Sky'!P121</f>
        <v>177.35116124199999</v>
      </c>
      <c r="Q121" s="81">
        <f>'Electric lighting'!$C27+'Clear Sky'!Q121</f>
        <v>163.77571925000001</v>
      </c>
      <c r="R121" s="81">
        <f>'Electric lighting'!$C27+'Clear Sky'!R121</f>
        <v>203.756091752</v>
      </c>
      <c r="S121" s="81">
        <f>'Electric lighting'!$C27+'Clear Sky'!S121</f>
        <v>171.415435726</v>
      </c>
      <c r="T121" s="81">
        <f>'Electric lighting'!$C27+'Clear Sky'!T121</f>
        <v>189.10938727400003</v>
      </c>
      <c r="U121" s="81">
        <f>'Electric lighting'!$C27+'Clear Sky'!U121</f>
        <v>173.22397412200002</v>
      </c>
      <c r="V121" s="81">
        <f>'Electric lighting'!$C27+'Clear Sky'!V121</f>
        <v>497.46967656000004</v>
      </c>
      <c r="W121" s="81">
        <f>'Electric lighting'!$C27+'Clear Sky'!W121</f>
        <v>423.67949478000003</v>
      </c>
      <c r="X121" s="81">
        <f>'Electric lighting'!$C27+'Clear Sky'!X121</f>
        <v>283.45658230000004</v>
      </c>
      <c r="Y121" s="81">
        <f>'Electric lighting'!$C27+'Clear Sky'!Y121</f>
        <v>328.80763322000001</v>
      </c>
      <c r="Z121" s="81">
        <f>'Electric lighting'!$C27+'Clear Sky'!Z121</f>
        <v>215.38054923999999</v>
      </c>
      <c r="AA121" s="81">
        <f>'Electric lighting'!$C27+'Clear Sky'!AA121</f>
        <v>214.71859060000003</v>
      </c>
      <c r="AB121" s="81">
        <f>'Electric lighting'!$C27+'Clear Sky'!AB121</f>
        <v>215.6782857</v>
      </c>
      <c r="AC121" s="81">
        <f>'Electric lighting'!$C27+'Clear Sky'!AC121</f>
        <v>173.19720773200001</v>
      </c>
      <c r="AD121" s="81">
        <f>'Electric lighting'!$C27+'Clear Sky'!AD121</f>
        <v>250.54732844</v>
      </c>
      <c r="AE121" s="81">
        <f>'Electric lighting'!$C27+'Clear Sky'!AE121</f>
        <v>141.95428166799999</v>
      </c>
    </row>
    <row r="122" spans="1:31" ht="15" thickBot="1" x14ac:dyDescent="0.35">
      <c r="A122" s="75" t="s">
        <v>26</v>
      </c>
      <c r="B122" s="81">
        <f>'Electric lighting'!$C28+'Clear Sky'!B122</f>
        <v>136.50064698399999</v>
      </c>
      <c r="C122" s="81">
        <f>'Electric lighting'!$C28+'Clear Sky'!C122</f>
        <v>135.23144545880001</v>
      </c>
      <c r="D122" s="81">
        <f>'Electric lighting'!$C28+'Clear Sky'!D122</f>
        <v>163.07805992999999</v>
      </c>
      <c r="E122" s="81">
        <f>'Electric lighting'!$C28+'Clear Sky'!E122</f>
        <v>188.873495736</v>
      </c>
      <c r="F122" s="81">
        <f>'Electric lighting'!$C28+'Clear Sky'!F122</f>
        <v>167.23122539400001</v>
      </c>
      <c r="G122" s="81">
        <f>'Electric lighting'!$C28+'Clear Sky'!G122</f>
        <v>182.751592088</v>
      </c>
      <c r="H122" s="81">
        <f>'Electric lighting'!$C28+'Clear Sky'!H122</f>
        <v>238.63704265999999</v>
      </c>
      <c r="I122" s="81">
        <f>'Electric lighting'!$C28+'Clear Sky'!I122</f>
        <v>166.90991095999999</v>
      </c>
      <c r="J122" s="81">
        <f>'Electric lighting'!$C28+'Clear Sky'!J122</f>
        <v>147.95486842</v>
      </c>
      <c r="K122" s="81">
        <f>'Electric lighting'!$C28+'Clear Sky'!K122</f>
        <v>126.8</v>
      </c>
      <c r="L122" s="81">
        <f>'Electric lighting'!$C28+'Clear Sky'!L122</f>
        <v>319.15623148000003</v>
      </c>
      <c r="M122" s="81">
        <f>'Electric lighting'!$C28+'Clear Sky'!M122</f>
        <v>152.378487648</v>
      </c>
      <c r="N122" s="81">
        <f>'Electric lighting'!$C28+'Clear Sky'!N122</f>
        <v>219.93263497999999</v>
      </c>
      <c r="O122" s="81">
        <f>'Electric lighting'!$C28+'Clear Sky'!O122</f>
        <v>169.49738300799999</v>
      </c>
      <c r="P122" s="81">
        <f>'Electric lighting'!$C28+'Clear Sky'!P122</f>
        <v>187.776626284</v>
      </c>
      <c r="Q122" s="81">
        <f>'Electric lighting'!$C28+'Clear Sky'!Q122</f>
        <v>220.84731182000002</v>
      </c>
      <c r="R122" s="81">
        <f>'Electric lighting'!$C28+'Clear Sky'!R122</f>
        <v>207.95861115600002</v>
      </c>
      <c r="S122" s="81">
        <f>'Electric lighting'!$C28+'Clear Sky'!S122</f>
        <v>188.36705389799999</v>
      </c>
      <c r="T122" s="81">
        <f>'Electric lighting'!$C28+'Clear Sky'!T122</f>
        <v>219.35962590000003</v>
      </c>
      <c r="U122" s="81">
        <f>'Electric lighting'!$C28+'Clear Sky'!U122</f>
        <v>150.956988534</v>
      </c>
      <c r="V122" s="81">
        <f>'Electric lighting'!$C28+'Clear Sky'!V122</f>
        <v>403.53729860000004</v>
      </c>
      <c r="W122" s="81">
        <f>'Electric lighting'!$C28+'Clear Sky'!W122</f>
        <v>204.01608042399999</v>
      </c>
      <c r="X122" s="81">
        <f>'Electric lighting'!$C28+'Clear Sky'!X122</f>
        <v>189.14143137600001</v>
      </c>
      <c r="Y122" s="81">
        <f>'Electric lighting'!$C28+'Clear Sky'!Y122</f>
        <v>251.75275491999997</v>
      </c>
      <c r="Z122" s="81">
        <f>'Electric lighting'!$C28+'Clear Sky'!Z122</f>
        <v>192.187899458</v>
      </c>
      <c r="AA122" s="81">
        <f>'Electric lighting'!$C28+'Clear Sky'!AA122</f>
        <v>177.75314312200001</v>
      </c>
      <c r="AB122" s="81">
        <f>'Electric lighting'!$C28+'Clear Sky'!AB122</f>
        <v>210.63717951000001</v>
      </c>
      <c r="AC122" s="81">
        <f>'Electric lighting'!$C28+'Clear Sky'!AC122</f>
        <v>211.46908434599999</v>
      </c>
      <c r="AD122" s="81">
        <f>'Electric lighting'!$C28+'Clear Sky'!AD122</f>
        <v>251.56144996</v>
      </c>
      <c r="AE122" s="81">
        <f>'Electric lighting'!$C28+'Clear Sky'!AE122</f>
        <v>203.42164011599999</v>
      </c>
    </row>
    <row r="123" spans="1:31" x14ac:dyDescent="0.3">
      <c r="A123" s="76" t="s">
        <v>27</v>
      </c>
      <c r="B123" s="81">
        <f>'Electric lighting'!$C29+'Clear Sky'!B123</f>
        <v>142.166871622</v>
      </c>
      <c r="C123" s="81">
        <f>'Electric lighting'!$C29+'Clear Sky'!C123</f>
        <v>149.880564784</v>
      </c>
      <c r="D123" s="81">
        <f>'Electric lighting'!$C29+'Clear Sky'!D123</f>
        <v>185.579592064</v>
      </c>
      <c r="E123" s="81">
        <f>'Electric lighting'!$C29+'Clear Sky'!E123</f>
        <v>177.61450317000001</v>
      </c>
      <c r="F123" s="81">
        <f>'Electric lighting'!$C29+'Clear Sky'!F123</f>
        <v>153.45298563599999</v>
      </c>
      <c r="G123" s="81">
        <f>'Electric lighting'!$C29+'Clear Sky'!G123</f>
        <v>233.52849550000002</v>
      </c>
      <c r="H123" s="81">
        <f>'Electric lighting'!$C29+'Clear Sky'!H123</f>
        <v>189.66917036800001</v>
      </c>
      <c r="I123" s="81">
        <f>'Electric lighting'!$C29+'Clear Sky'!I123</f>
        <v>197.043242878</v>
      </c>
      <c r="J123" s="81">
        <f>'Electric lighting'!$C29+'Clear Sky'!J123</f>
        <v>146.69077196800001</v>
      </c>
      <c r="K123" s="81">
        <f>'Electric lighting'!$C29+'Clear Sky'!K123</f>
        <v>131.9</v>
      </c>
      <c r="L123" s="81">
        <f>'Electric lighting'!$C29+'Clear Sky'!L123</f>
        <v>277.2831645</v>
      </c>
      <c r="M123" s="81">
        <f>'Electric lighting'!$C29+'Clear Sky'!M123</f>
        <v>235.18420732000001</v>
      </c>
      <c r="N123" s="81">
        <f>'Electric lighting'!$C29+'Clear Sky'!N123</f>
        <v>174.51352404400001</v>
      </c>
      <c r="O123" s="81">
        <f>'Electric lighting'!$C29+'Clear Sky'!O123</f>
        <v>262.80041888000005</v>
      </c>
      <c r="P123" s="81">
        <f>'Electric lighting'!$C29+'Clear Sky'!P123</f>
        <v>150.057775496</v>
      </c>
      <c r="Q123" s="81">
        <f>'Electric lighting'!$C29+'Clear Sky'!Q123</f>
        <v>181.833619932</v>
      </c>
      <c r="R123" s="81">
        <f>'Electric lighting'!$C29+'Clear Sky'!R123</f>
        <v>200.63034674800002</v>
      </c>
      <c r="S123" s="81">
        <f>'Electric lighting'!$C29+'Clear Sky'!S123</f>
        <v>172.868862984</v>
      </c>
      <c r="T123" s="81">
        <f>'Electric lighting'!$C29+'Clear Sky'!T123</f>
        <v>209.94664467600001</v>
      </c>
      <c r="U123" s="81">
        <f>'Electric lighting'!$C29+'Clear Sky'!U123</f>
        <v>196.202886928</v>
      </c>
      <c r="V123" s="81">
        <f>'Electric lighting'!$C29+'Clear Sky'!V123</f>
        <v>274.76449702000002</v>
      </c>
      <c r="W123" s="81">
        <f>'Electric lighting'!$C29+'Clear Sky'!W123</f>
        <v>252.01632640000003</v>
      </c>
      <c r="X123" s="81">
        <f>'Electric lighting'!$C29+'Clear Sky'!X123</f>
        <v>163.35120571600001</v>
      </c>
      <c r="Y123" s="81">
        <f>'Electric lighting'!$C29+'Clear Sky'!Y123</f>
        <v>183.52501121400002</v>
      </c>
      <c r="Z123" s="81">
        <f>'Electric lighting'!$C29+'Clear Sky'!Z123</f>
        <v>270.68658542000003</v>
      </c>
      <c r="AA123" s="81">
        <f>'Electric lighting'!$C29+'Clear Sky'!AA123</f>
        <v>208.97961259600001</v>
      </c>
      <c r="AB123" s="81">
        <f>'Electric lighting'!$C29+'Clear Sky'!AB123</f>
        <v>170.95064126599999</v>
      </c>
      <c r="AC123" s="81">
        <f>'Electric lighting'!$C29+'Clear Sky'!AC123</f>
        <v>182.96052571200002</v>
      </c>
      <c r="AD123" s="81">
        <f>'Electric lighting'!$C29+'Clear Sky'!AD123</f>
        <v>189.46605377600002</v>
      </c>
      <c r="AE123" s="81">
        <f>'Electric lighting'!$C29+'Clear Sky'!AE123</f>
        <v>199.26250722600003</v>
      </c>
    </row>
    <row r="124" spans="1:31" x14ac:dyDescent="0.3">
      <c r="A124" s="74" t="s">
        <v>28</v>
      </c>
      <c r="B124" s="81">
        <f>'Electric lighting'!$C30+'Clear Sky'!B124</f>
        <v>131.3442610706</v>
      </c>
      <c r="C124" s="81">
        <f>'Electric lighting'!$C30+'Clear Sky'!C124</f>
        <v>141.95783036</v>
      </c>
      <c r="D124" s="81">
        <f>'Electric lighting'!$C30+'Clear Sky'!D124</f>
        <v>167.77848363800001</v>
      </c>
      <c r="E124" s="81">
        <f>'Electric lighting'!$C30+'Clear Sky'!E124</f>
        <v>165.22406423200002</v>
      </c>
      <c r="F124" s="81">
        <f>'Electric lighting'!$C30+'Clear Sky'!F124</f>
        <v>173.96177335200002</v>
      </c>
      <c r="G124" s="81">
        <f>'Electric lighting'!$C30+'Clear Sky'!G124</f>
        <v>170.68149111600002</v>
      </c>
      <c r="H124" s="81">
        <f>'Electric lighting'!$C30+'Clear Sky'!H124</f>
        <v>167.18518463800001</v>
      </c>
      <c r="I124" s="81">
        <f>'Electric lighting'!$C30+'Clear Sky'!I124</f>
        <v>152.831705736</v>
      </c>
      <c r="J124" s="81">
        <f>'Electric lighting'!$C30+'Clear Sky'!J124</f>
        <v>133.43645526560002</v>
      </c>
      <c r="K124" s="81">
        <f>'Electric lighting'!$C30+'Clear Sky'!K124</f>
        <v>129.30000000000001</v>
      </c>
      <c r="L124" s="81">
        <f>'Electric lighting'!$C30+'Clear Sky'!L124</f>
        <v>200.38035426800002</v>
      </c>
      <c r="M124" s="81">
        <f>'Electric lighting'!$C30+'Clear Sky'!M124</f>
        <v>228.32006324000002</v>
      </c>
      <c r="N124" s="81">
        <f>'Electric lighting'!$C30+'Clear Sky'!N124</f>
        <v>186.60617975600002</v>
      </c>
      <c r="O124" s="81">
        <f>'Electric lighting'!$C30+'Clear Sky'!O124</f>
        <v>196.78944603800002</v>
      </c>
      <c r="P124" s="81">
        <f>'Electric lighting'!$C30+'Clear Sky'!P124</f>
        <v>174.76601505600001</v>
      </c>
      <c r="Q124" s="81">
        <f>'Electric lighting'!$C30+'Clear Sky'!Q124</f>
        <v>197.17162117400002</v>
      </c>
      <c r="R124" s="81">
        <f>'Electric lighting'!$C30+'Clear Sky'!R124</f>
        <v>200.58735674200003</v>
      </c>
      <c r="S124" s="81">
        <f>'Electric lighting'!$C30+'Clear Sky'!S124</f>
        <v>161.232719938</v>
      </c>
      <c r="T124" s="81">
        <f>'Electric lighting'!$C30+'Clear Sky'!T124</f>
        <v>204.02244925600002</v>
      </c>
      <c r="U124" s="81">
        <f>'Electric lighting'!$C30+'Clear Sky'!U124</f>
        <v>143.004862696</v>
      </c>
      <c r="V124" s="81">
        <f>'Electric lighting'!$C30+'Clear Sky'!V124</f>
        <v>470.77065792000002</v>
      </c>
      <c r="W124" s="81">
        <f>'Electric lighting'!$C30+'Clear Sky'!W124</f>
        <v>152.15180319800001</v>
      </c>
      <c r="X124" s="81">
        <f>'Electric lighting'!$C30+'Clear Sky'!X124</f>
        <v>196.05522267400002</v>
      </c>
      <c r="Y124" s="81">
        <f>'Electric lighting'!$C30+'Clear Sky'!Y124</f>
        <v>213.20985184400001</v>
      </c>
      <c r="Z124" s="81">
        <f>'Electric lighting'!$C30+'Clear Sky'!Z124</f>
        <v>169.78425998400002</v>
      </c>
      <c r="AA124" s="81">
        <f>'Electric lighting'!$C30+'Clear Sky'!AA124</f>
        <v>195.63185175400002</v>
      </c>
      <c r="AB124" s="81">
        <f>'Electric lighting'!$C30+'Clear Sky'!AB124</f>
        <v>169.02831553600001</v>
      </c>
      <c r="AC124" s="81">
        <f>'Electric lighting'!$C30+'Clear Sky'!AC124</f>
        <v>193.16844713200001</v>
      </c>
      <c r="AD124" s="81">
        <f>'Electric lighting'!$C30+'Clear Sky'!AD124</f>
        <v>206.21516460600003</v>
      </c>
      <c r="AE124" s="81">
        <f>'Electric lighting'!$C30+'Clear Sky'!AE124</f>
        <v>162.717353312</v>
      </c>
    </row>
    <row r="125" spans="1:31" x14ac:dyDescent="0.3">
      <c r="A125" s="74" t="s">
        <v>29</v>
      </c>
      <c r="B125" s="81">
        <f>'Electric lighting'!$C31+'Clear Sky'!B125</f>
        <v>134.27997291200001</v>
      </c>
      <c r="C125" s="81">
        <f>'Electric lighting'!$C31+'Clear Sky'!C125</f>
        <v>149.60245853800001</v>
      </c>
      <c r="D125" s="81">
        <f>'Electric lighting'!$C31+'Clear Sky'!D125</f>
        <v>147.131961502</v>
      </c>
      <c r="E125" s="81">
        <f>'Electric lighting'!$C31+'Clear Sky'!E125</f>
        <v>152.49568337599999</v>
      </c>
      <c r="F125" s="81">
        <f>'Electric lighting'!$C31+'Clear Sky'!F125</f>
        <v>155.071389082</v>
      </c>
      <c r="G125" s="81">
        <f>'Electric lighting'!$C31+'Clear Sky'!G125</f>
        <v>151.72940374999999</v>
      </c>
      <c r="H125" s="81">
        <f>'Electric lighting'!$C31+'Clear Sky'!H125</f>
        <v>156.92568849399998</v>
      </c>
      <c r="I125" s="81">
        <f>'Electric lighting'!$C31+'Clear Sky'!I125</f>
        <v>153.610505784</v>
      </c>
      <c r="J125" s="81">
        <f>'Electric lighting'!$C31+'Clear Sky'!J125</f>
        <v>125.03929297959999</v>
      </c>
      <c r="K125" s="81">
        <f>'Electric lighting'!$C31+'Clear Sky'!K125</f>
        <v>120.1</v>
      </c>
      <c r="L125" s="81">
        <f>'Electric lighting'!$C31+'Clear Sky'!L125</f>
        <v>178.92444548399999</v>
      </c>
      <c r="M125" s="81">
        <f>'Electric lighting'!$C31+'Clear Sky'!M125</f>
        <v>182.41481897199998</v>
      </c>
      <c r="N125" s="81">
        <f>'Electric lighting'!$C31+'Clear Sky'!N125</f>
        <v>158.13581917799999</v>
      </c>
      <c r="O125" s="81">
        <f>'Electric lighting'!$C31+'Clear Sky'!O125</f>
        <v>215.44849352</v>
      </c>
      <c r="P125" s="81">
        <f>'Electric lighting'!$C31+'Clear Sky'!P125</f>
        <v>146.630583086</v>
      </c>
      <c r="Q125" s="81">
        <f>'Electric lighting'!$C31+'Clear Sky'!Q125</f>
        <v>152.00743000200001</v>
      </c>
      <c r="R125" s="81">
        <f>'Electric lighting'!$C31+'Clear Sky'!R125</f>
        <v>220.47224147999998</v>
      </c>
      <c r="S125" s="81">
        <f>'Electric lighting'!$C31+'Clear Sky'!S125</f>
        <v>144.41344736799999</v>
      </c>
      <c r="T125" s="81">
        <f>'Electric lighting'!$C31+'Clear Sky'!T125</f>
        <v>151.18722810200001</v>
      </c>
      <c r="U125" s="81">
        <f>'Electric lighting'!$C31+'Clear Sky'!U125</f>
        <v>174.48531896</v>
      </c>
      <c r="V125" s="81">
        <f>'Electric lighting'!$C31+'Clear Sky'!V125</f>
        <v>328.80564974000004</v>
      </c>
      <c r="W125" s="81">
        <f>'Electric lighting'!$C31+'Clear Sky'!W125</f>
        <v>193.458866994</v>
      </c>
      <c r="X125" s="81">
        <f>'Electric lighting'!$C31+'Clear Sky'!X125</f>
        <v>179.33769861799999</v>
      </c>
      <c r="Y125" s="81">
        <f>'Electric lighting'!$C31+'Clear Sky'!Y125</f>
        <v>167.35308599199999</v>
      </c>
      <c r="Z125" s="81">
        <f>'Electric lighting'!$C31+'Clear Sky'!Z125</f>
        <v>208.74985795399999</v>
      </c>
      <c r="AA125" s="81">
        <f>'Electric lighting'!$C31+'Clear Sky'!AA125</f>
        <v>213.96325325999999</v>
      </c>
      <c r="AB125" s="81">
        <f>'Electric lighting'!$C31+'Clear Sky'!AB125</f>
        <v>187.05655483999999</v>
      </c>
      <c r="AC125" s="81">
        <f>'Electric lighting'!$C31+'Clear Sky'!AC125</f>
        <v>145.334926766</v>
      </c>
      <c r="AD125" s="81">
        <f>'Electric lighting'!$C31+'Clear Sky'!AD125</f>
        <v>168.372174398</v>
      </c>
      <c r="AE125" s="81">
        <f>'Electric lighting'!$C31+'Clear Sky'!AE125</f>
        <v>177.820691952</v>
      </c>
    </row>
    <row r="126" spans="1:31" x14ac:dyDescent="0.3">
      <c r="A126" s="74" t="s">
        <v>30</v>
      </c>
      <c r="B126" s="81">
        <f>'Electric lighting'!$C32+'Clear Sky'!B126</f>
        <v>123.460662118</v>
      </c>
      <c r="C126" s="81">
        <f>'Electric lighting'!$C32+'Clear Sky'!C126</f>
        <v>156.701402546</v>
      </c>
      <c r="D126" s="81">
        <f>'Electric lighting'!$C32+'Clear Sky'!D126</f>
        <v>183.96925248399998</v>
      </c>
      <c r="E126" s="81">
        <f>'Electric lighting'!$C32+'Clear Sky'!E126</f>
        <v>151.149210866</v>
      </c>
      <c r="F126" s="81">
        <f>'Electric lighting'!$C32+'Clear Sky'!F126</f>
        <v>142.97199267000002</v>
      </c>
      <c r="G126" s="81">
        <f>'Electric lighting'!$C32+'Clear Sky'!G126</f>
        <v>151.03334093000001</v>
      </c>
      <c r="H126" s="81">
        <f>'Electric lighting'!$C32+'Clear Sky'!H126</f>
        <v>149.12557214399999</v>
      </c>
      <c r="I126" s="81">
        <f>'Electric lighting'!$C32+'Clear Sky'!I126</f>
        <v>135.509776762</v>
      </c>
      <c r="J126" s="81">
        <f>'Electric lighting'!$C32+'Clear Sky'!J126</f>
        <v>119.98142997000001</v>
      </c>
      <c r="K126" s="81">
        <f>'Electric lighting'!$C32+'Clear Sky'!K126</f>
        <v>106.2</v>
      </c>
      <c r="L126" s="81">
        <f>'Electric lighting'!$C32+'Clear Sky'!L126</f>
        <v>135.839958978</v>
      </c>
      <c r="M126" s="81">
        <f>'Electric lighting'!$C32+'Clear Sky'!M126</f>
        <v>151.62139534800002</v>
      </c>
      <c r="N126" s="81">
        <f>'Electric lighting'!$C32+'Clear Sky'!N126</f>
        <v>145.30215411200001</v>
      </c>
      <c r="O126" s="81">
        <f>'Electric lighting'!$C32+'Clear Sky'!O126</f>
        <v>163.372701068</v>
      </c>
      <c r="P126" s="81">
        <f>'Electric lighting'!$C32+'Clear Sky'!P126</f>
        <v>177.882602572</v>
      </c>
      <c r="Q126" s="81">
        <f>'Electric lighting'!$C32+'Clear Sky'!Q126</f>
        <v>151.71711123400001</v>
      </c>
      <c r="R126" s="81">
        <f>'Electric lighting'!$C32+'Clear Sky'!R126</f>
        <v>141.35705996600001</v>
      </c>
      <c r="S126" s="81">
        <f>'Electric lighting'!$C32+'Clear Sky'!S126</f>
        <v>152.096469332</v>
      </c>
      <c r="T126" s="81">
        <f>'Electric lighting'!$C32+'Clear Sky'!T126</f>
        <v>131.21034271400001</v>
      </c>
      <c r="U126" s="81">
        <f>'Electric lighting'!$C32+'Clear Sky'!U126</f>
        <v>134.43417549400002</v>
      </c>
      <c r="V126" s="81">
        <f>'Electric lighting'!$C32+'Clear Sky'!V126</f>
        <v>218.63505182</v>
      </c>
      <c r="W126" s="81">
        <f>'Electric lighting'!$C32+'Clear Sky'!W126</f>
        <v>203.59514862</v>
      </c>
      <c r="X126" s="81">
        <f>'Electric lighting'!$C32+'Clear Sky'!X126</f>
        <v>229.70845682000001</v>
      </c>
      <c r="Y126" s="81">
        <f>'Electric lighting'!$C32+'Clear Sky'!Y126</f>
        <v>184.49539547199998</v>
      </c>
      <c r="Z126" s="81">
        <f>'Electric lighting'!$C32+'Clear Sky'!Z126</f>
        <v>165.22247148000002</v>
      </c>
      <c r="AA126" s="81">
        <f>'Electric lighting'!$C32+'Clear Sky'!AA126</f>
        <v>228.96905228</v>
      </c>
      <c r="AB126" s="81">
        <f>'Electric lighting'!$C32+'Clear Sky'!AB126</f>
        <v>170.881357342</v>
      </c>
      <c r="AC126" s="81">
        <f>'Electric lighting'!$C32+'Clear Sky'!AC126</f>
        <v>151.78997378600002</v>
      </c>
      <c r="AD126" s="81">
        <f>'Electric lighting'!$C32+'Clear Sky'!AD126</f>
        <v>121.94344711800001</v>
      </c>
      <c r="AE126" s="81">
        <f>'Electric lighting'!$C32+'Clear Sky'!AE126</f>
        <v>151.25027097200001</v>
      </c>
    </row>
    <row r="127" spans="1:31" ht="15" thickBot="1" x14ac:dyDescent="0.35">
      <c r="A127" s="77" t="s">
        <v>31</v>
      </c>
      <c r="B127" s="81">
        <f>'Electric lighting'!$C33+'Clear Sky'!B127</f>
        <v>88.104570848000009</v>
      </c>
      <c r="C127" s="81">
        <f>'Electric lighting'!$C33+'Clear Sky'!C127</f>
        <v>111.45726333</v>
      </c>
      <c r="D127" s="81">
        <f>'Electric lighting'!$C33+'Clear Sky'!D127</f>
        <v>89.449366818000001</v>
      </c>
      <c r="E127" s="81">
        <f>'Electric lighting'!$C33+'Clear Sky'!E127</f>
        <v>95.880193555999995</v>
      </c>
      <c r="F127" s="81">
        <f>'Electric lighting'!$C33+'Clear Sky'!F127</f>
        <v>158.47711488000002</v>
      </c>
      <c r="G127" s="81">
        <f>'Electric lighting'!$C33+'Clear Sky'!G127</f>
        <v>109.78164202600001</v>
      </c>
      <c r="H127" s="81">
        <f>'Electric lighting'!$C33+'Clear Sky'!H127</f>
        <v>74.064290412000005</v>
      </c>
      <c r="I127" s="81">
        <f>'Electric lighting'!$C33+'Clear Sky'!I127</f>
        <v>110.903430036</v>
      </c>
      <c r="J127" s="81">
        <f>'Electric lighting'!$C33+'Clear Sky'!J127</f>
        <v>75.634793626000004</v>
      </c>
      <c r="K127" s="81">
        <f>'Electric lighting'!$C33+'Clear Sky'!K127</f>
        <v>63.7</v>
      </c>
      <c r="L127" s="81">
        <f>'Electric lighting'!$C33+'Clear Sky'!L127</f>
        <v>235.1466537</v>
      </c>
      <c r="M127" s="81">
        <f>'Electric lighting'!$C33+'Clear Sky'!M127</f>
        <v>229.32272202000001</v>
      </c>
      <c r="N127" s="81">
        <f>'Electric lighting'!$C33+'Clear Sky'!N127</f>
        <v>129.703073528</v>
      </c>
      <c r="O127" s="81">
        <f>'Electric lighting'!$C33+'Clear Sky'!O127</f>
        <v>120.87441303</v>
      </c>
      <c r="P127" s="81">
        <f>'Electric lighting'!$C33+'Clear Sky'!P127</f>
        <v>123.662800576</v>
      </c>
      <c r="Q127" s="81">
        <f>'Electric lighting'!$C33+'Clear Sky'!Q127</f>
        <v>141.90496039999999</v>
      </c>
      <c r="R127" s="81">
        <f>'Electric lighting'!$C33+'Clear Sky'!R127</f>
        <v>117.70650434200002</v>
      </c>
      <c r="S127" s="81">
        <f>'Electric lighting'!$C33+'Clear Sky'!S127</f>
        <v>138.40385318200001</v>
      </c>
      <c r="T127" s="81">
        <f>'Electric lighting'!$C33+'Clear Sky'!T127</f>
        <v>116.13786707600001</v>
      </c>
      <c r="U127" s="81">
        <f>'Electric lighting'!$C33+'Clear Sky'!U127</f>
        <v>161.4095518</v>
      </c>
      <c r="V127" s="81">
        <f>'Electric lighting'!$C33+'Clear Sky'!V127</f>
        <v>213.77846938000005</v>
      </c>
      <c r="W127" s="81">
        <f>'Electric lighting'!$C33+'Clear Sky'!W127</f>
        <v>277.86735200000004</v>
      </c>
      <c r="X127" s="81">
        <f>'Electric lighting'!$C33+'Clear Sky'!X127</f>
        <v>196.14915572000001</v>
      </c>
      <c r="Y127" s="81">
        <f>'Electric lighting'!$C33+'Clear Sky'!Y127</f>
        <v>217.07639660000001</v>
      </c>
      <c r="Z127" s="81">
        <f>'Electric lighting'!$C33+'Clear Sky'!Z127</f>
        <v>215.26697052000003</v>
      </c>
      <c r="AA127" s="81">
        <f>'Electric lighting'!$C33+'Clear Sky'!AA127</f>
        <v>100.82927642199999</v>
      </c>
      <c r="AB127" s="81">
        <f>'Electric lighting'!$C33+'Clear Sky'!AB127</f>
        <v>112.08002800400001</v>
      </c>
      <c r="AC127" s="81">
        <f>'Electric lighting'!$C33+'Clear Sky'!AC127</f>
        <v>149.88187904200001</v>
      </c>
      <c r="AD127" s="81">
        <f>'Electric lighting'!$C33+'Clear Sky'!AD127</f>
        <v>102.30868333000001</v>
      </c>
      <c r="AE127" s="81">
        <f>'Electric lighting'!$C33+'Clear Sky'!AE127</f>
        <v>135.88881796000001</v>
      </c>
    </row>
    <row r="128" spans="1:31" ht="15" thickTop="1" x14ac:dyDescent="0.3">
      <c r="A128" s="74" t="s">
        <v>32</v>
      </c>
      <c r="B128" s="81">
        <f>'Electric lighting'!$C34+'Clear Sky'!B128</f>
        <v>113.19573594800001</v>
      </c>
      <c r="C128" s="81">
        <f>'Electric lighting'!$C34+'Clear Sky'!C128</f>
        <v>196.04658078</v>
      </c>
      <c r="D128" s="81">
        <f>'Electric lighting'!$C34+'Clear Sky'!D128</f>
        <v>232.98537652000002</v>
      </c>
      <c r="E128" s="81">
        <f>'Electric lighting'!$C34+'Clear Sky'!E128</f>
        <v>191.256203132</v>
      </c>
      <c r="F128" s="81">
        <f>'Electric lighting'!$C34+'Clear Sky'!F128</f>
        <v>166.147418074</v>
      </c>
      <c r="G128" s="81">
        <f>'Electric lighting'!$C34+'Clear Sky'!G128</f>
        <v>154.71754454200001</v>
      </c>
      <c r="H128" s="81">
        <f>'Electric lighting'!$C34+'Clear Sky'!H128</f>
        <v>169.16500019400002</v>
      </c>
      <c r="I128" s="81">
        <f>'Electric lighting'!$C34+'Clear Sky'!I128</f>
        <v>139.91234317999999</v>
      </c>
      <c r="J128" s="81">
        <f>'Electric lighting'!$C34+'Clear Sky'!J128</f>
        <v>125.594253884</v>
      </c>
      <c r="K128" s="81">
        <f>'Electric lighting'!$C34+'Clear Sky'!K128</f>
        <v>104</v>
      </c>
      <c r="L128" s="81">
        <f>'Electric lighting'!$C34+'Clear Sky'!L128</f>
        <v>271.17028132000002</v>
      </c>
      <c r="M128" s="81">
        <f>'Electric lighting'!$C34+'Clear Sky'!M128</f>
        <v>172.902720488</v>
      </c>
      <c r="N128" s="81">
        <f>'Electric lighting'!$C34+'Clear Sky'!N128</f>
        <v>189.879912496</v>
      </c>
      <c r="O128" s="81">
        <f>'Electric lighting'!$C34+'Clear Sky'!O128</f>
        <v>288.12078845999997</v>
      </c>
      <c r="P128" s="81">
        <f>'Electric lighting'!$C34+'Clear Sky'!P128</f>
        <v>190.87425444600001</v>
      </c>
      <c r="Q128" s="81">
        <f>'Electric lighting'!$C34+'Clear Sky'!Q128</f>
        <v>226.89577370000001</v>
      </c>
      <c r="R128" s="81">
        <f>'Electric lighting'!$C34+'Clear Sky'!R128</f>
        <v>292.08520332000001</v>
      </c>
      <c r="S128" s="81">
        <f>'Electric lighting'!$C34+'Clear Sky'!S128</f>
        <v>248.07210958000002</v>
      </c>
      <c r="T128" s="81">
        <f>'Electric lighting'!$C34+'Clear Sky'!T128</f>
        <v>198.62086438</v>
      </c>
      <c r="U128" s="81">
        <f>'Electric lighting'!$C34+'Clear Sky'!U128</f>
        <v>145.60330342</v>
      </c>
      <c r="V128" s="81">
        <f>'Electric lighting'!$C34+'Clear Sky'!V128</f>
        <v>635.49554135999995</v>
      </c>
      <c r="W128" s="81">
        <f>'Electric lighting'!$C34+'Clear Sky'!W128</f>
        <v>598.77404704000003</v>
      </c>
      <c r="X128" s="81">
        <f>'Electric lighting'!$C34+'Clear Sky'!X128</f>
        <v>330.72826176000001</v>
      </c>
      <c r="Y128" s="81">
        <f>'Electric lighting'!$C34+'Clear Sky'!Y128</f>
        <v>232.12432304000001</v>
      </c>
      <c r="Z128" s="81">
        <f>'Electric lighting'!$C34+'Clear Sky'!Z128</f>
        <v>189.996353086</v>
      </c>
      <c r="AA128" s="81">
        <f>'Electric lighting'!$C34+'Clear Sky'!AA128</f>
        <v>200.979477</v>
      </c>
      <c r="AB128" s="81">
        <f>'Electric lighting'!$C34+'Clear Sky'!AB128</f>
        <v>227.44396386</v>
      </c>
      <c r="AC128" s="81">
        <f>'Electric lighting'!$C34+'Clear Sky'!AC128</f>
        <v>213.4881221</v>
      </c>
      <c r="AD128" s="81">
        <f>'Electric lighting'!$C34+'Clear Sky'!AD128</f>
        <v>278.59086666000002</v>
      </c>
      <c r="AE128" s="81">
        <f>'Electric lighting'!$C34+'Clear Sky'!AE128</f>
        <v>219.96631312</v>
      </c>
    </row>
    <row r="129" spans="1:31" x14ac:dyDescent="0.3">
      <c r="A129" s="74" t="s">
        <v>33</v>
      </c>
      <c r="B129" s="81">
        <f>'Electric lighting'!$C35+'Clear Sky'!B129</f>
        <v>85.071137620000002</v>
      </c>
      <c r="C129" s="81">
        <f>'Electric lighting'!$C35+'Clear Sky'!C129</f>
        <v>144.76602973000001</v>
      </c>
      <c r="D129" s="81">
        <f>'Electric lighting'!$C35+'Clear Sky'!D129</f>
        <v>108.63791593200001</v>
      </c>
      <c r="E129" s="81">
        <f>'Electric lighting'!$C35+'Clear Sky'!E129</f>
        <v>201.16073012000001</v>
      </c>
      <c r="F129" s="81">
        <f>'Electric lighting'!$C35+'Clear Sky'!F129</f>
        <v>171.76163242000001</v>
      </c>
      <c r="G129" s="81">
        <f>'Electric lighting'!$C35+'Clear Sky'!G129</f>
        <v>159.822291678</v>
      </c>
      <c r="H129" s="81">
        <f>'Electric lighting'!$C35+'Clear Sky'!H129</f>
        <v>183.18358926000002</v>
      </c>
      <c r="I129" s="81">
        <f>'Electric lighting'!$C35+'Clear Sky'!I129</f>
        <v>148.89365163400004</v>
      </c>
      <c r="J129" s="81">
        <f>'Electric lighting'!$C35+'Clear Sky'!J129</f>
        <v>87.876735366000005</v>
      </c>
      <c r="K129" s="81">
        <f>'Electric lighting'!$C35+'Clear Sky'!K129</f>
        <v>74.900000000000006</v>
      </c>
      <c r="L129" s="81">
        <f>'Electric lighting'!$C35+'Clear Sky'!L129</f>
        <v>325.90931771999999</v>
      </c>
      <c r="M129" s="81">
        <f>'Electric lighting'!$C35+'Clear Sky'!M129</f>
        <v>139.23875660800002</v>
      </c>
      <c r="N129" s="81">
        <f>'Electric lighting'!$C35+'Clear Sky'!N129</f>
        <v>216.08949166000002</v>
      </c>
      <c r="O129" s="81">
        <f>'Electric lighting'!$C35+'Clear Sky'!O129</f>
        <v>178.41554864</v>
      </c>
      <c r="P129" s="81">
        <f>'Electric lighting'!$C35+'Clear Sky'!P129</f>
        <v>163.58125298200002</v>
      </c>
      <c r="Q129" s="81">
        <f>'Electric lighting'!$C35+'Clear Sky'!Q129</f>
        <v>163.72047444200001</v>
      </c>
      <c r="R129" s="81">
        <f>'Electric lighting'!$C35+'Clear Sky'!R129</f>
        <v>213.95823484000002</v>
      </c>
      <c r="S129" s="81">
        <f>'Electric lighting'!$C35+'Clear Sky'!S129</f>
        <v>195.19911683999999</v>
      </c>
      <c r="T129" s="81">
        <f>'Electric lighting'!$C35+'Clear Sky'!T129</f>
        <v>139.61015272399999</v>
      </c>
      <c r="U129" s="81">
        <f>'Electric lighting'!$C35+'Clear Sky'!U129</f>
        <v>143.75462250800001</v>
      </c>
      <c r="V129" s="81">
        <f>'Electric lighting'!$C35+'Clear Sky'!V129</f>
        <v>559.85236706000012</v>
      </c>
      <c r="W129" s="81">
        <f>'Electric lighting'!$C35+'Clear Sky'!W129</f>
        <v>278.8259243</v>
      </c>
      <c r="X129" s="81">
        <f>'Electric lighting'!$C35+'Clear Sky'!X129</f>
        <v>267.97878814000001</v>
      </c>
      <c r="Y129" s="81">
        <f>'Electric lighting'!$C35+'Clear Sky'!Y129</f>
        <v>270.4332344</v>
      </c>
      <c r="Z129" s="81">
        <f>'Electric lighting'!$C35+'Clear Sky'!Z129</f>
        <v>269.11475192</v>
      </c>
      <c r="AA129" s="81">
        <f>'Electric lighting'!$C35+'Clear Sky'!AA129</f>
        <v>149.70242233800002</v>
      </c>
      <c r="AB129" s="81">
        <f>'Electric lighting'!$C35+'Clear Sky'!AB129</f>
        <v>177.26907758000002</v>
      </c>
      <c r="AC129" s="81">
        <f>'Electric lighting'!$C35+'Clear Sky'!AC129</f>
        <v>224.65999010000002</v>
      </c>
      <c r="AD129" s="81">
        <f>'Electric lighting'!$C35+'Clear Sky'!AD129</f>
        <v>157.564838802</v>
      </c>
      <c r="AE129" s="81">
        <f>'Electric lighting'!$C35+'Clear Sky'!AE129</f>
        <v>304.01105924000001</v>
      </c>
    </row>
    <row r="130" spans="1:31" x14ac:dyDescent="0.3">
      <c r="A130" s="74" t="s">
        <v>34</v>
      </c>
      <c r="B130" s="81">
        <f>'Electric lighting'!$C36+'Clear Sky'!B130</f>
        <v>100.05612430800001</v>
      </c>
      <c r="C130" s="81">
        <f>'Electric lighting'!$C36+'Clear Sky'!C130</f>
        <v>92.621970083999997</v>
      </c>
      <c r="D130" s="81">
        <f>'Electric lighting'!$C36+'Clear Sky'!D130</f>
        <v>171.51263920000002</v>
      </c>
      <c r="E130" s="81">
        <f>'Electric lighting'!$C36+'Clear Sky'!E130</f>
        <v>167.69813424</v>
      </c>
      <c r="F130" s="81">
        <f>'Electric lighting'!$C36+'Clear Sky'!F130</f>
        <v>102.612627054</v>
      </c>
      <c r="G130" s="81">
        <f>'Electric lighting'!$C36+'Clear Sky'!G130</f>
        <v>151.56975835400002</v>
      </c>
      <c r="H130" s="81">
        <f>'Electric lighting'!$C36+'Clear Sky'!H130</f>
        <v>206.93612212000002</v>
      </c>
      <c r="I130" s="81">
        <f>'Electric lighting'!$C36+'Clear Sky'!I130</f>
        <v>137.01991107000001</v>
      </c>
      <c r="J130" s="81">
        <f>'Electric lighting'!$C36+'Clear Sky'!J130</f>
        <v>89.972477910000009</v>
      </c>
      <c r="K130" s="81">
        <f>'Electric lighting'!$C36+'Clear Sky'!K130</f>
        <v>71.400000000000006</v>
      </c>
      <c r="L130" s="81">
        <f>'Electric lighting'!$C36+'Clear Sky'!L130</f>
        <v>240.52363902000002</v>
      </c>
      <c r="M130" s="81">
        <f>'Electric lighting'!$C36+'Clear Sky'!M130</f>
        <v>293.56982326000002</v>
      </c>
      <c r="N130" s="81">
        <f>'Electric lighting'!$C36+'Clear Sky'!N130</f>
        <v>124.36326730800002</v>
      </c>
      <c r="O130" s="81">
        <f>'Electric lighting'!$C36+'Clear Sky'!O130</f>
        <v>217.17447010000004</v>
      </c>
      <c r="P130" s="81">
        <f>'Electric lighting'!$C36+'Clear Sky'!P130</f>
        <v>135.438502024</v>
      </c>
      <c r="Q130" s="81">
        <f>'Electric lighting'!$C36+'Clear Sky'!Q130</f>
        <v>174.69009502</v>
      </c>
      <c r="R130" s="81">
        <f>'Electric lighting'!$C36+'Clear Sky'!R130</f>
        <v>180.56583846000001</v>
      </c>
      <c r="S130" s="81">
        <f>'Electric lighting'!$C36+'Clear Sky'!S130</f>
        <v>176.20287160000001</v>
      </c>
      <c r="T130" s="81">
        <f>'Electric lighting'!$C36+'Clear Sky'!T130</f>
        <v>171.72513988000003</v>
      </c>
      <c r="U130" s="81">
        <f>'Electric lighting'!$C36+'Clear Sky'!U130</f>
        <v>157.05304582799999</v>
      </c>
      <c r="V130" s="81">
        <f>'Electric lighting'!$C36+'Clear Sky'!V130</f>
        <v>608.54836741999998</v>
      </c>
      <c r="W130" s="81">
        <f>'Electric lighting'!$C36+'Clear Sky'!W130</f>
        <v>292.40795360000004</v>
      </c>
      <c r="X130" s="81">
        <f>'Electric lighting'!$C36+'Clear Sky'!X130</f>
        <v>141.33237958000001</v>
      </c>
      <c r="Y130" s="81">
        <f>'Electric lighting'!$C36+'Clear Sky'!Y130</f>
        <v>294.05062190000001</v>
      </c>
      <c r="Z130" s="81">
        <f>'Electric lighting'!$C36+'Clear Sky'!Z130</f>
        <v>211.81738774000002</v>
      </c>
      <c r="AA130" s="81">
        <f>'Electric lighting'!$C36+'Clear Sky'!AA130</f>
        <v>194.74450702000001</v>
      </c>
      <c r="AB130" s="81">
        <f>'Electric lighting'!$C36+'Clear Sky'!AB130</f>
        <v>186.66667320000002</v>
      </c>
      <c r="AC130" s="81">
        <f>'Electric lighting'!$C36+'Clear Sky'!AC130</f>
        <v>131.752484794</v>
      </c>
      <c r="AD130" s="81">
        <f>'Electric lighting'!$C36+'Clear Sky'!AD130</f>
        <v>175.25585770000001</v>
      </c>
      <c r="AE130" s="81">
        <f>'Electric lighting'!$C36+'Clear Sky'!AE130</f>
        <v>169.70593052000001</v>
      </c>
    </row>
    <row r="131" spans="1:31" x14ac:dyDescent="0.3">
      <c r="A131" s="74" t="s">
        <v>35</v>
      </c>
      <c r="B131" s="81">
        <f>'Electric lighting'!$C37+'Clear Sky'!B131</f>
        <v>92.907159046000004</v>
      </c>
      <c r="C131" s="81">
        <f>'Electric lighting'!$C37+'Clear Sky'!C131</f>
        <v>144.791663844</v>
      </c>
      <c r="D131" s="81">
        <f>'Electric lighting'!$C37+'Clear Sky'!D131</f>
        <v>156.44287866400003</v>
      </c>
      <c r="E131" s="81">
        <f>'Electric lighting'!$C37+'Clear Sky'!E131</f>
        <v>140.79893367600002</v>
      </c>
      <c r="F131" s="81">
        <f>'Electric lighting'!$C37+'Clear Sky'!F131</f>
        <v>160.68559151600002</v>
      </c>
      <c r="G131" s="81">
        <f>'Electric lighting'!$C37+'Clear Sky'!G131</f>
        <v>153.03466123600001</v>
      </c>
      <c r="H131" s="81">
        <f>'Electric lighting'!$C37+'Clear Sky'!H131</f>
        <v>135.07934109800001</v>
      </c>
      <c r="I131" s="81">
        <f>'Electric lighting'!$C37+'Clear Sky'!I131</f>
        <v>141.60995076400002</v>
      </c>
      <c r="J131" s="81">
        <f>'Electric lighting'!$C37+'Clear Sky'!J131</f>
        <v>103.943833856</v>
      </c>
      <c r="K131" s="81">
        <f>'Electric lighting'!$C37+'Clear Sky'!K131</f>
        <v>83.4</v>
      </c>
      <c r="L131" s="81">
        <f>'Electric lighting'!$C37+'Clear Sky'!L131</f>
        <v>265.56697786000007</v>
      </c>
      <c r="M131" s="81">
        <f>'Electric lighting'!$C37+'Clear Sky'!M131</f>
        <v>240.78718842000001</v>
      </c>
      <c r="N131" s="81">
        <f>'Electric lighting'!$C37+'Clear Sky'!N131</f>
        <v>123.98524762600002</v>
      </c>
      <c r="O131" s="81">
        <f>'Electric lighting'!$C37+'Clear Sky'!O131</f>
        <v>277.01339130000002</v>
      </c>
      <c r="P131" s="81">
        <f>'Electric lighting'!$C37+'Clear Sky'!P131</f>
        <v>213.15494420000002</v>
      </c>
      <c r="Q131" s="81">
        <f>'Electric lighting'!$C37+'Clear Sky'!Q131</f>
        <v>202.86931346</v>
      </c>
      <c r="R131" s="81">
        <f>'Electric lighting'!$C37+'Clear Sky'!R131</f>
        <v>198.29583868000003</v>
      </c>
      <c r="S131" s="81">
        <f>'Electric lighting'!$C37+'Clear Sky'!S131</f>
        <v>128.704565264</v>
      </c>
      <c r="T131" s="81">
        <f>'Electric lighting'!$C37+'Clear Sky'!T131</f>
        <v>160.8015158</v>
      </c>
      <c r="U131" s="81">
        <f>'Electric lighting'!$C37+'Clear Sky'!U131</f>
        <v>170.10569412400002</v>
      </c>
      <c r="V131" s="81">
        <f>'Electric lighting'!$C37+'Clear Sky'!V131</f>
        <v>245.52588112000001</v>
      </c>
      <c r="W131" s="81">
        <f>'Electric lighting'!$C37+'Clear Sky'!W131</f>
        <v>197.04293612000001</v>
      </c>
      <c r="X131" s="81">
        <f>'Electric lighting'!$C37+'Clear Sky'!X131</f>
        <v>217.81293012</v>
      </c>
      <c r="Y131" s="81">
        <f>'Electric lighting'!$C37+'Clear Sky'!Y131</f>
        <v>168.23971895</v>
      </c>
      <c r="Z131" s="81">
        <f>'Electric lighting'!$C37+'Clear Sky'!Z131</f>
        <v>194.55361656000002</v>
      </c>
      <c r="AA131" s="81">
        <f>'Electric lighting'!$C37+'Clear Sky'!AA131</f>
        <v>223.46793010000002</v>
      </c>
      <c r="AB131" s="81">
        <f>'Electric lighting'!$C37+'Clear Sky'!AB131</f>
        <v>152.39740376200001</v>
      </c>
      <c r="AC131" s="81">
        <f>'Electric lighting'!$C37+'Clear Sky'!AC131</f>
        <v>166.25678688000002</v>
      </c>
      <c r="AD131" s="81">
        <f>'Electric lighting'!$C37+'Clear Sky'!AD131</f>
        <v>222.34419462000002</v>
      </c>
      <c r="AE131" s="81">
        <f>'Electric lighting'!$C37+'Clear Sky'!AE131</f>
        <v>133.33777755400001</v>
      </c>
    </row>
    <row r="132" spans="1:31" x14ac:dyDescent="0.3">
      <c r="A132" s="74" t="s">
        <v>36</v>
      </c>
      <c r="B132" s="81">
        <f>'Electric lighting'!$C38+'Clear Sky'!B132</f>
        <v>101.49225443</v>
      </c>
      <c r="C132" s="81">
        <f>'Electric lighting'!$C38+'Clear Sky'!C132</f>
        <v>99.223796084</v>
      </c>
      <c r="D132" s="81">
        <f>'Electric lighting'!$C38+'Clear Sky'!D132</f>
        <v>129.82130341600001</v>
      </c>
      <c r="E132" s="81">
        <f>'Electric lighting'!$C38+'Clear Sky'!E132</f>
        <v>163.71960029600001</v>
      </c>
      <c r="F132" s="81">
        <f>'Electric lighting'!$C38+'Clear Sky'!F132</f>
        <v>143.16606532200001</v>
      </c>
      <c r="G132" s="81">
        <f>'Electric lighting'!$C38+'Clear Sky'!G132</f>
        <v>111.96419011399999</v>
      </c>
      <c r="H132" s="81">
        <f>'Electric lighting'!$C38+'Clear Sky'!H132</f>
        <v>99.885772840000001</v>
      </c>
      <c r="I132" s="81">
        <f>'Electric lighting'!$C38+'Clear Sky'!I132</f>
        <v>114.95594787600001</v>
      </c>
      <c r="J132" s="81">
        <f>'Electric lighting'!$C38+'Clear Sky'!J132</f>
        <v>83.299270488000005</v>
      </c>
      <c r="K132" s="81">
        <f>'Electric lighting'!$C38+'Clear Sky'!K132</f>
        <v>73.5</v>
      </c>
      <c r="L132" s="81">
        <f>'Electric lighting'!$C38+'Clear Sky'!L132</f>
        <v>152.69463747999998</v>
      </c>
      <c r="M132" s="81">
        <f>'Electric lighting'!$C38+'Clear Sky'!M132</f>
        <v>103.44275886</v>
      </c>
      <c r="N132" s="81">
        <f>'Electric lighting'!$C38+'Clear Sky'!N132</f>
        <v>132.43424655999999</v>
      </c>
      <c r="O132" s="81">
        <f>'Electric lighting'!$C38+'Clear Sky'!O132</f>
        <v>175.40340580000003</v>
      </c>
      <c r="P132" s="81">
        <f>'Electric lighting'!$C38+'Clear Sky'!P132</f>
        <v>127.652854448</v>
      </c>
      <c r="Q132" s="81">
        <f>'Electric lighting'!$C38+'Clear Sky'!Q132</f>
        <v>151.11892591599999</v>
      </c>
      <c r="R132" s="81">
        <f>'Electric lighting'!$C38+'Clear Sky'!R132</f>
        <v>172.6293933</v>
      </c>
      <c r="S132" s="81">
        <f>'Electric lighting'!$C38+'Clear Sky'!S132</f>
        <v>99.911642487999998</v>
      </c>
      <c r="T132" s="81">
        <f>'Electric lighting'!$C38+'Clear Sky'!T132</f>
        <v>116.924613596</v>
      </c>
      <c r="U132" s="81">
        <f>'Electric lighting'!$C38+'Clear Sky'!U132</f>
        <v>105.913120026</v>
      </c>
      <c r="V132" s="81">
        <f>'Electric lighting'!$C38+'Clear Sky'!V132</f>
        <v>205.57379220000001</v>
      </c>
      <c r="W132" s="81">
        <f>'Electric lighting'!$C38+'Clear Sky'!W132</f>
        <v>137.76333970000002</v>
      </c>
      <c r="X132" s="81">
        <f>'Electric lighting'!$C38+'Clear Sky'!X132</f>
        <v>160.58287830199998</v>
      </c>
      <c r="Y132" s="81">
        <f>'Electric lighting'!$C38+'Clear Sky'!Y132</f>
        <v>219.92972582000002</v>
      </c>
      <c r="Z132" s="81">
        <f>'Electric lighting'!$C38+'Clear Sky'!Z132</f>
        <v>135.72560673000001</v>
      </c>
      <c r="AA132" s="81">
        <f>'Electric lighting'!$C38+'Clear Sky'!AA132</f>
        <v>156.51650659400002</v>
      </c>
      <c r="AB132" s="81">
        <f>'Electric lighting'!$C38+'Clear Sky'!AB132</f>
        <v>142.08347127799999</v>
      </c>
      <c r="AC132" s="81">
        <f>'Electric lighting'!$C38+'Clear Sky'!AC132</f>
        <v>120.099804916</v>
      </c>
      <c r="AD132" s="81">
        <f>'Electric lighting'!$C38+'Clear Sky'!AD132</f>
        <v>155.62301641600001</v>
      </c>
      <c r="AE132" s="81">
        <f>'Electric lighting'!$C38+'Clear Sky'!AE132</f>
        <v>185.55189841999999</v>
      </c>
    </row>
    <row r="133" spans="1:31" x14ac:dyDescent="0.3">
      <c r="A133" s="76" t="s">
        <v>37</v>
      </c>
      <c r="B133" s="81">
        <f>'Electric lighting'!$C39+'Clear Sky'!B133</f>
        <v>77.574386242000003</v>
      </c>
      <c r="C133" s="81">
        <f>'Electric lighting'!$C39+'Clear Sky'!C133</f>
        <v>74.592715468800009</v>
      </c>
      <c r="D133" s="81">
        <f>'Electric lighting'!$C39+'Clear Sky'!D133</f>
        <v>111.30343439200001</v>
      </c>
      <c r="E133" s="81">
        <f>'Electric lighting'!$C39+'Clear Sky'!E133</f>
        <v>112.794906556</v>
      </c>
      <c r="F133" s="81">
        <f>'Electric lighting'!$C39+'Clear Sky'!F133</f>
        <v>113.97112408800001</v>
      </c>
      <c r="G133" s="81">
        <f>'Electric lighting'!$C39+'Clear Sky'!G133</f>
        <v>105.916053022</v>
      </c>
      <c r="H133" s="81">
        <f>'Electric lighting'!$C39+'Clear Sky'!H133</f>
        <v>103.488952864</v>
      </c>
      <c r="I133" s="81">
        <f>'Electric lighting'!$C39+'Clear Sky'!I133</f>
        <v>81.959318752000001</v>
      </c>
      <c r="J133" s="81">
        <f>'Electric lighting'!$C39+'Clear Sky'!J133</f>
        <v>72.794667142600005</v>
      </c>
      <c r="K133" s="81">
        <f>'Electric lighting'!$C39+'Clear Sky'!K133</f>
        <v>68.400000000000006</v>
      </c>
      <c r="L133" s="81">
        <f>'Electric lighting'!$C39+'Clear Sky'!L133</f>
        <v>247.15437636000001</v>
      </c>
      <c r="M133" s="81">
        <f>'Electric lighting'!$C39+'Clear Sky'!M133</f>
        <v>124.87397600600002</v>
      </c>
      <c r="N133" s="81">
        <f>'Electric lighting'!$C39+'Clear Sky'!N133</f>
        <v>162.50618882000001</v>
      </c>
      <c r="O133" s="81">
        <f>'Electric lighting'!$C39+'Clear Sky'!O133</f>
        <v>94.152183856000008</v>
      </c>
      <c r="P133" s="81">
        <f>'Electric lighting'!$C39+'Clear Sky'!P133</f>
        <v>127.62718228</v>
      </c>
      <c r="Q133" s="81">
        <f>'Electric lighting'!$C39+'Clear Sky'!Q133</f>
        <v>121.20823963800001</v>
      </c>
      <c r="R133" s="81">
        <f>'Electric lighting'!$C39+'Clear Sky'!R133</f>
        <v>129.454941752</v>
      </c>
      <c r="S133" s="81">
        <f>'Electric lighting'!$C39+'Clear Sky'!S133</f>
        <v>90.014607210000008</v>
      </c>
      <c r="T133" s="81">
        <f>'Electric lighting'!$C39+'Clear Sky'!T133</f>
        <v>115.239543002</v>
      </c>
      <c r="U133" s="81">
        <f>'Electric lighting'!$C39+'Clear Sky'!U133</f>
        <v>93.23083127000001</v>
      </c>
      <c r="V133" s="81">
        <f>'Electric lighting'!$C39+'Clear Sky'!V133</f>
        <v>114.10041798</v>
      </c>
      <c r="W133" s="81">
        <f>'Electric lighting'!$C39+'Clear Sky'!W133</f>
        <v>126.296371862</v>
      </c>
      <c r="X133" s="81">
        <f>'Electric lighting'!$C39+'Clear Sky'!X133</f>
        <v>124.39659223200002</v>
      </c>
      <c r="Y133" s="81">
        <f>'Electric lighting'!$C39+'Clear Sky'!Y133</f>
        <v>164.57711936000001</v>
      </c>
      <c r="Z133" s="81">
        <f>'Electric lighting'!$C39+'Clear Sky'!Z133</f>
        <v>85.576957140000005</v>
      </c>
      <c r="AA133" s="81">
        <f>'Electric lighting'!$C39+'Clear Sky'!AA133</f>
        <v>169.77152004000001</v>
      </c>
      <c r="AB133" s="81">
        <f>'Electric lighting'!$C39+'Clear Sky'!AB133</f>
        <v>140.34814690000002</v>
      </c>
      <c r="AC133" s="81">
        <f>'Electric lighting'!$C39+'Clear Sky'!AC133</f>
        <v>162.05546274</v>
      </c>
      <c r="AD133" s="81">
        <f>'Electric lighting'!$C39+'Clear Sky'!AD133</f>
        <v>146.09923414400001</v>
      </c>
      <c r="AE133" s="81">
        <f>'Electric lighting'!$C39+'Clear Sky'!AE133</f>
        <v>151.240790452</v>
      </c>
    </row>
    <row r="134" spans="1:31" x14ac:dyDescent="0.3">
      <c r="A134" s="74" t="s">
        <v>38</v>
      </c>
      <c r="B134" s="81">
        <f>'Electric lighting'!$C40+'Clear Sky'!B134</f>
        <v>86.746411101999996</v>
      </c>
      <c r="C134" s="81">
        <f>'Electric lighting'!$C40+'Clear Sky'!C134</f>
        <v>108.44268524</v>
      </c>
      <c r="D134" s="81">
        <f>'Electric lighting'!$C40+'Clear Sky'!D134</f>
        <v>115.77069782000001</v>
      </c>
      <c r="E134" s="81">
        <f>'Electric lighting'!$C40+'Clear Sky'!E134</f>
        <v>146.38671970400003</v>
      </c>
      <c r="F134" s="81">
        <f>'Electric lighting'!$C40+'Clear Sky'!F134</f>
        <v>174.31834894000002</v>
      </c>
      <c r="G134" s="81">
        <f>'Electric lighting'!$C40+'Clear Sky'!G134</f>
        <v>103.86990792600001</v>
      </c>
      <c r="H134" s="81">
        <f>'Electric lighting'!$C40+'Clear Sky'!H134</f>
        <v>102.59786581200001</v>
      </c>
      <c r="I134" s="81">
        <f>'Electric lighting'!$C40+'Clear Sky'!I134</f>
        <v>99.264087028000006</v>
      </c>
      <c r="J134" s="81">
        <f>'Electric lighting'!$C40+'Clear Sky'!J134</f>
        <v>77.464207486000006</v>
      </c>
      <c r="K134" s="81">
        <f>'Electric lighting'!$C40+'Clear Sky'!K134</f>
        <v>73.2</v>
      </c>
      <c r="L134" s="81">
        <f>'Electric lighting'!$C40+'Clear Sky'!L134</f>
        <v>91.991590930000001</v>
      </c>
      <c r="M134" s="81">
        <f>'Electric lighting'!$C40+'Clear Sky'!M134</f>
        <v>143.394418462</v>
      </c>
      <c r="N134" s="81">
        <f>'Electric lighting'!$C40+'Clear Sky'!N134</f>
        <v>118.09670164000001</v>
      </c>
      <c r="O134" s="81">
        <f>'Electric lighting'!$C40+'Clear Sky'!O134</f>
        <v>98.605171876</v>
      </c>
      <c r="P134" s="81">
        <f>'Electric lighting'!$C40+'Clear Sky'!P134</f>
        <v>105.158308788</v>
      </c>
      <c r="Q134" s="81">
        <f>'Electric lighting'!$C40+'Clear Sky'!Q134</f>
        <v>142.040627898</v>
      </c>
      <c r="R134" s="81">
        <f>'Electric lighting'!$C40+'Clear Sky'!R134</f>
        <v>95.617100719999996</v>
      </c>
      <c r="S134" s="81">
        <f>'Electric lighting'!$C40+'Clear Sky'!S134</f>
        <v>101.33953751000001</v>
      </c>
      <c r="T134" s="81">
        <f>'Electric lighting'!$C40+'Clear Sky'!T134</f>
        <v>104.54648617800001</v>
      </c>
      <c r="U134" s="81">
        <f>'Electric lighting'!$C40+'Clear Sky'!U134</f>
        <v>110.51123352600001</v>
      </c>
      <c r="V134" s="81">
        <f>'Electric lighting'!$C40+'Clear Sky'!V134</f>
        <v>271.18740892</v>
      </c>
      <c r="W134" s="81">
        <f>'Electric lighting'!$C40+'Clear Sky'!W134</f>
        <v>250.06985946000003</v>
      </c>
      <c r="X134" s="81">
        <f>'Electric lighting'!$C40+'Clear Sky'!X134</f>
        <v>131.587786478</v>
      </c>
      <c r="Y134" s="81">
        <f>'Electric lighting'!$C40+'Clear Sky'!Y134</f>
        <v>143.87605949600001</v>
      </c>
      <c r="Z134" s="81">
        <f>'Electric lighting'!$C40+'Clear Sky'!Z134</f>
        <v>113.25396875200001</v>
      </c>
      <c r="AA134" s="81">
        <f>'Electric lighting'!$C40+'Clear Sky'!AA134</f>
        <v>149.875489926</v>
      </c>
      <c r="AB134" s="81">
        <f>'Electric lighting'!$C40+'Clear Sky'!AB134</f>
        <v>113.26335284000001</v>
      </c>
      <c r="AC134" s="81">
        <f>'Electric lighting'!$C40+'Clear Sky'!AC134</f>
        <v>178.24318034000001</v>
      </c>
      <c r="AD134" s="81">
        <f>'Electric lighting'!$C40+'Clear Sky'!AD134</f>
        <v>121.29965573000001</v>
      </c>
      <c r="AE134" s="81">
        <f>'Electric lighting'!$C40+'Clear Sky'!AE134</f>
        <v>125.08707727000001</v>
      </c>
    </row>
    <row r="135" spans="1:31" x14ac:dyDescent="0.3">
      <c r="A135" s="76" t="s">
        <v>39</v>
      </c>
      <c r="B135" s="81">
        <f>'Electric lighting'!$C41+'Clear Sky'!B135</f>
        <v>80.430265905999988</v>
      </c>
      <c r="C135" s="81">
        <f>'Electric lighting'!$C41+'Clear Sky'!C135</f>
        <v>89.907814349999995</v>
      </c>
      <c r="D135" s="81">
        <f>'Electric lighting'!$C41+'Clear Sky'!D135</f>
        <v>105.71726711399999</v>
      </c>
      <c r="E135" s="81">
        <f>'Electric lighting'!$C41+'Clear Sky'!E135</f>
        <v>134.31684232800001</v>
      </c>
      <c r="F135" s="81">
        <f>'Electric lighting'!$C41+'Clear Sky'!F135</f>
        <v>120.31408918599999</v>
      </c>
      <c r="G135" s="81">
        <f>'Electric lighting'!$C41+'Clear Sky'!G135</f>
        <v>72.459925183599992</v>
      </c>
      <c r="H135" s="81">
        <f>'Electric lighting'!$C41+'Clear Sky'!H135</f>
        <v>71.3500982626</v>
      </c>
      <c r="I135" s="81">
        <f>'Electric lighting'!$C41+'Clear Sky'!I135</f>
        <v>82.941279375999997</v>
      </c>
      <c r="J135" s="81">
        <f>'Electric lighting'!$C41+'Clear Sky'!J135</f>
        <v>88.292428745999999</v>
      </c>
      <c r="K135" s="81">
        <f>'Electric lighting'!$C41+'Clear Sky'!K135</f>
        <v>68.099999999999994</v>
      </c>
      <c r="L135" s="81">
        <f>'Electric lighting'!$C41+'Clear Sky'!L135</f>
        <v>122.59674141799999</v>
      </c>
      <c r="M135" s="81">
        <f>'Electric lighting'!$C41+'Clear Sky'!M135</f>
        <v>121.36593131999999</v>
      </c>
      <c r="N135" s="81">
        <f>'Electric lighting'!$C41+'Clear Sky'!N135</f>
        <v>90.434283425999993</v>
      </c>
      <c r="O135" s="81">
        <f>'Electric lighting'!$C41+'Clear Sky'!O135</f>
        <v>95.704037607999993</v>
      </c>
      <c r="P135" s="81">
        <f>'Electric lighting'!$C41+'Clear Sky'!P135</f>
        <v>107.31113996799999</v>
      </c>
      <c r="Q135" s="81">
        <f>'Electric lighting'!$C41+'Clear Sky'!Q135</f>
        <v>92.108310521999996</v>
      </c>
      <c r="R135" s="81">
        <f>'Electric lighting'!$C41+'Clear Sky'!R135</f>
        <v>143.80651037600001</v>
      </c>
      <c r="S135" s="81">
        <f>'Electric lighting'!$C41+'Clear Sky'!S135</f>
        <v>125.133660768</v>
      </c>
      <c r="T135" s="81">
        <f>'Electric lighting'!$C41+'Clear Sky'!T135</f>
        <v>119.74749317</v>
      </c>
      <c r="U135" s="81">
        <f>'Electric lighting'!$C41+'Clear Sky'!U135</f>
        <v>84.509527147999989</v>
      </c>
      <c r="V135" s="81">
        <f>'Electric lighting'!$C41+'Clear Sky'!V135</f>
        <v>95.588484701999988</v>
      </c>
      <c r="W135" s="81">
        <f>'Electric lighting'!$C41+'Clear Sky'!W135</f>
        <v>165.98790381999999</v>
      </c>
      <c r="X135" s="81">
        <f>'Electric lighting'!$C41+'Clear Sky'!X135</f>
        <v>166.38844857999999</v>
      </c>
      <c r="Y135" s="81">
        <f>'Electric lighting'!$C41+'Clear Sky'!Y135</f>
        <v>171.25694242</v>
      </c>
      <c r="Z135" s="81">
        <f>'Electric lighting'!$C41+'Clear Sky'!Z135</f>
        <v>137.21924292</v>
      </c>
      <c r="AA135" s="81">
        <f>'Electric lighting'!$C41+'Clear Sky'!AA135</f>
        <v>139.44663229399998</v>
      </c>
      <c r="AB135" s="81">
        <f>'Electric lighting'!$C41+'Clear Sky'!AB135</f>
        <v>104.95489148599999</v>
      </c>
      <c r="AC135" s="81">
        <f>'Electric lighting'!$C41+'Clear Sky'!AC135</f>
        <v>100.508717838</v>
      </c>
      <c r="AD135" s="81">
        <f>'Electric lighting'!$C41+'Clear Sky'!AD135</f>
        <v>142.49626161800001</v>
      </c>
      <c r="AE135" s="81">
        <f>'Electric lighting'!$C41+'Clear Sky'!AE135</f>
        <v>141.97239218800001</v>
      </c>
    </row>
    <row r="136" spans="1:31" x14ac:dyDescent="0.3">
      <c r="A136" s="74" t="s">
        <v>40</v>
      </c>
      <c r="B136" s="81">
        <f>'Electric lighting'!$C42+'Clear Sky'!B136</f>
        <v>71.137295332000008</v>
      </c>
      <c r="C136" s="81">
        <f>'Electric lighting'!$C42+'Clear Sky'!C136</f>
        <v>82.472087037999998</v>
      </c>
      <c r="D136" s="81">
        <f>'Electric lighting'!$C42+'Clear Sky'!D136</f>
        <v>144.47805538400002</v>
      </c>
      <c r="E136" s="81">
        <f>'Electric lighting'!$C42+'Clear Sky'!E136</f>
        <v>114.68155605</v>
      </c>
      <c r="F136" s="81">
        <f>'Electric lighting'!$C42+'Clear Sky'!F136</f>
        <v>99.079314094000011</v>
      </c>
      <c r="G136" s="81">
        <f>'Electric lighting'!$C42+'Clear Sky'!G136</f>
        <v>81.981632570000002</v>
      </c>
      <c r="H136" s="81">
        <f>'Electric lighting'!$C42+'Clear Sky'!H136</f>
        <v>93.053271260000002</v>
      </c>
      <c r="I136" s="81">
        <f>'Electric lighting'!$C42+'Clear Sky'!I136</f>
        <v>99.372612134000008</v>
      </c>
      <c r="J136" s="81">
        <f>'Electric lighting'!$C42+'Clear Sky'!J136</f>
        <v>71.845630932000006</v>
      </c>
      <c r="K136" s="81">
        <f>'Electric lighting'!$C42+'Clear Sky'!K136</f>
        <v>61.5</v>
      </c>
      <c r="L136" s="81">
        <f>'Electric lighting'!$C42+'Clear Sky'!L136</f>
        <v>143.672337226</v>
      </c>
      <c r="M136" s="81">
        <f>'Electric lighting'!$C42+'Clear Sky'!M136</f>
        <v>155.53245670000001</v>
      </c>
      <c r="N136" s="81">
        <f>'Electric lighting'!$C42+'Clear Sky'!N136</f>
        <v>88.712867877999997</v>
      </c>
      <c r="O136" s="81">
        <f>'Electric lighting'!$C42+'Clear Sky'!O136</f>
        <v>104.225607736</v>
      </c>
      <c r="P136" s="81">
        <f>'Electric lighting'!$C42+'Clear Sky'!P136</f>
        <v>118.29103318</v>
      </c>
      <c r="Q136" s="81">
        <f>'Electric lighting'!$C42+'Clear Sky'!Q136</f>
        <v>89.731820413999998</v>
      </c>
      <c r="R136" s="81">
        <f>'Electric lighting'!$C42+'Clear Sky'!R136</f>
        <v>146.755318106</v>
      </c>
      <c r="S136" s="81">
        <f>'Electric lighting'!$C42+'Clear Sky'!S136</f>
        <v>88.857995154000008</v>
      </c>
      <c r="T136" s="81">
        <f>'Electric lighting'!$C42+'Clear Sky'!T136</f>
        <v>104.01285343200001</v>
      </c>
      <c r="U136" s="81">
        <f>'Electric lighting'!$C42+'Clear Sky'!U136</f>
        <v>99.495782818000009</v>
      </c>
      <c r="V136" s="81">
        <f>'Electric lighting'!$C42+'Clear Sky'!V136</f>
        <v>212.97394485999999</v>
      </c>
      <c r="W136" s="81">
        <f>'Electric lighting'!$C42+'Clear Sky'!W136</f>
        <v>101.60049064</v>
      </c>
      <c r="X136" s="81">
        <f>'Electric lighting'!$C42+'Clear Sky'!X136</f>
        <v>171.69799756</v>
      </c>
      <c r="Y136" s="81">
        <f>'Electric lighting'!$C42+'Clear Sky'!Y136</f>
        <v>153.04349946000002</v>
      </c>
      <c r="Z136" s="81">
        <f>'Electric lighting'!$C42+'Clear Sky'!Z136</f>
        <v>120.89929333800001</v>
      </c>
      <c r="AA136" s="81">
        <f>'Electric lighting'!$C42+'Clear Sky'!AA136</f>
        <v>148.017432652</v>
      </c>
      <c r="AB136" s="81">
        <f>'Electric lighting'!$C42+'Clear Sky'!AB136</f>
        <v>136.93710734000001</v>
      </c>
      <c r="AC136" s="81">
        <f>'Electric lighting'!$C42+'Clear Sky'!AC136</f>
        <v>110.99209678</v>
      </c>
      <c r="AD136" s="81">
        <f>'Electric lighting'!$C42+'Clear Sky'!AD136</f>
        <v>95.29288893399999</v>
      </c>
      <c r="AE136" s="81">
        <f>'Electric lighting'!$C42+'Clear Sky'!AE136</f>
        <v>180.93924090000002</v>
      </c>
    </row>
    <row r="137" spans="1:31" ht="15" thickBot="1" x14ac:dyDescent="0.35">
      <c r="A137" s="78" t="s">
        <v>41</v>
      </c>
      <c r="B137" s="81">
        <f>'Electric lighting'!$C43+'Clear Sky'!B137</f>
        <v>105.386282818</v>
      </c>
      <c r="C137" s="81">
        <f>'Electric lighting'!$C43+'Clear Sky'!C137</f>
        <v>103.046719172</v>
      </c>
      <c r="D137" s="81">
        <f>'Electric lighting'!$C43+'Clear Sky'!D137</f>
        <v>116.380674884</v>
      </c>
      <c r="E137" s="81">
        <f>'Electric lighting'!$C43+'Clear Sky'!E137</f>
        <v>114.46530643599999</v>
      </c>
      <c r="F137" s="81">
        <f>'Electric lighting'!$C43+'Clear Sky'!F137</f>
        <v>117.754981818</v>
      </c>
      <c r="G137" s="81">
        <f>'Electric lighting'!$C43+'Clear Sky'!G137</f>
        <v>106.927546808</v>
      </c>
      <c r="H137" s="81">
        <f>'Electric lighting'!$C43+'Clear Sky'!H137</f>
        <v>109.62116955799999</v>
      </c>
      <c r="I137" s="81">
        <f>'Electric lighting'!$C43+'Clear Sky'!I137</f>
        <v>113.50382691</v>
      </c>
      <c r="J137" s="81">
        <f>'Electric lighting'!$C43+'Clear Sky'!J137</f>
        <v>94.692984106799997</v>
      </c>
      <c r="K137" s="81">
        <f>'Electric lighting'!$C43+'Clear Sky'!K137</f>
        <v>92.3</v>
      </c>
      <c r="L137" s="81">
        <f>'Electric lighting'!$C43+'Clear Sky'!L137</f>
        <v>128.840823452</v>
      </c>
      <c r="M137" s="81">
        <f>'Electric lighting'!$C43+'Clear Sky'!M137</f>
        <v>125.05621895</v>
      </c>
      <c r="N137" s="81">
        <f>'Electric lighting'!$C43+'Clear Sky'!N137</f>
        <v>111.99154851999999</v>
      </c>
      <c r="O137" s="81">
        <f>'Electric lighting'!$C43+'Clear Sky'!O137</f>
        <v>118.28730236199999</v>
      </c>
      <c r="P137" s="81">
        <f>'Electric lighting'!$C43+'Clear Sky'!P137</f>
        <v>172.654079596</v>
      </c>
      <c r="Q137" s="81">
        <f>'Electric lighting'!$C43+'Clear Sky'!Q137</f>
        <v>115.376758628</v>
      </c>
      <c r="R137" s="81">
        <f>'Electric lighting'!$C43+'Clear Sky'!R137</f>
        <v>170.05586476000002</v>
      </c>
      <c r="S137" s="81">
        <f>'Electric lighting'!$C43+'Clear Sky'!S137</f>
        <v>118.727548336</v>
      </c>
      <c r="T137" s="81">
        <f>'Electric lighting'!$C43+'Clear Sky'!T137</f>
        <v>148.54387563200001</v>
      </c>
      <c r="U137" s="81">
        <f>'Electric lighting'!$C43+'Clear Sky'!U137</f>
        <v>112.11509058199999</v>
      </c>
      <c r="V137" s="81">
        <f>'Electric lighting'!$C43+'Clear Sky'!V137</f>
        <v>364.51382398000004</v>
      </c>
      <c r="W137" s="81">
        <f>'Electric lighting'!$C43+'Clear Sky'!W137</f>
        <v>284.36184648</v>
      </c>
      <c r="X137" s="81">
        <f>'Electric lighting'!$C43+'Clear Sky'!X137</f>
        <v>238.38887327999998</v>
      </c>
      <c r="Y137" s="81">
        <f>'Electric lighting'!$C43+'Clear Sky'!Y137</f>
        <v>121.92037558199999</v>
      </c>
      <c r="Z137" s="81">
        <f>'Electric lighting'!$C43+'Clear Sky'!Z137</f>
        <v>150.980242124</v>
      </c>
      <c r="AA137" s="81">
        <f>'Electric lighting'!$C43+'Clear Sky'!AA137</f>
        <v>148.83493634600001</v>
      </c>
      <c r="AB137" s="81">
        <f>'Electric lighting'!$C43+'Clear Sky'!AB137</f>
        <v>101.870465408</v>
      </c>
      <c r="AC137" s="81">
        <f>'Electric lighting'!$C43+'Clear Sky'!AC137</f>
        <v>126.75347981600001</v>
      </c>
      <c r="AD137" s="81">
        <f>'Electric lighting'!$C43+'Clear Sky'!AD137</f>
        <v>125.75870308200001</v>
      </c>
      <c r="AE137" s="81">
        <f>'Electric lighting'!$C43+'Clear Sky'!AE137</f>
        <v>157.569466108</v>
      </c>
    </row>
    <row r="138" spans="1:31" ht="15" thickTop="1" x14ac:dyDescent="0.3">
      <c r="A138" s="76" t="s">
        <v>42</v>
      </c>
      <c r="B138" s="81">
        <f>'Electric lighting'!$C44+'Clear Sky'!B138</f>
        <v>104.9614416658</v>
      </c>
      <c r="C138" s="81">
        <f>'Electric lighting'!$C44+'Clear Sky'!C138</f>
        <v>135.469119906</v>
      </c>
      <c r="D138" s="81">
        <f>'Electric lighting'!$C44+'Clear Sky'!D138</f>
        <v>119.742022478</v>
      </c>
      <c r="E138" s="81">
        <f>'Electric lighting'!$C44+'Clear Sky'!E138</f>
        <v>119.39725688199999</v>
      </c>
      <c r="F138" s="81">
        <f>'Electric lighting'!$C44+'Clear Sky'!F138</f>
        <v>148.47620863</v>
      </c>
      <c r="G138" s="81">
        <f>'Electric lighting'!$C44+'Clear Sky'!G138</f>
        <v>109.415585448</v>
      </c>
      <c r="H138" s="81">
        <f>'Electric lighting'!$C44+'Clear Sky'!H138</f>
        <v>117.80978803399999</v>
      </c>
      <c r="I138" s="81">
        <f>'Electric lighting'!$C44+'Clear Sky'!I138</f>
        <v>101.9769819344</v>
      </c>
      <c r="J138" s="81">
        <f>'Electric lighting'!$C44+'Clear Sky'!J138</f>
        <v>106.248229298</v>
      </c>
      <c r="K138" s="81">
        <f>'Electric lighting'!$C44+'Clear Sky'!K138</f>
        <v>96.3</v>
      </c>
      <c r="L138" s="81">
        <f>'Electric lighting'!$C44+'Clear Sky'!L138</f>
        <v>124.186891774</v>
      </c>
      <c r="M138" s="81">
        <f>'Electric lighting'!$C44+'Clear Sky'!M138</f>
        <v>201.43049946000002</v>
      </c>
      <c r="N138" s="81">
        <f>'Electric lighting'!$C44+'Clear Sky'!N138</f>
        <v>155.17707246399999</v>
      </c>
      <c r="O138" s="81">
        <f>'Electric lighting'!$C44+'Clear Sky'!O138</f>
        <v>148.44399838199999</v>
      </c>
      <c r="P138" s="81">
        <f>'Electric lighting'!$C44+'Clear Sky'!P138</f>
        <v>141.765507808</v>
      </c>
      <c r="Q138" s="81">
        <f>'Electric lighting'!$C44+'Clear Sky'!Q138</f>
        <v>146.58774244200001</v>
      </c>
      <c r="R138" s="81">
        <f>'Electric lighting'!$C44+'Clear Sky'!R138</f>
        <v>106.400421814</v>
      </c>
      <c r="S138" s="81">
        <f>'Electric lighting'!$C44+'Clear Sky'!S138</f>
        <v>128.79619094399999</v>
      </c>
      <c r="T138" s="81">
        <f>'Electric lighting'!$C44+'Clear Sky'!T138</f>
        <v>131.465203108</v>
      </c>
      <c r="U138" s="81">
        <f>'Electric lighting'!$C44+'Clear Sky'!U138</f>
        <v>140.37772257</v>
      </c>
      <c r="V138" s="81">
        <f>'Electric lighting'!$C44+'Clear Sky'!V138</f>
        <v>239.74049524000003</v>
      </c>
      <c r="W138" s="81">
        <f>'Electric lighting'!$C44+'Clear Sky'!W138</f>
        <v>159.93609131599999</v>
      </c>
      <c r="X138" s="81">
        <f>'Electric lighting'!$C44+'Clear Sky'!X138</f>
        <v>146.15240590400001</v>
      </c>
      <c r="Y138" s="81">
        <f>'Electric lighting'!$C44+'Clear Sky'!Y138</f>
        <v>207.41412367999999</v>
      </c>
      <c r="Z138" s="81">
        <f>'Electric lighting'!$C44+'Clear Sky'!Z138</f>
        <v>141.92285432599999</v>
      </c>
      <c r="AA138" s="81">
        <f>'Electric lighting'!$C44+'Clear Sky'!AA138</f>
        <v>123.362423556</v>
      </c>
      <c r="AB138" s="81">
        <f>'Electric lighting'!$C44+'Clear Sky'!AB138</f>
        <v>166.19098452</v>
      </c>
      <c r="AC138" s="81">
        <f>'Electric lighting'!$C44+'Clear Sky'!AC138</f>
        <v>155.424337748</v>
      </c>
      <c r="AD138" s="81">
        <f>'Electric lighting'!$C44+'Clear Sky'!AD138</f>
        <v>141.77445711199999</v>
      </c>
      <c r="AE138" s="81">
        <f>'Electric lighting'!$C44+'Clear Sky'!AE138</f>
        <v>196.44244001999999</v>
      </c>
    </row>
    <row r="139" spans="1:31" x14ac:dyDescent="0.3">
      <c r="A139" s="74" t="s">
        <v>45</v>
      </c>
      <c r="B139" s="81">
        <f>'Electric lighting'!$C45+'Clear Sky'!B139</f>
        <v>99.291946553000002</v>
      </c>
      <c r="C139" s="81">
        <f>'Electric lighting'!$C45+'Clear Sky'!C139</f>
        <v>124.827694028</v>
      </c>
      <c r="D139" s="81">
        <f>'Electric lighting'!$C45+'Clear Sky'!D139</f>
        <v>128.86089534000001</v>
      </c>
      <c r="E139" s="81">
        <f>'Electric lighting'!$C45+'Clear Sky'!E139</f>
        <v>110.277584062</v>
      </c>
      <c r="F139" s="81">
        <f>'Electric lighting'!$C45+'Clear Sky'!F139</f>
        <v>107.620356356</v>
      </c>
      <c r="G139" s="81">
        <f>'Electric lighting'!$C45+'Clear Sky'!G139</f>
        <v>132.04823343800001</v>
      </c>
      <c r="H139" s="81">
        <f>'Electric lighting'!$C45+'Clear Sky'!H139</f>
        <v>161.01799099600001</v>
      </c>
      <c r="I139" s="81">
        <f>'Electric lighting'!$C45+'Clear Sky'!I139</f>
        <v>134.061256184</v>
      </c>
      <c r="J139" s="81">
        <f>'Electric lighting'!$C45+'Clear Sky'!J139</f>
        <v>101.851470142</v>
      </c>
      <c r="K139" s="81">
        <f>'Electric lighting'!$C45+'Clear Sky'!K139</f>
        <v>92.5</v>
      </c>
      <c r="L139" s="81">
        <f>'Electric lighting'!$C45+'Clear Sky'!L139</f>
        <v>215.04930520000002</v>
      </c>
      <c r="M139" s="81">
        <f>'Electric lighting'!$C45+'Clear Sky'!M139</f>
        <v>127.981128032</v>
      </c>
      <c r="N139" s="81">
        <f>'Electric lighting'!$C45+'Clear Sky'!N139</f>
        <v>141.2936344</v>
      </c>
      <c r="O139" s="81">
        <f>'Electric lighting'!$C45+'Clear Sky'!O139</f>
        <v>160.241983078</v>
      </c>
      <c r="P139" s="81">
        <f>'Electric lighting'!$C45+'Clear Sky'!P139</f>
        <v>192.78175206</v>
      </c>
      <c r="Q139" s="81">
        <f>'Electric lighting'!$C45+'Clear Sky'!Q139</f>
        <v>231.35606028000001</v>
      </c>
      <c r="R139" s="81">
        <f>'Electric lighting'!$C45+'Clear Sky'!R139</f>
        <v>131.458657276</v>
      </c>
      <c r="S139" s="81">
        <f>'Electric lighting'!$C45+'Clear Sky'!S139</f>
        <v>152.84306447400002</v>
      </c>
      <c r="T139" s="81">
        <f>'Electric lighting'!$C45+'Clear Sky'!T139</f>
        <v>201.84953469999999</v>
      </c>
      <c r="U139" s="81">
        <f>'Electric lighting'!$C45+'Clear Sky'!U139</f>
        <v>129.03694662800001</v>
      </c>
      <c r="V139" s="81">
        <f>'Electric lighting'!$C45+'Clear Sky'!V139</f>
        <v>142.90739862200002</v>
      </c>
      <c r="W139" s="81">
        <f>'Electric lighting'!$C45+'Clear Sky'!W139</f>
        <v>188.23834984000001</v>
      </c>
      <c r="X139" s="81">
        <f>'Electric lighting'!$C45+'Clear Sky'!X139</f>
        <v>165.14862015599999</v>
      </c>
      <c r="Y139" s="81">
        <f>'Electric lighting'!$C45+'Clear Sky'!Y139</f>
        <v>220.10602427999999</v>
      </c>
      <c r="Z139" s="81">
        <f>'Electric lighting'!$C45+'Clear Sky'!Z139</f>
        <v>188.89351498000002</v>
      </c>
      <c r="AA139" s="81">
        <f>'Electric lighting'!$C45+'Clear Sky'!AA139</f>
        <v>108.138963088</v>
      </c>
      <c r="AB139" s="81">
        <f>'Electric lighting'!$C45+'Clear Sky'!AB139</f>
        <v>172.581931986</v>
      </c>
      <c r="AC139" s="81">
        <f>'Electric lighting'!$C45+'Clear Sky'!AC139</f>
        <v>169.73064568800001</v>
      </c>
      <c r="AD139" s="81">
        <f>'Electric lighting'!$C45+'Clear Sky'!AD139</f>
        <v>176.356074498</v>
      </c>
      <c r="AE139" s="81">
        <f>'Electric lighting'!$C45+'Clear Sky'!AE139</f>
        <v>108.799952522</v>
      </c>
    </row>
    <row r="140" spans="1:31" x14ac:dyDescent="0.3">
      <c r="A140" s="76" t="s">
        <v>46</v>
      </c>
      <c r="B140" s="81">
        <f>'Electric lighting'!$C46+'Clear Sky'!B140</f>
        <v>100.5122237918</v>
      </c>
      <c r="C140" s="81">
        <f>'Electric lighting'!$C46+'Clear Sky'!C140</f>
        <v>131.54741277800002</v>
      </c>
      <c r="D140" s="81">
        <f>'Electric lighting'!$C46+'Clear Sky'!D140</f>
        <v>129.26415366000001</v>
      </c>
      <c r="E140" s="81">
        <f>'Electric lighting'!$C46+'Clear Sky'!E140</f>
        <v>154.99006931600002</v>
      </c>
      <c r="F140" s="81">
        <f>'Electric lighting'!$C46+'Clear Sky'!F140</f>
        <v>130.74891384599999</v>
      </c>
      <c r="G140" s="81">
        <f>'Electric lighting'!$C46+'Clear Sky'!G140</f>
        <v>132.567959522</v>
      </c>
      <c r="H140" s="81">
        <f>'Electric lighting'!$C46+'Clear Sky'!H140</f>
        <v>122.77898798000001</v>
      </c>
      <c r="I140" s="81">
        <f>'Electric lighting'!$C46+'Clear Sky'!I140</f>
        <v>116.697836274</v>
      </c>
      <c r="J140" s="81">
        <f>'Electric lighting'!$C46+'Clear Sky'!J140</f>
        <v>100.4847164574</v>
      </c>
      <c r="K140" s="81">
        <f>'Electric lighting'!$C46+'Clear Sky'!K140</f>
        <v>93.7</v>
      </c>
      <c r="L140" s="81">
        <f>'Electric lighting'!$C46+'Clear Sky'!L140</f>
        <v>158.063720456</v>
      </c>
      <c r="M140" s="81">
        <f>'Electric lighting'!$C46+'Clear Sky'!M140</f>
        <v>147.205433898</v>
      </c>
      <c r="N140" s="81">
        <f>'Electric lighting'!$C46+'Clear Sky'!N140</f>
        <v>255.57760134</v>
      </c>
      <c r="O140" s="81">
        <f>'Electric lighting'!$C46+'Clear Sky'!O140</f>
        <v>219.89804876000002</v>
      </c>
      <c r="P140" s="81">
        <f>'Electric lighting'!$C46+'Clear Sky'!P140</f>
        <v>185.68435232000002</v>
      </c>
      <c r="Q140" s="81">
        <f>'Electric lighting'!$C46+'Clear Sky'!Q140</f>
        <v>186.73136654000001</v>
      </c>
      <c r="R140" s="81">
        <f>'Electric lighting'!$C46+'Clear Sky'!R140</f>
        <v>149.35326685800001</v>
      </c>
      <c r="S140" s="81">
        <f>'Electric lighting'!$C46+'Clear Sky'!S140</f>
        <v>132.038048406</v>
      </c>
      <c r="T140" s="81">
        <f>'Electric lighting'!$C46+'Clear Sky'!T140</f>
        <v>155.56517079400001</v>
      </c>
      <c r="U140" s="81">
        <f>'Electric lighting'!$C46+'Clear Sky'!U140</f>
        <v>161.775842842</v>
      </c>
      <c r="V140" s="81">
        <f>'Electric lighting'!$C46+'Clear Sky'!V140</f>
        <v>425.84128024</v>
      </c>
      <c r="W140" s="81">
        <f>'Electric lighting'!$C46+'Clear Sky'!W140</f>
        <v>210.51740280000001</v>
      </c>
      <c r="X140" s="81">
        <f>'Electric lighting'!$C46+'Clear Sky'!X140</f>
        <v>187.54133289999999</v>
      </c>
      <c r="Y140" s="81">
        <f>'Electric lighting'!$C46+'Clear Sky'!Y140</f>
        <v>192.63455572000001</v>
      </c>
      <c r="Z140" s="81">
        <f>'Electric lighting'!$C46+'Clear Sky'!Z140</f>
        <v>160.807361482</v>
      </c>
      <c r="AA140" s="81">
        <f>'Electric lighting'!$C46+'Clear Sky'!AA140</f>
        <v>173.83942311200002</v>
      </c>
      <c r="AB140" s="81">
        <f>'Electric lighting'!$C46+'Clear Sky'!AB140</f>
        <v>162.10328954200003</v>
      </c>
      <c r="AC140" s="81">
        <f>'Electric lighting'!$C46+'Clear Sky'!AC140</f>
        <v>135.249299624</v>
      </c>
      <c r="AD140" s="81">
        <f>'Electric lighting'!$C46+'Clear Sky'!AD140</f>
        <v>141.86704725000001</v>
      </c>
      <c r="AE140" s="81">
        <f>'Electric lighting'!$C46+'Clear Sky'!AE140</f>
        <v>186.81361318</v>
      </c>
    </row>
    <row r="141" spans="1:31" x14ac:dyDescent="0.3">
      <c r="A141" s="74" t="s">
        <v>47</v>
      </c>
      <c r="B141" s="81">
        <f>'Electric lighting'!$C47+'Clear Sky'!B141</f>
        <v>108.865916816</v>
      </c>
      <c r="C141" s="81">
        <f>'Electric lighting'!$C47+'Clear Sky'!C141</f>
        <v>104.168184392</v>
      </c>
      <c r="D141" s="81">
        <f>'Electric lighting'!$C47+'Clear Sky'!D141</f>
        <v>115.05513952</v>
      </c>
      <c r="E141" s="81">
        <f>'Electric lighting'!$C47+'Clear Sky'!E141</f>
        <v>137.75963246399999</v>
      </c>
      <c r="F141" s="81">
        <f>'Electric lighting'!$C47+'Clear Sky'!F141</f>
        <v>139.07066926799999</v>
      </c>
      <c r="G141" s="81">
        <f>'Electric lighting'!$C47+'Clear Sky'!G141</f>
        <v>115.78761469</v>
      </c>
      <c r="H141" s="81">
        <f>'Electric lighting'!$C47+'Clear Sky'!H141</f>
        <v>108.49113300799999</v>
      </c>
      <c r="I141" s="81">
        <f>'Electric lighting'!$C47+'Clear Sky'!I141</f>
        <v>122.46108713199999</v>
      </c>
      <c r="J141" s="81">
        <f>'Electric lighting'!$C47+'Clear Sky'!J141</f>
        <v>105.67971096799999</v>
      </c>
      <c r="K141" s="81">
        <f>'Electric lighting'!$C47+'Clear Sky'!K141</f>
        <v>94.1</v>
      </c>
      <c r="L141" s="81">
        <f>'Electric lighting'!$C47+'Clear Sky'!L141</f>
        <v>210.6030902</v>
      </c>
      <c r="M141" s="81">
        <f>'Electric lighting'!$C47+'Clear Sky'!M141</f>
        <v>133.99518201199999</v>
      </c>
      <c r="N141" s="81">
        <f>'Electric lighting'!$C47+'Clear Sky'!N141</f>
        <v>129.89148228599998</v>
      </c>
      <c r="O141" s="81">
        <f>'Electric lighting'!$C47+'Clear Sky'!O141</f>
        <v>121.928648834</v>
      </c>
      <c r="P141" s="81">
        <f>'Electric lighting'!$C47+'Clear Sky'!P141</f>
        <v>134.824867638</v>
      </c>
      <c r="Q141" s="81">
        <f>'Electric lighting'!$C47+'Clear Sky'!Q141</f>
        <v>122.42888594199999</v>
      </c>
      <c r="R141" s="81">
        <f>'Electric lighting'!$C47+'Clear Sky'!R141</f>
        <v>167.318948068</v>
      </c>
      <c r="S141" s="81">
        <f>'Electric lighting'!$C47+'Clear Sky'!S141</f>
        <v>124.206400688</v>
      </c>
      <c r="T141" s="81">
        <f>'Electric lighting'!$C47+'Clear Sky'!T141</f>
        <v>123.780810558</v>
      </c>
      <c r="U141" s="81">
        <f>'Electric lighting'!$C47+'Clear Sky'!U141</f>
        <v>130.025323294</v>
      </c>
      <c r="V141" s="81">
        <f>'Electric lighting'!$C47+'Clear Sky'!V141</f>
        <v>239.08207626000001</v>
      </c>
      <c r="W141" s="81">
        <f>'Electric lighting'!$C47+'Clear Sky'!W141</f>
        <v>162.85294645799999</v>
      </c>
      <c r="X141" s="81">
        <f>'Electric lighting'!$C47+'Clear Sky'!X141</f>
        <v>152.13560237999999</v>
      </c>
      <c r="Y141" s="81">
        <f>'Electric lighting'!$C47+'Clear Sky'!Y141</f>
        <v>149.713330136</v>
      </c>
      <c r="Z141" s="81">
        <f>'Electric lighting'!$C47+'Clear Sky'!Z141</f>
        <v>120.768002004</v>
      </c>
      <c r="AA141" s="81">
        <f>'Electric lighting'!$C47+'Clear Sky'!AA141</f>
        <v>165.28547235799999</v>
      </c>
      <c r="AB141" s="81">
        <f>'Electric lighting'!$C47+'Clear Sky'!AB141</f>
        <v>164.56771643799999</v>
      </c>
      <c r="AC141" s="81">
        <f>'Electric lighting'!$C47+'Clear Sky'!AC141</f>
        <v>162.57849811599999</v>
      </c>
      <c r="AD141" s="81">
        <f>'Electric lighting'!$C47+'Clear Sky'!AD141</f>
        <v>155.20499626</v>
      </c>
      <c r="AE141" s="81">
        <f>'Electric lighting'!$C47+'Clear Sky'!AE141</f>
        <v>262.30153461999998</v>
      </c>
    </row>
    <row r="142" spans="1:31" ht="15" thickBot="1" x14ac:dyDescent="0.35">
      <c r="A142" s="75" t="s">
        <v>43</v>
      </c>
      <c r="B142" s="81">
        <f>'Electric lighting'!$C48+'Clear Sky'!B142</f>
        <v>100.58873859400001</v>
      </c>
      <c r="C142" s="81">
        <f>'Electric lighting'!$C48+'Clear Sky'!C142</f>
        <v>123.44244397200001</v>
      </c>
      <c r="D142" s="81">
        <f>'Electric lighting'!$C48+'Clear Sky'!D142</f>
        <v>111.473827774</v>
      </c>
      <c r="E142" s="81">
        <f>'Electric lighting'!$C48+'Clear Sky'!E142</f>
        <v>117.54660083</v>
      </c>
      <c r="F142" s="81">
        <f>'Electric lighting'!$C48+'Clear Sky'!F142</f>
        <v>122.87419034200001</v>
      </c>
      <c r="G142" s="81">
        <f>'Electric lighting'!$C48+'Clear Sky'!G142</f>
        <v>104.324429896</v>
      </c>
      <c r="H142" s="81">
        <f>'Electric lighting'!$C48+'Clear Sky'!H142</f>
        <v>114.147060966</v>
      </c>
      <c r="I142" s="81">
        <f>'Electric lighting'!$C48+'Clear Sky'!I142</f>
        <v>96.272507390800001</v>
      </c>
      <c r="J142" s="81">
        <f>'Electric lighting'!$C48+'Clear Sky'!J142</f>
        <v>95.207897099999997</v>
      </c>
      <c r="K142" s="81">
        <f>'Electric lighting'!$C48+'Clear Sky'!K142</f>
        <v>90</v>
      </c>
      <c r="L142" s="81">
        <f>'Electric lighting'!$C48+'Clear Sky'!L142</f>
        <v>159.82554952800001</v>
      </c>
      <c r="M142" s="81">
        <f>'Electric lighting'!$C48+'Clear Sky'!M142</f>
        <v>157.29430954399999</v>
      </c>
      <c r="N142" s="81">
        <f>'Electric lighting'!$C48+'Clear Sky'!N142</f>
        <v>130.69819182800001</v>
      </c>
      <c r="O142" s="81">
        <f>'Electric lighting'!$C48+'Clear Sky'!O142</f>
        <v>126.73451066600001</v>
      </c>
      <c r="P142" s="81">
        <f>'Electric lighting'!$C48+'Clear Sky'!P142</f>
        <v>131.44576668400001</v>
      </c>
      <c r="Q142" s="81">
        <f>'Electric lighting'!$C48+'Clear Sky'!Q142</f>
        <v>153.15504811</v>
      </c>
      <c r="R142" s="81">
        <f>'Electric lighting'!$C48+'Clear Sky'!R142</f>
        <v>170.83703403999999</v>
      </c>
      <c r="S142" s="81">
        <f>'Electric lighting'!$C48+'Clear Sky'!S142</f>
        <v>147.78888963399999</v>
      </c>
      <c r="T142" s="81">
        <f>'Electric lighting'!$C48+'Clear Sky'!T142</f>
        <v>150.697051114</v>
      </c>
      <c r="U142" s="81">
        <f>'Electric lighting'!$C48+'Clear Sky'!U142</f>
        <v>121.735934888</v>
      </c>
      <c r="V142" s="81">
        <f>'Electric lighting'!$C48+'Clear Sky'!V142</f>
        <v>125.275511432</v>
      </c>
      <c r="W142" s="81">
        <f>'Electric lighting'!$C48+'Clear Sky'!W142</f>
        <v>201.79981428000002</v>
      </c>
      <c r="X142" s="81">
        <f>'Electric lighting'!$C48+'Clear Sky'!X142</f>
        <v>134.99268926600001</v>
      </c>
      <c r="Y142" s="81">
        <f>'Electric lighting'!$C48+'Clear Sky'!Y142</f>
        <v>148.19308476800001</v>
      </c>
      <c r="Z142" s="81">
        <f>'Electric lighting'!$C48+'Clear Sky'!Z142</f>
        <v>170.49883549399999</v>
      </c>
      <c r="AA142" s="81">
        <f>'Electric lighting'!$C48+'Clear Sky'!AA142</f>
        <v>163.34815137999999</v>
      </c>
      <c r="AB142" s="81">
        <f>'Electric lighting'!$C48+'Clear Sky'!AB142</f>
        <v>165.23104689799999</v>
      </c>
      <c r="AC142" s="81">
        <f>'Electric lighting'!$C48+'Clear Sky'!AC142</f>
        <v>143.545705766</v>
      </c>
      <c r="AD142" s="81">
        <f>'Electric lighting'!$C48+'Clear Sky'!AD142</f>
        <v>155.18891331399999</v>
      </c>
      <c r="AE142" s="81">
        <f>'Electric lighting'!$C48+'Clear Sky'!AE142</f>
        <v>171.86362247</v>
      </c>
    </row>
    <row r="143" spans="1:31" x14ac:dyDescent="0.3">
      <c r="A143" s="76" t="s">
        <v>44</v>
      </c>
      <c r="B143" s="81">
        <f>'Electric lighting'!$C49+'Clear Sky'!B143</f>
        <v>102.6035985578</v>
      </c>
      <c r="C143" s="81">
        <f>'Electric lighting'!$C49+'Clear Sky'!C143</f>
        <v>113.611739762</v>
      </c>
      <c r="D143" s="81">
        <f>'Electric lighting'!$C49+'Clear Sky'!D143</f>
        <v>129.11612814399999</v>
      </c>
      <c r="E143" s="81">
        <f>'Electric lighting'!$C49+'Clear Sky'!E143</f>
        <v>150.34310730199999</v>
      </c>
      <c r="F143" s="81">
        <f>'Electric lighting'!$C49+'Clear Sky'!F143</f>
        <v>127.17309656399999</v>
      </c>
      <c r="G143" s="81">
        <f>'Electric lighting'!$C49+'Clear Sky'!G143</f>
        <v>127.61044397799999</v>
      </c>
      <c r="H143" s="81">
        <f>'Electric lighting'!$C49+'Clear Sky'!H143</f>
        <v>101.7905724054</v>
      </c>
      <c r="I143" s="81">
        <f>'Electric lighting'!$C49+'Clear Sky'!I143</f>
        <v>100.4024782896</v>
      </c>
      <c r="J143" s="81">
        <f>'Electric lighting'!$C49+'Clear Sky'!J143</f>
        <v>102.92461317199999</v>
      </c>
      <c r="K143" s="81">
        <f>'Electric lighting'!$C49+'Clear Sky'!K143</f>
        <v>93.6</v>
      </c>
      <c r="L143" s="81">
        <f>'Electric lighting'!$C49+'Clear Sky'!L143</f>
        <v>116.659802052</v>
      </c>
      <c r="M143" s="81">
        <f>'Electric lighting'!$C49+'Clear Sky'!M143</f>
        <v>167.70224799599998</v>
      </c>
      <c r="N143" s="81">
        <f>'Electric lighting'!$C49+'Clear Sky'!N143</f>
        <v>158.53898497799997</v>
      </c>
      <c r="O143" s="81">
        <f>'Electric lighting'!$C49+'Clear Sky'!O143</f>
        <v>160.15809342</v>
      </c>
      <c r="P143" s="81">
        <f>'Electric lighting'!$C49+'Clear Sky'!P143</f>
        <v>228.96483533999998</v>
      </c>
      <c r="Q143" s="81">
        <f>'Electric lighting'!$C49+'Clear Sky'!Q143</f>
        <v>180.206998156</v>
      </c>
      <c r="R143" s="81">
        <f>'Electric lighting'!$C49+'Clear Sky'!R143</f>
        <v>169.45536954800002</v>
      </c>
      <c r="S143" s="81">
        <f>'Electric lighting'!$C49+'Clear Sky'!S143</f>
        <v>108.81899797599999</v>
      </c>
      <c r="T143" s="81">
        <f>'Electric lighting'!$C49+'Clear Sky'!T143</f>
        <v>129.37863804200001</v>
      </c>
      <c r="U143" s="81">
        <f>'Electric lighting'!$C49+'Clear Sky'!U143</f>
        <v>116.766124856</v>
      </c>
      <c r="V143" s="81">
        <f>'Electric lighting'!$C49+'Clear Sky'!V143</f>
        <v>307.31562954000003</v>
      </c>
      <c r="W143" s="81">
        <f>'Electric lighting'!$C49+'Clear Sky'!W143</f>
        <v>141.51157541800001</v>
      </c>
      <c r="X143" s="81">
        <f>'Electric lighting'!$C49+'Clear Sky'!X143</f>
        <v>214.30772322000001</v>
      </c>
      <c r="Y143" s="81">
        <f>'Electric lighting'!$C49+'Clear Sky'!Y143</f>
        <v>167.666468896</v>
      </c>
      <c r="Z143" s="81">
        <f>'Electric lighting'!$C49+'Clear Sky'!Z143</f>
        <v>159.41931388199998</v>
      </c>
      <c r="AA143" s="81">
        <f>'Electric lighting'!$C49+'Clear Sky'!AA143</f>
        <v>223.32931005999998</v>
      </c>
      <c r="AB143" s="81">
        <f>'Electric lighting'!$C49+'Clear Sky'!AB143</f>
        <v>191.86535068000001</v>
      </c>
      <c r="AC143" s="81">
        <f>'Electric lighting'!$C49+'Clear Sky'!AC143</f>
        <v>161.94999227</v>
      </c>
      <c r="AD143" s="81">
        <f>'Electric lighting'!$C49+'Clear Sky'!AD143</f>
        <v>142.73971340599999</v>
      </c>
      <c r="AE143" s="81">
        <f>'Electric lighting'!$C49+'Clear Sky'!AE143</f>
        <v>168.90683518399999</v>
      </c>
    </row>
    <row r="144" spans="1:31" x14ac:dyDescent="0.3">
      <c r="A144" s="74" t="s">
        <v>48</v>
      </c>
      <c r="B144" s="81">
        <f>'Electric lighting'!$C50+'Clear Sky'!B144</f>
        <v>105.923763369</v>
      </c>
      <c r="C144" s="81">
        <f>'Electric lighting'!$C50+'Clear Sky'!C144</f>
        <v>108.78357777399999</v>
      </c>
      <c r="D144" s="81">
        <f>'Electric lighting'!$C50+'Clear Sky'!D144</f>
        <v>167.92377608000001</v>
      </c>
      <c r="E144" s="81">
        <f>'Electric lighting'!$C50+'Clear Sky'!E144</f>
        <v>134.194419958</v>
      </c>
      <c r="F144" s="81">
        <f>'Electric lighting'!$C50+'Clear Sky'!F144</f>
        <v>151.28048912599999</v>
      </c>
      <c r="G144" s="81">
        <f>'Electric lighting'!$C50+'Clear Sky'!G144</f>
        <v>142.68762648400002</v>
      </c>
      <c r="H144" s="81">
        <f>'Electric lighting'!$C50+'Clear Sky'!H144</f>
        <v>118.47530262800001</v>
      </c>
      <c r="I144" s="81">
        <f>'Electric lighting'!$C50+'Clear Sky'!I144</f>
        <v>128.59829697800001</v>
      </c>
      <c r="J144" s="81">
        <f>'Electric lighting'!$C50+'Clear Sky'!J144</f>
        <v>105.78200657479999</v>
      </c>
      <c r="K144" s="81">
        <f>'Electric lighting'!$C50+'Clear Sky'!K144</f>
        <v>97.5</v>
      </c>
      <c r="L144" s="81">
        <f>'Electric lighting'!$C50+'Clear Sky'!L144</f>
        <v>139.73609529999999</v>
      </c>
      <c r="M144" s="81">
        <f>'Electric lighting'!$C50+'Clear Sky'!M144</f>
        <v>140.002608834</v>
      </c>
      <c r="N144" s="81">
        <f>'Electric lighting'!$C50+'Clear Sky'!N144</f>
        <v>144.37522246399999</v>
      </c>
      <c r="O144" s="81">
        <f>'Electric lighting'!$C50+'Clear Sky'!O144</f>
        <v>175.18859099400001</v>
      </c>
      <c r="P144" s="81">
        <f>'Electric lighting'!$C50+'Clear Sky'!P144</f>
        <v>158.42052103200001</v>
      </c>
      <c r="Q144" s="81">
        <f>'Electric lighting'!$C50+'Clear Sky'!Q144</f>
        <v>168.15024419600002</v>
      </c>
      <c r="R144" s="81">
        <f>'Electric lighting'!$C50+'Clear Sky'!R144</f>
        <v>190.15029648000001</v>
      </c>
      <c r="S144" s="81">
        <f>'Electric lighting'!$C50+'Clear Sky'!S144</f>
        <v>130.00958772600001</v>
      </c>
      <c r="T144" s="81">
        <f>'Electric lighting'!$C50+'Clear Sky'!T144</f>
        <v>167.60738014</v>
      </c>
      <c r="U144" s="81">
        <f>'Electric lighting'!$C50+'Clear Sky'!U144</f>
        <v>125.54517126600001</v>
      </c>
      <c r="V144" s="81">
        <f>'Electric lighting'!$C50+'Clear Sky'!V144</f>
        <v>231.38738496000002</v>
      </c>
      <c r="W144" s="81">
        <f>'Electric lighting'!$C50+'Clear Sky'!W144</f>
        <v>191.86633458</v>
      </c>
      <c r="X144" s="81">
        <f>'Electric lighting'!$C50+'Clear Sky'!X144</f>
        <v>150.84974499399999</v>
      </c>
      <c r="Y144" s="81">
        <f>'Electric lighting'!$C50+'Clear Sky'!Y144</f>
        <v>110.32114610000001</v>
      </c>
      <c r="Z144" s="81">
        <f>'Electric lighting'!$C50+'Clear Sky'!Z144</f>
        <v>151.41586999399999</v>
      </c>
      <c r="AA144" s="81">
        <f>'Electric lighting'!$C50+'Clear Sky'!AA144</f>
        <v>140.968880042</v>
      </c>
      <c r="AB144" s="81">
        <f>'Electric lighting'!$C50+'Clear Sky'!AB144</f>
        <v>122.039951716</v>
      </c>
      <c r="AC144" s="81">
        <f>'Electric lighting'!$C50+'Clear Sky'!AC144</f>
        <v>157.15935757599999</v>
      </c>
      <c r="AD144" s="81">
        <f>'Electric lighting'!$C50+'Clear Sky'!AD144</f>
        <v>189.54929817999999</v>
      </c>
      <c r="AE144" s="81">
        <f>'Electric lighting'!$C50+'Clear Sky'!AE144</f>
        <v>194.25076250000001</v>
      </c>
    </row>
    <row r="145" spans="1:31" x14ac:dyDescent="0.3">
      <c r="A145" s="76" t="s">
        <v>49</v>
      </c>
      <c r="B145" s="81">
        <f>'Electric lighting'!$C51+'Clear Sky'!B145</f>
        <v>104.088828534</v>
      </c>
      <c r="C145" s="81">
        <f>'Electric lighting'!$C51+'Clear Sky'!C145</f>
        <v>114.867875708</v>
      </c>
      <c r="D145" s="81">
        <f>'Electric lighting'!$C51+'Clear Sky'!D145</f>
        <v>140.49118233999999</v>
      </c>
      <c r="E145" s="81">
        <f>'Electric lighting'!$C51+'Clear Sky'!E145</f>
        <v>116.051403046</v>
      </c>
      <c r="F145" s="81">
        <f>'Electric lighting'!$C51+'Clear Sky'!F145</f>
        <v>97.781628097400002</v>
      </c>
      <c r="G145" s="81">
        <f>'Electric lighting'!$C51+'Clear Sky'!G145</f>
        <v>152.150060228</v>
      </c>
      <c r="H145" s="81">
        <f>'Electric lighting'!$C51+'Clear Sky'!H145</f>
        <v>131.96787608</v>
      </c>
      <c r="I145" s="81">
        <f>'Electric lighting'!$C51+'Clear Sky'!I145</f>
        <v>126.250249088</v>
      </c>
      <c r="J145" s="81">
        <f>'Electric lighting'!$C51+'Clear Sky'!J145</f>
        <v>98.102467892199996</v>
      </c>
      <c r="K145" s="81">
        <f>'Electric lighting'!$C51+'Clear Sky'!K145</f>
        <v>93.7</v>
      </c>
      <c r="L145" s="81">
        <f>'Electric lighting'!$C51+'Clear Sky'!L145</f>
        <v>152.01304892000002</v>
      </c>
      <c r="M145" s="81">
        <f>'Electric lighting'!$C51+'Clear Sky'!M145</f>
        <v>142.541668974</v>
      </c>
      <c r="N145" s="81">
        <f>'Electric lighting'!$C51+'Clear Sky'!N145</f>
        <v>126.768665602</v>
      </c>
      <c r="O145" s="81">
        <f>'Electric lighting'!$C51+'Clear Sky'!O145</f>
        <v>143.43099247200001</v>
      </c>
      <c r="P145" s="81">
        <f>'Electric lighting'!$C51+'Clear Sky'!P145</f>
        <v>168.835937898</v>
      </c>
      <c r="Q145" s="81">
        <f>'Electric lighting'!$C51+'Clear Sky'!Q145</f>
        <v>190.31217509999999</v>
      </c>
      <c r="R145" s="81">
        <f>'Electric lighting'!$C51+'Clear Sky'!R145</f>
        <v>101.6692428928</v>
      </c>
      <c r="S145" s="81">
        <f>'Electric lighting'!$C51+'Clear Sky'!S145</f>
        <v>108.69157877000001</v>
      </c>
      <c r="T145" s="81">
        <f>'Electric lighting'!$C51+'Clear Sky'!T145</f>
        <v>150.19849601200002</v>
      </c>
      <c r="U145" s="81">
        <f>'Electric lighting'!$C51+'Clear Sky'!U145</f>
        <v>107.67092333000001</v>
      </c>
      <c r="V145" s="81">
        <f>'Electric lighting'!$C51+'Clear Sky'!V145</f>
        <v>150.34006349399999</v>
      </c>
      <c r="W145" s="81">
        <f>'Electric lighting'!$C51+'Clear Sky'!W145</f>
        <v>193.99298398000002</v>
      </c>
      <c r="X145" s="81">
        <f>'Electric lighting'!$C51+'Clear Sky'!X145</f>
        <v>138.20356632400001</v>
      </c>
      <c r="Y145" s="81">
        <f>'Electric lighting'!$C51+'Clear Sky'!Y145</f>
        <v>117.54515782600001</v>
      </c>
      <c r="Z145" s="81">
        <f>'Electric lighting'!$C51+'Clear Sky'!Z145</f>
        <v>112.34503249000001</v>
      </c>
      <c r="AA145" s="81">
        <f>'Electric lighting'!$C51+'Clear Sky'!AA145</f>
        <v>205.22617210000001</v>
      </c>
      <c r="AB145" s="81">
        <f>'Electric lighting'!$C51+'Clear Sky'!AB145</f>
        <v>158.78513580800001</v>
      </c>
      <c r="AC145" s="81">
        <f>'Electric lighting'!$C51+'Clear Sky'!AC145</f>
        <v>160.74483410800002</v>
      </c>
      <c r="AD145" s="81">
        <f>'Electric lighting'!$C51+'Clear Sky'!AD145</f>
        <v>182.37067323799999</v>
      </c>
      <c r="AE145" s="81">
        <f>'Electric lighting'!$C51+'Clear Sky'!AE145</f>
        <v>183.66357592600002</v>
      </c>
    </row>
    <row r="146" spans="1:31" x14ac:dyDescent="0.3">
      <c r="A146" s="74" t="s">
        <v>50</v>
      </c>
      <c r="B146" s="81">
        <f>'Electric lighting'!$C52+'Clear Sky'!B146</f>
        <v>88.432845224199994</v>
      </c>
      <c r="C146" s="81">
        <f>'Electric lighting'!$C52+'Clear Sky'!C146</f>
        <v>98.689310110000008</v>
      </c>
      <c r="D146" s="81">
        <f>'Electric lighting'!$C52+'Clear Sky'!D146</f>
        <v>126.37481536999999</v>
      </c>
      <c r="E146" s="81">
        <f>'Electric lighting'!$C52+'Clear Sky'!E146</f>
        <v>100.608953934</v>
      </c>
      <c r="F146" s="81">
        <f>'Electric lighting'!$C52+'Clear Sky'!F146</f>
        <v>129.18419936000001</v>
      </c>
      <c r="G146" s="81">
        <f>'Electric lighting'!$C52+'Clear Sky'!G146</f>
        <v>104.82031704799999</v>
      </c>
      <c r="H146" s="81">
        <f>'Electric lighting'!$C52+'Clear Sky'!H146</f>
        <v>140.23901734399999</v>
      </c>
      <c r="I146" s="81">
        <f>'Electric lighting'!$C52+'Clear Sky'!I146</f>
        <v>111.40203195000001</v>
      </c>
      <c r="J146" s="81">
        <f>'Electric lighting'!$C52+'Clear Sky'!J146</f>
        <v>89.253664879799999</v>
      </c>
      <c r="K146" s="81">
        <f>'Electric lighting'!$C52+'Clear Sky'!K146</f>
        <v>85</v>
      </c>
      <c r="L146" s="81">
        <f>'Electric lighting'!$C52+'Clear Sky'!L146</f>
        <v>110.497074344</v>
      </c>
      <c r="M146" s="81">
        <f>'Electric lighting'!$C52+'Clear Sky'!M146</f>
        <v>161.40213760200001</v>
      </c>
      <c r="N146" s="81">
        <f>'Electric lighting'!$C52+'Clear Sky'!N146</f>
        <v>161.05401148800001</v>
      </c>
      <c r="O146" s="81">
        <f>'Electric lighting'!$C52+'Clear Sky'!O146</f>
        <v>144.37455593999999</v>
      </c>
      <c r="P146" s="81">
        <f>'Electric lighting'!$C52+'Clear Sky'!P146</f>
        <v>170.643996886</v>
      </c>
      <c r="Q146" s="81">
        <f>'Electric lighting'!$C52+'Clear Sky'!Q146</f>
        <v>201.92935968</v>
      </c>
      <c r="R146" s="81">
        <f>'Electric lighting'!$C52+'Clear Sky'!R146</f>
        <v>164.93884276</v>
      </c>
      <c r="S146" s="81">
        <f>'Electric lighting'!$C52+'Clear Sky'!S146</f>
        <v>175.61804360000002</v>
      </c>
      <c r="T146" s="81">
        <f>'Electric lighting'!$C52+'Clear Sky'!T146</f>
        <v>103.61714290800001</v>
      </c>
      <c r="U146" s="81">
        <f>'Electric lighting'!$C52+'Clear Sky'!U146</f>
        <v>107.942220154</v>
      </c>
      <c r="V146" s="81">
        <f>'Electric lighting'!$C52+'Clear Sky'!V146</f>
        <v>139.65293757000001</v>
      </c>
      <c r="W146" s="81">
        <f>'Electric lighting'!$C52+'Clear Sky'!W146</f>
        <v>131.28294701800002</v>
      </c>
      <c r="X146" s="81">
        <f>'Electric lighting'!$C52+'Clear Sky'!X146</f>
        <v>137.28658036000002</v>
      </c>
      <c r="Y146" s="81">
        <f>'Electric lighting'!$C52+'Clear Sky'!Y146</f>
        <v>162.97659010400002</v>
      </c>
      <c r="Z146" s="81">
        <f>'Electric lighting'!$C52+'Clear Sky'!Z146</f>
        <v>145.24759315400001</v>
      </c>
      <c r="AA146" s="81">
        <f>'Electric lighting'!$C52+'Clear Sky'!AA146</f>
        <v>102.870682186</v>
      </c>
      <c r="AB146" s="81">
        <f>'Electric lighting'!$C52+'Clear Sky'!AB146</f>
        <v>174.56300399200001</v>
      </c>
      <c r="AC146" s="81">
        <f>'Electric lighting'!$C52+'Clear Sky'!AC146</f>
        <v>112.31694429800001</v>
      </c>
      <c r="AD146" s="81">
        <f>'Electric lighting'!$C52+'Clear Sky'!AD146</f>
        <v>135.518259484</v>
      </c>
      <c r="AE146" s="81">
        <f>'Electric lighting'!$C52+'Clear Sky'!AE146</f>
        <v>132.37897407600002</v>
      </c>
    </row>
    <row r="147" spans="1:31" ht="15" thickBot="1" x14ac:dyDescent="0.35">
      <c r="A147" s="77" t="s">
        <v>57</v>
      </c>
      <c r="B147" s="81">
        <f>'Electric lighting'!$C53+'Clear Sky'!B147</f>
        <v>150.638793846</v>
      </c>
      <c r="C147" s="81">
        <f>'Electric lighting'!$C53+'Clear Sky'!C147</f>
        <v>206.56671738</v>
      </c>
      <c r="D147" s="81">
        <f>'Electric lighting'!$C53+'Clear Sky'!D147</f>
        <v>247.10298840000002</v>
      </c>
      <c r="E147" s="81">
        <f>'Electric lighting'!$C53+'Clear Sky'!E147</f>
        <v>269.56302404000002</v>
      </c>
      <c r="F147" s="81">
        <f>'Electric lighting'!$C53+'Clear Sky'!F147</f>
        <v>274.74329424000001</v>
      </c>
      <c r="G147" s="81">
        <f>'Electric lighting'!$C53+'Clear Sky'!G147</f>
        <v>233.03238178000001</v>
      </c>
      <c r="H147" s="81">
        <f>'Electric lighting'!$C53+'Clear Sky'!H147</f>
        <v>233.42613304</v>
      </c>
      <c r="I147" s="81">
        <f>'Electric lighting'!$C53+'Clear Sky'!I147</f>
        <v>207.56989088</v>
      </c>
      <c r="J147" s="81">
        <f>'Electric lighting'!$C53+'Clear Sky'!J147</f>
        <v>133.914274748</v>
      </c>
      <c r="K147" s="81">
        <f>'Electric lighting'!$C53+'Clear Sky'!K147</f>
        <v>105.8</v>
      </c>
      <c r="L147" s="81">
        <f>'Electric lighting'!$C53+'Clear Sky'!L147</f>
        <v>317.75828696000002</v>
      </c>
      <c r="M147" s="81">
        <f>'Electric lighting'!$C53+'Clear Sky'!M147</f>
        <v>321.7816694</v>
      </c>
      <c r="N147" s="81">
        <f>'Electric lighting'!$C53+'Clear Sky'!N147</f>
        <v>331.81702760000002</v>
      </c>
      <c r="O147" s="81">
        <f>'Electric lighting'!$C53+'Clear Sky'!O147</f>
        <v>415.73921644000006</v>
      </c>
      <c r="P147" s="81">
        <f>'Electric lighting'!$C53+'Clear Sky'!P147</f>
        <v>379.44027782000001</v>
      </c>
      <c r="Q147" s="81">
        <f>'Electric lighting'!$C53+'Clear Sky'!Q147</f>
        <v>310.77411605999998</v>
      </c>
      <c r="R147" s="81">
        <f>'Electric lighting'!$C53+'Clear Sky'!R147</f>
        <v>347.34216786000002</v>
      </c>
      <c r="S147" s="81">
        <f>'Electric lighting'!$C53+'Clear Sky'!S147</f>
        <v>263.75050543999998</v>
      </c>
      <c r="T147" s="81">
        <f>'Electric lighting'!$C53+'Clear Sky'!T147</f>
        <v>188.453778984</v>
      </c>
      <c r="U147" s="81">
        <f>'Electric lighting'!$C53+'Clear Sky'!U147</f>
        <v>207.27858559999999</v>
      </c>
      <c r="V147" s="81">
        <f>'Electric lighting'!$C53+'Clear Sky'!V147</f>
        <v>673.9808942599999</v>
      </c>
      <c r="W147" s="81">
        <f>'Electric lighting'!$C53+'Clear Sky'!W147</f>
        <v>627.74261223999997</v>
      </c>
      <c r="X147" s="81">
        <f>'Electric lighting'!$C53+'Clear Sky'!X147</f>
        <v>431.26553424000002</v>
      </c>
      <c r="Y147" s="81">
        <f>'Electric lighting'!$C53+'Clear Sky'!Y147</f>
        <v>375.35158720000004</v>
      </c>
      <c r="Z147" s="81">
        <f>'Electric lighting'!$C53+'Clear Sky'!Z147</f>
        <v>337.26930953999999</v>
      </c>
      <c r="AA147" s="81">
        <f>'Electric lighting'!$C53+'Clear Sky'!AA147</f>
        <v>372.73663318000001</v>
      </c>
      <c r="AB147" s="81">
        <f>'Electric lighting'!$C53+'Clear Sky'!AB147</f>
        <v>281.67529106000001</v>
      </c>
      <c r="AC147" s="81">
        <f>'Electric lighting'!$C53+'Clear Sky'!AC147</f>
        <v>405.05104818000001</v>
      </c>
      <c r="AD147" s="81">
        <f>'Electric lighting'!$C53+'Clear Sky'!AD147</f>
        <v>345.71018800000002</v>
      </c>
      <c r="AE147" s="81">
        <f>'Electric lighting'!$C53+'Clear Sky'!AE147</f>
        <v>333.24040172000002</v>
      </c>
    </row>
    <row r="148" spans="1:31" ht="15" thickTop="1" x14ac:dyDescent="0.3">
      <c r="A148" s="74" t="s">
        <v>58</v>
      </c>
      <c r="B148" s="81">
        <f>'Electric lighting'!$C54+'Clear Sky'!B148</f>
        <v>136.334865992</v>
      </c>
      <c r="C148" s="81">
        <f>'Electric lighting'!$C54+'Clear Sky'!C148</f>
        <v>166.21367537200001</v>
      </c>
      <c r="D148" s="81">
        <f>'Electric lighting'!$C54+'Clear Sky'!D148</f>
        <v>187.22110672600002</v>
      </c>
      <c r="E148" s="81">
        <f>'Electric lighting'!$C54+'Clear Sky'!E148</f>
        <v>197.80615871399999</v>
      </c>
      <c r="F148" s="81">
        <f>'Electric lighting'!$C54+'Clear Sky'!F148</f>
        <v>219.16181582000002</v>
      </c>
      <c r="G148" s="81">
        <f>'Electric lighting'!$C54+'Clear Sky'!G148</f>
        <v>192.24148510999999</v>
      </c>
      <c r="H148" s="81">
        <f>'Electric lighting'!$C54+'Clear Sky'!H148</f>
        <v>196.566508008</v>
      </c>
      <c r="I148" s="81">
        <f>'Electric lighting'!$C54+'Clear Sky'!I148</f>
        <v>176.410827568</v>
      </c>
      <c r="J148" s="81">
        <f>'Electric lighting'!$C54+'Clear Sky'!J148</f>
        <v>131.29708718999998</v>
      </c>
      <c r="K148" s="81">
        <f>'Electric lighting'!$C54+'Clear Sky'!K148</f>
        <v>121.6</v>
      </c>
      <c r="L148" s="81">
        <f>'Electric lighting'!$C54+'Clear Sky'!L148</f>
        <v>266.77265657999999</v>
      </c>
      <c r="M148" s="81">
        <f>'Electric lighting'!$C54+'Clear Sky'!M148</f>
        <v>248.26625677999999</v>
      </c>
      <c r="N148" s="81">
        <f>'Electric lighting'!$C54+'Clear Sky'!N148</f>
        <v>266.13252771999998</v>
      </c>
      <c r="O148" s="81">
        <f>'Electric lighting'!$C54+'Clear Sky'!O148</f>
        <v>248.39741662</v>
      </c>
      <c r="P148" s="81">
        <f>'Electric lighting'!$C54+'Clear Sky'!P148</f>
        <v>232.22100616</v>
      </c>
      <c r="Q148" s="81">
        <f>'Electric lighting'!$C54+'Clear Sky'!Q148</f>
        <v>268.80409424000004</v>
      </c>
      <c r="R148" s="81">
        <f>'Electric lighting'!$C54+'Clear Sky'!R148</f>
        <v>213.58969653999998</v>
      </c>
      <c r="S148" s="81">
        <f>'Electric lighting'!$C54+'Clear Sky'!S148</f>
        <v>181.94165142599999</v>
      </c>
      <c r="T148" s="81">
        <f>'Electric lighting'!$C54+'Clear Sky'!T148</f>
        <v>210.40053778399999</v>
      </c>
      <c r="U148" s="81">
        <f>'Electric lighting'!$C54+'Clear Sky'!U148</f>
        <v>186.09930965799998</v>
      </c>
      <c r="V148" s="81">
        <f>'Electric lighting'!$C54+'Clear Sky'!V148</f>
        <v>258.21637920000001</v>
      </c>
      <c r="W148" s="81">
        <f>'Electric lighting'!$C54+'Clear Sky'!W148</f>
        <v>350.42908369999998</v>
      </c>
      <c r="X148" s="81">
        <f>'Electric lighting'!$C54+'Clear Sky'!X148</f>
        <v>312.89590199999998</v>
      </c>
      <c r="Y148" s="81">
        <f>'Electric lighting'!$C54+'Clear Sky'!Y148</f>
        <v>237.96495570000002</v>
      </c>
      <c r="Z148" s="81">
        <f>'Electric lighting'!$C54+'Clear Sky'!Z148</f>
        <v>217.22784224</v>
      </c>
      <c r="AA148" s="81">
        <f>'Electric lighting'!$C54+'Clear Sky'!AA148</f>
        <v>309.41880753999999</v>
      </c>
      <c r="AB148" s="81">
        <f>'Electric lighting'!$C54+'Clear Sky'!AB148</f>
        <v>239.55445354</v>
      </c>
      <c r="AC148" s="81">
        <f>'Electric lighting'!$C54+'Clear Sky'!AC148</f>
        <v>258.46221332000005</v>
      </c>
      <c r="AD148" s="81">
        <f>'Electric lighting'!$C54+'Clear Sky'!AD148</f>
        <v>354.50781052000002</v>
      </c>
      <c r="AE148" s="81">
        <f>'Electric lighting'!$C54+'Clear Sky'!AE148</f>
        <v>265.97156705999998</v>
      </c>
    </row>
    <row r="149" spans="1:31" x14ac:dyDescent="0.3">
      <c r="A149" s="74" t="s">
        <v>59</v>
      </c>
      <c r="B149" s="81">
        <f>'Electric lighting'!$C55+'Clear Sky'!B149</f>
        <v>131.79320524080001</v>
      </c>
      <c r="C149" s="81">
        <f>'Electric lighting'!$C55+'Clear Sky'!C149</f>
        <v>146.755041162</v>
      </c>
      <c r="D149" s="81">
        <f>'Electric lighting'!$C55+'Clear Sky'!D149</f>
        <v>175.49469834600001</v>
      </c>
      <c r="E149" s="81">
        <f>'Electric lighting'!$C55+'Clear Sky'!E149</f>
        <v>216.7386075</v>
      </c>
      <c r="F149" s="81">
        <f>'Electric lighting'!$C55+'Clear Sky'!F149</f>
        <v>200.83823959</v>
      </c>
      <c r="G149" s="81">
        <f>'Electric lighting'!$C55+'Clear Sky'!G149</f>
        <v>222.79061962000003</v>
      </c>
      <c r="H149" s="81">
        <f>'Electric lighting'!$C55+'Clear Sky'!H149</f>
        <v>145.06153936600001</v>
      </c>
      <c r="I149" s="81">
        <f>'Electric lighting'!$C55+'Clear Sky'!I149</f>
        <v>149.143545182</v>
      </c>
      <c r="J149" s="81">
        <f>'Electric lighting'!$C55+'Clear Sky'!J149</f>
        <v>134.48098014600001</v>
      </c>
      <c r="K149" s="81">
        <f>'Electric lighting'!$C55+'Clear Sky'!K149</f>
        <v>125.4</v>
      </c>
      <c r="L149" s="81">
        <f>'Electric lighting'!$C55+'Clear Sky'!L149</f>
        <v>163.82605593400001</v>
      </c>
      <c r="M149" s="81">
        <f>'Electric lighting'!$C55+'Clear Sky'!M149</f>
        <v>205.13474790399999</v>
      </c>
      <c r="N149" s="81">
        <f>'Electric lighting'!$C55+'Clear Sky'!N149</f>
        <v>224.58799856000002</v>
      </c>
      <c r="O149" s="81">
        <f>'Electric lighting'!$C55+'Clear Sky'!O149</f>
        <v>179.886370008</v>
      </c>
      <c r="P149" s="81">
        <f>'Electric lighting'!$C55+'Clear Sky'!P149</f>
        <v>230.09861402000001</v>
      </c>
      <c r="Q149" s="81">
        <f>'Electric lighting'!$C55+'Clear Sky'!Q149</f>
        <v>236.04664030000001</v>
      </c>
      <c r="R149" s="81">
        <f>'Electric lighting'!$C55+'Clear Sky'!R149</f>
        <v>198.73064226600002</v>
      </c>
      <c r="S149" s="81">
        <f>'Electric lighting'!$C55+'Clear Sky'!S149</f>
        <v>203.67580301800001</v>
      </c>
      <c r="T149" s="81">
        <f>'Electric lighting'!$C55+'Clear Sky'!T149</f>
        <v>192.67589463000002</v>
      </c>
      <c r="U149" s="81">
        <f>'Electric lighting'!$C55+'Clear Sky'!U149</f>
        <v>154.21895091600001</v>
      </c>
      <c r="V149" s="81">
        <f>'Electric lighting'!$C55+'Clear Sky'!V149</f>
        <v>358.70464149999998</v>
      </c>
      <c r="W149" s="81">
        <f>'Electric lighting'!$C55+'Clear Sky'!W149</f>
        <v>252.42486300000002</v>
      </c>
      <c r="X149" s="81">
        <f>'Electric lighting'!$C55+'Clear Sky'!X149</f>
        <v>228.49679730000003</v>
      </c>
      <c r="Y149" s="81">
        <f>'Electric lighting'!$C55+'Clear Sky'!Y149</f>
        <v>243.79539698000002</v>
      </c>
      <c r="Z149" s="81">
        <f>'Electric lighting'!$C55+'Clear Sky'!Z149</f>
        <v>205.17742014200002</v>
      </c>
      <c r="AA149" s="81">
        <f>'Electric lighting'!$C55+'Clear Sky'!AA149</f>
        <v>201.150595662</v>
      </c>
      <c r="AB149" s="81">
        <f>'Electric lighting'!$C55+'Clear Sky'!AB149</f>
        <v>254.64063096000001</v>
      </c>
      <c r="AC149" s="81">
        <f>'Electric lighting'!$C55+'Clear Sky'!AC149</f>
        <v>240.02056606000002</v>
      </c>
      <c r="AD149" s="81">
        <f>'Electric lighting'!$C55+'Clear Sky'!AD149</f>
        <v>198.64140285000002</v>
      </c>
      <c r="AE149" s="81">
        <f>'Electric lighting'!$C55+'Clear Sky'!AE149</f>
        <v>229.78683766</v>
      </c>
    </row>
    <row r="150" spans="1:31" x14ac:dyDescent="0.3">
      <c r="A150" s="74" t="s">
        <v>60</v>
      </c>
      <c r="B150" s="81">
        <f>'Electric lighting'!$C56+'Clear Sky'!B150</f>
        <v>138.20875569520001</v>
      </c>
      <c r="C150" s="81">
        <f>'Electric lighting'!$C56+'Clear Sky'!C150</f>
        <v>173.08041257400001</v>
      </c>
      <c r="D150" s="81">
        <f>'Electric lighting'!$C56+'Clear Sky'!D150</f>
        <v>161.37024829000001</v>
      </c>
      <c r="E150" s="81">
        <f>'Electric lighting'!$C56+'Clear Sky'!E150</f>
        <v>165.44388451400002</v>
      </c>
      <c r="F150" s="81">
        <f>'Electric lighting'!$C56+'Clear Sky'!F150</f>
        <v>168.043575804</v>
      </c>
      <c r="G150" s="81">
        <f>'Electric lighting'!$C56+'Clear Sky'!G150</f>
        <v>194.86579931600002</v>
      </c>
      <c r="H150" s="81">
        <f>'Electric lighting'!$C56+'Clear Sky'!H150</f>
        <v>181.12394374800002</v>
      </c>
      <c r="I150" s="81">
        <f>'Electric lighting'!$C56+'Clear Sky'!I150</f>
        <v>176.956385122</v>
      </c>
      <c r="J150" s="81">
        <f>'Electric lighting'!$C56+'Clear Sky'!J150</f>
        <v>135.13540437500001</v>
      </c>
      <c r="K150" s="81">
        <f>'Electric lighting'!$C56+'Clear Sky'!K150</f>
        <v>131.9</v>
      </c>
      <c r="L150" s="81">
        <f>'Electric lighting'!$C56+'Clear Sky'!L150</f>
        <v>312.43164653999997</v>
      </c>
      <c r="M150" s="81">
        <f>'Electric lighting'!$C56+'Clear Sky'!M150</f>
        <v>200.14472925199999</v>
      </c>
      <c r="N150" s="81">
        <f>'Electric lighting'!$C56+'Clear Sky'!N150</f>
        <v>204.16364609800002</v>
      </c>
      <c r="O150" s="81">
        <f>'Electric lighting'!$C56+'Clear Sky'!O150</f>
        <v>170.593348456</v>
      </c>
      <c r="P150" s="81">
        <f>'Electric lighting'!$C56+'Clear Sky'!P150</f>
        <v>177.39457493</v>
      </c>
      <c r="Q150" s="81">
        <f>'Electric lighting'!$C56+'Clear Sky'!Q150</f>
        <v>226.1946858</v>
      </c>
      <c r="R150" s="81">
        <f>'Electric lighting'!$C56+'Clear Sky'!R150</f>
        <v>176.02628250800001</v>
      </c>
      <c r="S150" s="81">
        <f>'Electric lighting'!$C56+'Clear Sky'!S150</f>
        <v>184.295493752</v>
      </c>
      <c r="T150" s="81">
        <f>'Electric lighting'!$C56+'Clear Sky'!T150</f>
        <v>163.84394280000001</v>
      </c>
      <c r="U150" s="81">
        <f>'Electric lighting'!$C56+'Clear Sky'!U150</f>
        <v>160.79295477600002</v>
      </c>
      <c r="V150" s="81">
        <f>'Electric lighting'!$C56+'Clear Sky'!V150</f>
        <v>430.9942542</v>
      </c>
      <c r="W150" s="81">
        <f>'Electric lighting'!$C56+'Clear Sky'!W150</f>
        <v>298.43694596</v>
      </c>
      <c r="X150" s="81">
        <f>'Electric lighting'!$C56+'Clear Sky'!X150</f>
        <v>243.91267728000003</v>
      </c>
      <c r="Y150" s="81">
        <f>'Electric lighting'!$C56+'Clear Sky'!Y150</f>
        <v>201.977072072</v>
      </c>
      <c r="Z150" s="81">
        <f>'Electric lighting'!$C56+'Clear Sky'!Z150</f>
        <v>176.47516981400003</v>
      </c>
      <c r="AA150" s="81">
        <f>'Electric lighting'!$C56+'Clear Sky'!AA150</f>
        <v>246.16929682</v>
      </c>
      <c r="AB150" s="81">
        <f>'Electric lighting'!$C56+'Clear Sky'!AB150</f>
        <v>260.70457884000001</v>
      </c>
      <c r="AC150" s="81">
        <f>'Electric lighting'!$C56+'Clear Sky'!AC150</f>
        <v>221.51217987400003</v>
      </c>
      <c r="AD150" s="81">
        <f>'Electric lighting'!$C56+'Clear Sky'!AD150</f>
        <v>246.42409836000002</v>
      </c>
      <c r="AE150" s="81">
        <f>'Electric lighting'!$C56+'Clear Sky'!AE150</f>
        <v>248.54059064</v>
      </c>
    </row>
    <row r="151" spans="1:31" x14ac:dyDescent="0.3">
      <c r="A151" s="74" t="s">
        <v>61</v>
      </c>
      <c r="B151" s="81">
        <f>'Electric lighting'!$C57+'Clear Sky'!B151</f>
        <v>129.85069440300001</v>
      </c>
      <c r="C151" s="81">
        <f>'Electric lighting'!$C57+'Clear Sky'!C151</f>
        <v>141.82996733800002</v>
      </c>
      <c r="D151" s="81">
        <f>'Electric lighting'!$C57+'Clear Sky'!D151</f>
        <v>155.87330032</v>
      </c>
      <c r="E151" s="81">
        <f>'Electric lighting'!$C57+'Clear Sky'!E151</f>
        <v>146.02678330399999</v>
      </c>
      <c r="F151" s="81">
        <f>'Electric lighting'!$C57+'Clear Sky'!F151</f>
        <v>163.70885981399999</v>
      </c>
      <c r="G151" s="81">
        <f>'Electric lighting'!$C57+'Clear Sky'!G151</f>
        <v>167.79249607000003</v>
      </c>
      <c r="H151" s="81">
        <f>'Electric lighting'!$C57+'Clear Sky'!H151</f>
        <v>134.26335797999999</v>
      </c>
      <c r="I151" s="81">
        <f>'Electric lighting'!$C57+'Clear Sky'!I151</f>
        <v>170.286489558</v>
      </c>
      <c r="J151" s="81">
        <f>'Electric lighting'!$C57+'Clear Sky'!J151</f>
        <v>128.3199168596</v>
      </c>
      <c r="K151" s="81">
        <f>'Electric lighting'!$C57+'Clear Sky'!K151</f>
        <v>120.9</v>
      </c>
      <c r="L151" s="81">
        <f>'Electric lighting'!$C57+'Clear Sky'!L151</f>
        <v>201.013562522</v>
      </c>
      <c r="M151" s="81">
        <f>'Electric lighting'!$C57+'Clear Sky'!M151</f>
        <v>148.26748793800002</v>
      </c>
      <c r="N151" s="81">
        <f>'Electric lighting'!$C57+'Clear Sky'!N151</f>
        <v>172.45593490600001</v>
      </c>
      <c r="O151" s="81">
        <f>'Electric lighting'!$C57+'Clear Sky'!O151</f>
        <v>223.43819044000003</v>
      </c>
      <c r="P151" s="81">
        <f>'Electric lighting'!$C57+'Clear Sky'!P151</f>
        <v>224.78185416000002</v>
      </c>
      <c r="Q151" s="81">
        <f>'Electric lighting'!$C57+'Clear Sky'!Q151</f>
        <v>184.66288520000001</v>
      </c>
      <c r="R151" s="81">
        <f>'Electric lighting'!$C57+'Clear Sky'!R151</f>
        <v>166.71534588400002</v>
      </c>
      <c r="S151" s="81">
        <f>'Electric lighting'!$C57+'Clear Sky'!S151</f>
        <v>206.279947128</v>
      </c>
      <c r="T151" s="81">
        <f>'Electric lighting'!$C57+'Clear Sky'!T151</f>
        <v>187.804036556</v>
      </c>
      <c r="U151" s="81">
        <f>'Electric lighting'!$C57+'Clear Sky'!U151</f>
        <v>146.33479153600001</v>
      </c>
      <c r="V151" s="81">
        <f>'Electric lighting'!$C57+'Clear Sky'!V151</f>
        <v>247.36661845999998</v>
      </c>
      <c r="W151" s="81">
        <f>'Electric lighting'!$C57+'Clear Sky'!W151</f>
        <v>182.54831321600003</v>
      </c>
      <c r="X151" s="81">
        <f>'Electric lighting'!$C57+'Clear Sky'!X151</f>
        <v>208.91676716000001</v>
      </c>
      <c r="Y151" s="81">
        <f>'Electric lighting'!$C57+'Clear Sky'!Y151</f>
        <v>170.87044976000001</v>
      </c>
      <c r="Z151" s="81">
        <f>'Electric lighting'!$C57+'Clear Sky'!Z151</f>
        <v>173.08655286600001</v>
      </c>
      <c r="AA151" s="81">
        <f>'Electric lighting'!$C57+'Clear Sky'!AA151</f>
        <v>190.01461428200003</v>
      </c>
      <c r="AB151" s="81">
        <f>'Electric lighting'!$C57+'Clear Sky'!AB151</f>
        <v>223.28637836000001</v>
      </c>
      <c r="AC151" s="81">
        <f>'Electric lighting'!$C57+'Clear Sky'!AC151</f>
        <v>187.659443702</v>
      </c>
      <c r="AD151" s="81">
        <f>'Electric lighting'!$C57+'Clear Sky'!AD151</f>
        <v>194.63985553200001</v>
      </c>
      <c r="AE151" s="81">
        <f>'Electric lighting'!$C57+'Clear Sky'!AE151</f>
        <v>151.955497928</v>
      </c>
    </row>
    <row r="152" spans="1:31" ht="15" thickBot="1" x14ac:dyDescent="0.35">
      <c r="A152" s="75" t="s">
        <v>62</v>
      </c>
      <c r="B152" s="81">
        <f>'Electric lighting'!$C58+'Clear Sky'!B152</f>
        <v>117.80377199399999</v>
      </c>
      <c r="C152" s="81">
        <f>'Electric lighting'!$C58+'Clear Sky'!C152</f>
        <v>150.270542554</v>
      </c>
      <c r="D152" s="81">
        <f>'Electric lighting'!$C58+'Clear Sky'!D152</f>
        <v>114.2623467122</v>
      </c>
      <c r="E152" s="81">
        <f>'Electric lighting'!$C58+'Clear Sky'!E152</f>
        <v>151.23713079200002</v>
      </c>
      <c r="F152" s="81">
        <f>'Electric lighting'!$C58+'Clear Sky'!F152</f>
        <v>151.39628891000001</v>
      </c>
      <c r="G152" s="81">
        <f>'Electric lighting'!$C58+'Clear Sky'!G152</f>
        <v>186.13011382600001</v>
      </c>
      <c r="H152" s="81">
        <f>'Electric lighting'!$C58+'Clear Sky'!H152</f>
        <v>133.30432884199999</v>
      </c>
      <c r="I152" s="81">
        <f>'Electric lighting'!$C58+'Clear Sky'!I152</f>
        <v>118.93961802</v>
      </c>
      <c r="J152" s="81">
        <f>'Electric lighting'!$C58+'Clear Sky'!J152</f>
        <v>121.58188190999999</v>
      </c>
      <c r="K152" s="81">
        <f>'Electric lighting'!$C58+'Clear Sky'!K152</f>
        <v>108.1</v>
      </c>
      <c r="L152" s="81">
        <f>'Electric lighting'!$C58+'Clear Sky'!L152</f>
        <v>142.48647778999998</v>
      </c>
      <c r="M152" s="81">
        <f>'Electric lighting'!$C58+'Clear Sky'!M152</f>
        <v>160.10413380399999</v>
      </c>
      <c r="N152" s="81">
        <f>'Electric lighting'!$C58+'Clear Sky'!N152</f>
        <v>159.47777310399999</v>
      </c>
      <c r="O152" s="81">
        <f>'Electric lighting'!$C58+'Clear Sky'!O152</f>
        <v>197.94254293</v>
      </c>
      <c r="P152" s="81">
        <f>'Electric lighting'!$C58+'Clear Sky'!P152</f>
        <v>119.96655971199999</v>
      </c>
      <c r="Q152" s="81">
        <f>'Electric lighting'!$C58+'Clear Sky'!Q152</f>
        <v>140.96916315199999</v>
      </c>
      <c r="R152" s="81">
        <f>'Electric lighting'!$C58+'Clear Sky'!R152</f>
        <v>128.21307160800001</v>
      </c>
      <c r="S152" s="81">
        <f>'Electric lighting'!$C58+'Clear Sky'!S152</f>
        <v>133.34964601600001</v>
      </c>
      <c r="T152" s="81">
        <f>'Electric lighting'!$C58+'Clear Sky'!T152</f>
        <v>126.23222287799999</v>
      </c>
      <c r="U152" s="81">
        <f>'Electric lighting'!$C58+'Clear Sky'!U152</f>
        <v>119.29252675799999</v>
      </c>
      <c r="V152" s="81">
        <f>'Electric lighting'!$C58+'Clear Sky'!V152</f>
        <v>182.286116018</v>
      </c>
      <c r="W152" s="81">
        <f>'Electric lighting'!$C58+'Clear Sky'!W152</f>
        <v>180.853430274</v>
      </c>
      <c r="X152" s="81">
        <f>'Electric lighting'!$C58+'Clear Sky'!X152</f>
        <v>156.29341508799999</v>
      </c>
      <c r="Y152" s="81">
        <f>'Electric lighting'!$C58+'Clear Sky'!Y152</f>
        <v>211.44797563999998</v>
      </c>
      <c r="Z152" s="81">
        <f>'Electric lighting'!$C58+'Clear Sky'!Z152</f>
        <v>185.54370796399999</v>
      </c>
      <c r="AA152" s="81">
        <f>'Electric lighting'!$C58+'Clear Sky'!AA152</f>
        <v>165.70438723199999</v>
      </c>
      <c r="AB152" s="81">
        <f>'Electric lighting'!$C58+'Clear Sky'!AB152</f>
        <v>186.62149220999999</v>
      </c>
      <c r="AC152" s="81">
        <f>'Electric lighting'!$C58+'Clear Sky'!AC152</f>
        <v>144.77548873799998</v>
      </c>
      <c r="AD152" s="81">
        <f>'Electric lighting'!$C58+'Clear Sky'!AD152</f>
        <v>191.04616216599999</v>
      </c>
      <c r="AE152" s="81">
        <f>'Electric lighting'!$C58+'Clear Sky'!AE152</f>
        <v>166.39523183400001</v>
      </c>
    </row>
    <row r="153" spans="1:31" x14ac:dyDescent="0.3">
      <c r="A153" s="76" t="s">
        <v>63</v>
      </c>
      <c r="B153" s="81">
        <f>'Electric lighting'!$C59+'Clear Sky'!B153</f>
        <v>121.556636082</v>
      </c>
      <c r="C153" s="81">
        <f>'Electric lighting'!$C59+'Clear Sky'!C153</f>
        <v>143.33446845200001</v>
      </c>
      <c r="D153" s="81">
        <f>'Electric lighting'!$C59+'Clear Sky'!D153</f>
        <v>122.77254576999999</v>
      </c>
      <c r="E153" s="81">
        <f>'Electric lighting'!$C59+'Clear Sky'!E153</f>
        <v>142.794358028</v>
      </c>
      <c r="F153" s="81">
        <f>'Electric lighting'!$C59+'Clear Sky'!F153</f>
        <v>184.213032234</v>
      </c>
      <c r="G153" s="81">
        <f>'Electric lighting'!$C59+'Clear Sky'!G153</f>
        <v>160.66725942400001</v>
      </c>
      <c r="H153" s="81">
        <f>'Electric lighting'!$C59+'Clear Sky'!H153</f>
        <v>141.384027428</v>
      </c>
      <c r="I153" s="81">
        <f>'Electric lighting'!$C59+'Clear Sky'!I153</f>
        <v>128.77187656199999</v>
      </c>
      <c r="J153" s="81">
        <f>'Electric lighting'!$C59+'Clear Sky'!J153</f>
        <v>117.4334833952</v>
      </c>
      <c r="K153" s="81">
        <f>'Electric lighting'!$C59+'Clear Sky'!K153</f>
        <v>111.3</v>
      </c>
      <c r="L153" s="81">
        <f>'Electric lighting'!$C59+'Clear Sky'!L153</f>
        <v>155.44045827799999</v>
      </c>
      <c r="M153" s="81">
        <f>'Electric lighting'!$C59+'Clear Sky'!M153</f>
        <v>159.080379346</v>
      </c>
      <c r="N153" s="81">
        <f>'Electric lighting'!$C59+'Clear Sky'!N153</f>
        <v>160.98030390399998</v>
      </c>
      <c r="O153" s="81">
        <f>'Electric lighting'!$C59+'Clear Sky'!O153</f>
        <v>154.18294519599999</v>
      </c>
      <c r="P153" s="81">
        <f>'Electric lighting'!$C59+'Clear Sky'!P153</f>
        <v>180.94596562000001</v>
      </c>
      <c r="Q153" s="81">
        <f>'Electric lighting'!$C59+'Clear Sky'!Q153</f>
        <v>151.75148813999999</v>
      </c>
      <c r="R153" s="81">
        <f>'Electric lighting'!$C59+'Clear Sky'!R153</f>
        <v>133.80803398199998</v>
      </c>
      <c r="S153" s="81">
        <f>'Electric lighting'!$C59+'Clear Sky'!S153</f>
        <v>144.21404554200001</v>
      </c>
      <c r="T153" s="81">
        <f>'Electric lighting'!$C59+'Clear Sky'!T153</f>
        <v>198.25486158800001</v>
      </c>
      <c r="U153" s="81">
        <f>'Electric lighting'!$C59+'Clear Sky'!U153</f>
        <v>136.66775327799999</v>
      </c>
      <c r="V153" s="81">
        <f>'Electric lighting'!$C59+'Clear Sky'!V153</f>
        <v>174.24546410599999</v>
      </c>
      <c r="W153" s="81">
        <f>'Electric lighting'!$C59+'Clear Sky'!W153</f>
        <v>167.90067930999999</v>
      </c>
      <c r="X153" s="81">
        <f>'Electric lighting'!$C59+'Clear Sky'!X153</f>
        <v>165.19911269400001</v>
      </c>
      <c r="Y153" s="81">
        <f>'Electric lighting'!$C59+'Clear Sky'!Y153</f>
        <v>177.951744082</v>
      </c>
      <c r="Z153" s="81">
        <f>'Electric lighting'!$C59+'Clear Sky'!Z153</f>
        <v>145.65795414799999</v>
      </c>
      <c r="AA153" s="81">
        <f>'Electric lighting'!$C59+'Clear Sky'!AA153</f>
        <v>150.94954716799998</v>
      </c>
      <c r="AB153" s="81">
        <f>'Electric lighting'!$C59+'Clear Sky'!AB153</f>
        <v>136.65916629399999</v>
      </c>
      <c r="AC153" s="81">
        <f>'Electric lighting'!$C59+'Clear Sky'!AC153</f>
        <v>118.86671171339999</v>
      </c>
      <c r="AD153" s="81">
        <f>'Electric lighting'!$C59+'Clear Sky'!AD153</f>
        <v>190.88733801199999</v>
      </c>
      <c r="AE153" s="81">
        <f>'Electric lighting'!$C59+'Clear Sky'!AE153</f>
        <v>157.09619727199998</v>
      </c>
    </row>
    <row r="154" spans="1:31" x14ac:dyDescent="0.3">
      <c r="A154" s="74" t="s">
        <v>64</v>
      </c>
      <c r="B154" s="81">
        <f>'Electric lighting'!$C60+'Clear Sky'!B154</f>
        <v>123.3383029892</v>
      </c>
      <c r="C154" s="81">
        <f>'Electric lighting'!$C60+'Clear Sky'!C154</f>
        <v>134.01576107</v>
      </c>
      <c r="D154" s="81">
        <f>'Electric lighting'!$C60+'Clear Sky'!D154</f>
        <v>140.12157771</v>
      </c>
      <c r="E154" s="81">
        <f>'Electric lighting'!$C60+'Clear Sky'!E154</f>
        <v>181.86350476199999</v>
      </c>
      <c r="F154" s="81">
        <f>'Electric lighting'!$C60+'Clear Sky'!F154</f>
        <v>194.37570059800001</v>
      </c>
      <c r="G154" s="81">
        <f>'Electric lighting'!$C60+'Clear Sky'!G154</f>
        <v>156.087054524</v>
      </c>
      <c r="H154" s="81">
        <f>'Electric lighting'!$C60+'Clear Sky'!H154</f>
        <v>150.72010800199999</v>
      </c>
      <c r="I154" s="81">
        <f>'Electric lighting'!$C60+'Clear Sky'!I154</f>
        <v>143.99743250399999</v>
      </c>
      <c r="J154" s="81">
        <f>'Electric lighting'!$C60+'Clear Sky'!J154</f>
        <v>124.4723962922</v>
      </c>
      <c r="K154" s="81">
        <f>'Electric lighting'!$C60+'Clear Sky'!K154</f>
        <v>119.8</v>
      </c>
      <c r="L154" s="81">
        <f>'Electric lighting'!$C60+'Clear Sky'!L154</f>
        <v>178.35833955999999</v>
      </c>
      <c r="M154" s="81">
        <f>'Electric lighting'!$C60+'Clear Sky'!M154</f>
        <v>143.01226630799999</v>
      </c>
      <c r="N154" s="81">
        <f>'Electric lighting'!$C60+'Clear Sky'!N154</f>
        <v>173.94963885800001</v>
      </c>
      <c r="O154" s="81">
        <f>'Electric lighting'!$C60+'Clear Sky'!O154</f>
        <v>184.79076050600003</v>
      </c>
      <c r="P154" s="81">
        <f>'Electric lighting'!$C60+'Clear Sky'!P154</f>
        <v>150.91853255000001</v>
      </c>
      <c r="Q154" s="81">
        <f>'Electric lighting'!$C60+'Clear Sky'!Q154</f>
        <v>183.94217083400002</v>
      </c>
      <c r="R154" s="81">
        <f>'Electric lighting'!$C60+'Clear Sky'!R154</f>
        <v>153.153693688</v>
      </c>
      <c r="S154" s="81">
        <f>'Electric lighting'!$C60+'Clear Sky'!S154</f>
        <v>146.38660681600001</v>
      </c>
      <c r="T154" s="81">
        <f>'Electric lighting'!$C60+'Clear Sky'!T154</f>
        <v>166.53081982800001</v>
      </c>
      <c r="U154" s="81">
        <f>'Electric lighting'!$C60+'Clear Sky'!U154</f>
        <v>136.728804172</v>
      </c>
      <c r="V154" s="81">
        <f>'Electric lighting'!$C60+'Clear Sky'!V154</f>
        <v>237.76631952</v>
      </c>
      <c r="W154" s="81">
        <f>'Electric lighting'!$C60+'Clear Sky'!W154</f>
        <v>180.93566664799999</v>
      </c>
      <c r="X154" s="81">
        <f>'Electric lighting'!$C60+'Clear Sky'!X154</f>
        <v>152.26154409399999</v>
      </c>
      <c r="Y154" s="81">
        <f>'Electric lighting'!$C60+'Clear Sky'!Y154</f>
        <v>137.80661559199999</v>
      </c>
      <c r="Z154" s="81">
        <f>'Electric lighting'!$C60+'Clear Sky'!Z154</f>
        <v>152.45688892199999</v>
      </c>
      <c r="AA154" s="81">
        <f>'Electric lighting'!$C60+'Clear Sky'!AA154</f>
        <v>160.08822674800001</v>
      </c>
      <c r="AB154" s="81">
        <f>'Electric lighting'!$C60+'Clear Sky'!AB154</f>
        <v>159.06529775000001</v>
      </c>
      <c r="AC154" s="81">
        <f>'Electric lighting'!$C60+'Clear Sky'!AC154</f>
        <v>155.629435306</v>
      </c>
      <c r="AD154" s="81">
        <f>'Electric lighting'!$C60+'Clear Sky'!AD154</f>
        <v>160.236343164</v>
      </c>
      <c r="AE154" s="81">
        <f>'Electric lighting'!$C60+'Clear Sky'!AE154</f>
        <v>152.43298486</v>
      </c>
    </row>
    <row r="155" spans="1:31" x14ac:dyDescent="0.3">
      <c r="A155" s="74" t="s">
        <v>65</v>
      </c>
      <c r="B155" s="81">
        <f>'Electric lighting'!$C61+'Clear Sky'!B155</f>
        <v>117.44655440400001</v>
      </c>
      <c r="C155" s="81">
        <f>'Electric lighting'!$C61+'Clear Sky'!C155</f>
        <v>138.183287428</v>
      </c>
      <c r="D155" s="81">
        <f>'Electric lighting'!$C61+'Clear Sky'!D155</f>
        <v>136.37327257800001</v>
      </c>
      <c r="E155" s="81">
        <f>'Electric lighting'!$C61+'Clear Sky'!E155</f>
        <v>165.73417269200002</v>
      </c>
      <c r="F155" s="81">
        <f>'Electric lighting'!$C61+'Clear Sky'!F155</f>
        <v>162.31629943600001</v>
      </c>
      <c r="G155" s="81">
        <f>'Electric lighting'!$C61+'Clear Sky'!G155</f>
        <v>163.95342424</v>
      </c>
      <c r="H155" s="81">
        <f>'Electric lighting'!$C61+'Clear Sky'!H155</f>
        <v>120.87037604860001</v>
      </c>
      <c r="I155" s="81">
        <f>'Electric lighting'!$C61+'Clear Sky'!I155</f>
        <v>130.844106334</v>
      </c>
      <c r="J155" s="81">
        <f>'Electric lighting'!$C61+'Clear Sky'!J155</f>
        <v>120.62536711240001</v>
      </c>
      <c r="K155" s="81">
        <f>'Electric lighting'!$C61+'Clear Sky'!K155</f>
        <v>112.9</v>
      </c>
      <c r="L155" s="81">
        <f>'Electric lighting'!$C61+'Clear Sky'!L155</f>
        <v>134.24099220400001</v>
      </c>
      <c r="M155" s="81">
        <f>'Electric lighting'!$C61+'Clear Sky'!M155</f>
        <v>185.32649988000003</v>
      </c>
      <c r="N155" s="81">
        <f>'Electric lighting'!$C61+'Clear Sky'!N155</f>
        <v>144.743933422</v>
      </c>
      <c r="O155" s="81">
        <f>'Electric lighting'!$C61+'Clear Sky'!O155</f>
        <v>171.133003374</v>
      </c>
      <c r="P155" s="81">
        <f>'Electric lighting'!$C61+'Clear Sky'!P155</f>
        <v>166.82231929</v>
      </c>
      <c r="Q155" s="81">
        <f>'Electric lighting'!$C61+'Clear Sky'!Q155</f>
        <v>196.56828404200002</v>
      </c>
      <c r="R155" s="81">
        <f>'Electric lighting'!$C61+'Clear Sky'!R155</f>
        <v>151.11368206600002</v>
      </c>
      <c r="S155" s="81">
        <f>'Electric lighting'!$C61+'Clear Sky'!S155</f>
        <v>154.13342904800001</v>
      </c>
      <c r="T155" s="81">
        <f>'Electric lighting'!$C61+'Clear Sky'!T155</f>
        <v>154.22977899400001</v>
      </c>
      <c r="U155" s="81">
        <f>'Electric lighting'!$C61+'Clear Sky'!U155</f>
        <v>166.15640230400001</v>
      </c>
      <c r="V155" s="81">
        <f>'Electric lighting'!$C61+'Clear Sky'!V155</f>
        <v>191.45310463000001</v>
      </c>
      <c r="W155" s="81">
        <f>'Electric lighting'!$C61+'Clear Sky'!W155</f>
        <v>167.879125208</v>
      </c>
      <c r="X155" s="81">
        <f>'Electric lighting'!$C61+'Clear Sky'!X155</f>
        <v>161.72763813200001</v>
      </c>
      <c r="Y155" s="81">
        <f>'Electric lighting'!$C61+'Clear Sky'!Y155</f>
        <v>168.948222832</v>
      </c>
      <c r="Z155" s="81">
        <f>'Electric lighting'!$C61+'Clear Sky'!Z155</f>
        <v>148.69937180400001</v>
      </c>
      <c r="AA155" s="81">
        <f>'Electric lighting'!$C61+'Clear Sky'!AA155</f>
        <v>166.37820555000002</v>
      </c>
      <c r="AB155" s="81">
        <f>'Electric lighting'!$C61+'Clear Sky'!AB155</f>
        <v>154.01081996000002</v>
      </c>
      <c r="AC155" s="81">
        <f>'Electric lighting'!$C61+'Clear Sky'!AC155</f>
        <v>190.21163326600001</v>
      </c>
      <c r="AD155" s="81">
        <f>'Electric lighting'!$C61+'Clear Sky'!AD155</f>
        <v>178.63855275400002</v>
      </c>
      <c r="AE155" s="81">
        <f>'Electric lighting'!$C61+'Clear Sky'!AE155</f>
        <v>156.62825587200001</v>
      </c>
    </row>
    <row r="156" spans="1:31" x14ac:dyDescent="0.3">
      <c r="A156" s="74" t="s">
        <v>66</v>
      </c>
      <c r="B156" s="81">
        <f>'Electric lighting'!$C62+'Clear Sky'!B156</f>
        <v>104.25682566</v>
      </c>
      <c r="C156" s="81">
        <f>'Electric lighting'!$C62+'Clear Sky'!C156</f>
        <v>108.56645901600001</v>
      </c>
      <c r="D156" s="81">
        <f>'Electric lighting'!$C62+'Clear Sky'!D156</f>
        <v>119.12802361</v>
      </c>
      <c r="E156" s="81">
        <f>'Electric lighting'!$C62+'Clear Sky'!E156</f>
        <v>166.79195330800002</v>
      </c>
      <c r="F156" s="81">
        <f>'Electric lighting'!$C62+'Clear Sky'!F156</f>
        <v>97.475044900400007</v>
      </c>
      <c r="G156" s="81">
        <f>'Electric lighting'!$C62+'Clear Sky'!G156</f>
        <v>135.90267873800002</v>
      </c>
      <c r="H156" s="81">
        <f>'Electric lighting'!$C62+'Clear Sky'!H156</f>
        <v>100.802598121</v>
      </c>
      <c r="I156" s="81">
        <f>'Electric lighting'!$C62+'Clear Sky'!I156</f>
        <v>113.45268842</v>
      </c>
      <c r="J156" s="81">
        <f>'Electric lighting'!$C62+'Clear Sky'!J156</f>
        <v>102.5714923684</v>
      </c>
      <c r="K156" s="81">
        <f>'Electric lighting'!$C62+'Clear Sky'!K156</f>
        <v>94.2</v>
      </c>
      <c r="L156" s="81">
        <f>'Electric lighting'!$C62+'Clear Sky'!L156</f>
        <v>137.014385194</v>
      </c>
      <c r="M156" s="81">
        <f>'Electric lighting'!$C62+'Clear Sky'!M156</f>
        <v>174.25833589600001</v>
      </c>
      <c r="N156" s="81">
        <f>'Electric lighting'!$C62+'Clear Sky'!N156</f>
        <v>120.99382668200001</v>
      </c>
      <c r="O156" s="81">
        <f>'Electric lighting'!$C62+'Clear Sky'!O156</f>
        <v>130.17303178</v>
      </c>
      <c r="P156" s="81">
        <f>'Electric lighting'!$C62+'Clear Sky'!P156</f>
        <v>120.323190478</v>
      </c>
      <c r="Q156" s="81">
        <f>'Electric lighting'!$C62+'Clear Sky'!Q156</f>
        <v>108.510272242</v>
      </c>
      <c r="R156" s="81">
        <f>'Electric lighting'!$C62+'Clear Sky'!R156</f>
        <v>135.915903418</v>
      </c>
      <c r="S156" s="81">
        <f>'Electric lighting'!$C62+'Clear Sky'!S156</f>
        <v>155.34760509200001</v>
      </c>
      <c r="T156" s="81">
        <f>'Electric lighting'!$C62+'Clear Sky'!T156</f>
        <v>99.793353043600007</v>
      </c>
      <c r="U156" s="81">
        <f>'Electric lighting'!$C62+'Clear Sky'!U156</f>
        <v>121.060937404</v>
      </c>
      <c r="V156" s="81">
        <f>'Electric lighting'!$C62+'Clear Sky'!V156</f>
        <v>181.49409274600001</v>
      </c>
      <c r="W156" s="81">
        <f>'Electric lighting'!$C62+'Clear Sky'!W156</f>
        <v>368.48004435999997</v>
      </c>
      <c r="X156" s="81">
        <f>'Electric lighting'!$C62+'Clear Sky'!X156</f>
        <v>177.90484213000002</v>
      </c>
      <c r="Y156" s="81">
        <f>'Electric lighting'!$C62+'Clear Sky'!Y156</f>
        <v>161.46851236000001</v>
      </c>
      <c r="Z156" s="81">
        <f>'Electric lighting'!$C62+'Clear Sky'!Z156</f>
        <v>153.82392268000001</v>
      </c>
      <c r="AA156" s="81">
        <f>'Electric lighting'!$C62+'Clear Sky'!AA156</f>
        <v>185.1056351</v>
      </c>
      <c r="AB156" s="81">
        <f>'Electric lighting'!$C62+'Clear Sky'!AB156</f>
        <v>145.147228248</v>
      </c>
      <c r="AC156" s="81">
        <f>'Electric lighting'!$C62+'Clear Sky'!AC156</f>
        <v>189.49532306</v>
      </c>
      <c r="AD156" s="81">
        <f>'Electric lighting'!$C62+'Clear Sky'!AD156</f>
        <v>118.76055866600001</v>
      </c>
      <c r="AE156" s="81">
        <f>'Electric lighting'!$C62+'Clear Sky'!AE156</f>
        <v>225.97243254</v>
      </c>
    </row>
    <row r="157" spans="1:31" ht="15" thickBot="1" x14ac:dyDescent="0.35">
      <c r="A157" s="77" t="s">
        <v>67</v>
      </c>
      <c r="B157" s="81">
        <f>'Electric lighting'!$C63+'Clear Sky'!B157</f>
        <v>112.812389352</v>
      </c>
      <c r="C157" s="81">
        <f>'Electric lighting'!$C63+'Clear Sky'!C157</f>
        <v>151.49762183999999</v>
      </c>
      <c r="D157" s="81">
        <f>'Electric lighting'!$C63+'Clear Sky'!D157</f>
        <v>150.38267261999999</v>
      </c>
      <c r="E157" s="81">
        <f>'Electric lighting'!$C63+'Clear Sky'!E157</f>
        <v>190.77483086000001</v>
      </c>
      <c r="F157" s="81">
        <f>'Electric lighting'!$C63+'Clear Sky'!F157</f>
        <v>148.51751266600002</v>
      </c>
      <c r="G157" s="81">
        <f>'Electric lighting'!$C63+'Clear Sky'!G157</f>
        <v>145.16485700999999</v>
      </c>
      <c r="H157" s="81">
        <f>'Electric lighting'!$C63+'Clear Sky'!H157</f>
        <v>169.615813876</v>
      </c>
      <c r="I157" s="81">
        <f>'Electric lighting'!$C63+'Clear Sky'!I157</f>
        <v>132.301899182</v>
      </c>
      <c r="J157" s="81">
        <f>'Electric lighting'!$C63+'Clear Sky'!J157</f>
        <v>107.65082935679999</v>
      </c>
      <c r="K157" s="81">
        <f>'Electric lighting'!$C63+'Clear Sky'!K157</f>
        <v>102.1</v>
      </c>
      <c r="L157" s="81">
        <f>'Electric lighting'!$C63+'Clear Sky'!L157</f>
        <v>193.85418854</v>
      </c>
      <c r="M157" s="81">
        <f>'Electric lighting'!$C63+'Clear Sky'!M157</f>
        <v>206.58393942000001</v>
      </c>
      <c r="N157" s="81">
        <f>'Electric lighting'!$C63+'Clear Sky'!N157</f>
        <v>263.88158654</v>
      </c>
      <c r="O157" s="81">
        <f>'Electric lighting'!$C63+'Clear Sky'!O157</f>
        <v>265.10106508000001</v>
      </c>
      <c r="P157" s="81">
        <f>'Electric lighting'!$C63+'Clear Sky'!P157</f>
        <v>261.61473146000003</v>
      </c>
      <c r="Q157" s="81">
        <f>'Electric lighting'!$C63+'Clear Sky'!Q157</f>
        <v>181.705354374</v>
      </c>
      <c r="R157" s="81">
        <f>'Electric lighting'!$C63+'Clear Sky'!R157</f>
        <v>151.26570986600001</v>
      </c>
      <c r="S157" s="81">
        <f>'Electric lighting'!$C63+'Clear Sky'!S157</f>
        <v>186.624020476</v>
      </c>
      <c r="T157" s="81">
        <f>'Electric lighting'!$C63+'Clear Sky'!T157</f>
        <v>167.479158488</v>
      </c>
      <c r="U157" s="81">
        <f>'Electric lighting'!$C63+'Clear Sky'!U157</f>
        <v>149.24636463600001</v>
      </c>
      <c r="V157" s="81">
        <f>'Electric lighting'!$C63+'Clear Sky'!V157</f>
        <v>382.60153165999998</v>
      </c>
      <c r="W157" s="81">
        <f>'Electric lighting'!$C63+'Clear Sky'!W157</f>
        <v>385.49003728000002</v>
      </c>
      <c r="X157" s="81">
        <f>'Electric lighting'!$C63+'Clear Sky'!X157</f>
        <v>247.34122564</v>
      </c>
      <c r="Y157" s="81">
        <f>'Electric lighting'!$C63+'Clear Sky'!Y157</f>
        <v>213.11158712</v>
      </c>
      <c r="Z157" s="81">
        <f>'Electric lighting'!$C63+'Clear Sky'!Z157</f>
        <v>243.88840661999998</v>
      </c>
      <c r="AA157" s="81">
        <f>'Electric lighting'!$C63+'Clear Sky'!AA157</f>
        <v>298.62535714000001</v>
      </c>
      <c r="AB157" s="81">
        <f>'Electric lighting'!$C63+'Clear Sky'!AB157</f>
        <v>222.94477076000001</v>
      </c>
      <c r="AC157" s="81">
        <f>'Electric lighting'!$C63+'Clear Sky'!AC157</f>
        <v>223.20346724000001</v>
      </c>
      <c r="AD157" s="81">
        <f>'Electric lighting'!$C63+'Clear Sky'!AD157</f>
        <v>200.85140295999997</v>
      </c>
      <c r="AE157" s="81">
        <f>'Electric lighting'!$C63+'Clear Sky'!AE157</f>
        <v>217.87020741999999</v>
      </c>
    </row>
    <row r="158" spans="1:31" ht="15" thickTop="1" x14ac:dyDescent="0.3">
      <c r="A158" s="76" t="s">
        <v>68</v>
      </c>
      <c r="B158" s="81">
        <f>'Electric lighting'!$C64+'Clear Sky'!B158</f>
        <v>135.717829618</v>
      </c>
      <c r="C158" s="81">
        <f>'Electric lighting'!$C64+'Clear Sky'!C158</f>
        <v>144.05115338600001</v>
      </c>
      <c r="D158" s="81">
        <f>'Electric lighting'!$C64+'Clear Sky'!D158</f>
        <v>155.58579174599998</v>
      </c>
      <c r="E158" s="81">
        <f>'Electric lighting'!$C64+'Clear Sky'!E158</f>
        <v>207.04313938000001</v>
      </c>
      <c r="F158" s="81">
        <f>'Electric lighting'!$C64+'Clear Sky'!F158</f>
        <v>219.20622178000002</v>
      </c>
      <c r="G158" s="81">
        <f>'Electric lighting'!$C64+'Clear Sky'!G158</f>
        <v>188.42006348199999</v>
      </c>
      <c r="H158" s="81">
        <f>'Electric lighting'!$C64+'Clear Sky'!H158</f>
        <v>138.78502240399999</v>
      </c>
      <c r="I158" s="81">
        <f>'Electric lighting'!$C64+'Clear Sky'!I158</f>
        <v>161.66808476</v>
      </c>
      <c r="J158" s="81">
        <f>'Electric lighting'!$C64+'Clear Sky'!J158</f>
        <v>128.33017916599999</v>
      </c>
      <c r="K158" s="81">
        <f>'Electric lighting'!$C64+'Clear Sky'!K158</f>
        <v>114.8</v>
      </c>
      <c r="L158" s="81">
        <f>'Electric lighting'!$C64+'Clear Sky'!L158</f>
        <v>193.903731392</v>
      </c>
      <c r="M158" s="81">
        <f>'Electric lighting'!$C64+'Clear Sky'!M158</f>
        <v>219.84662238000001</v>
      </c>
      <c r="N158" s="81">
        <f>'Electric lighting'!$C64+'Clear Sky'!N158</f>
        <v>242.00982736</v>
      </c>
      <c r="O158" s="81">
        <f>'Electric lighting'!$C64+'Clear Sky'!O158</f>
        <v>199.00031473000001</v>
      </c>
      <c r="P158" s="81">
        <f>'Electric lighting'!$C64+'Clear Sky'!P158</f>
        <v>215.07142593999998</v>
      </c>
      <c r="Q158" s="81">
        <f>'Electric lighting'!$C64+'Clear Sky'!Q158</f>
        <v>211.53328055999998</v>
      </c>
      <c r="R158" s="81">
        <f>'Electric lighting'!$C64+'Clear Sky'!R158</f>
        <v>184.40301258400001</v>
      </c>
      <c r="S158" s="81">
        <f>'Electric lighting'!$C64+'Clear Sky'!S158</f>
        <v>208.64975684000001</v>
      </c>
      <c r="T158" s="81">
        <f>'Electric lighting'!$C64+'Clear Sky'!T158</f>
        <v>246.4177219</v>
      </c>
      <c r="U158" s="81">
        <f>'Electric lighting'!$C64+'Clear Sky'!U158</f>
        <v>156.86895708399999</v>
      </c>
      <c r="V158" s="81">
        <f>'Electric lighting'!$C64+'Clear Sky'!V158</f>
        <v>372.37020828000004</v>
      </c>
      <c r="W158" s="81">
        <f>'Electric lighting'!$C64+'Clear Sky'!W158</f>
        <v>344.12718311999998</v>
      </c>
      <c r="X158" s="81">
        <f>'Electric lighting'!$C64+'Clear Sky'!X158</f>
        <v>315.61024404</v>
      </c>
      <c r="Y158" s="81">
        <f>'Electric lighting'!$C64+'Clear Sky'!Y158</f>
        <v>286.00580148</v>
      </c>
      <c r="Z158" s="81">
        <f>'Electric lighting'!$C64+'Clear Sky'!Z158</f>
        <v>258.49303227999997</v>
      </c>
      <c r="AA158" s="81">
        <f>'Electric lighting'!$C64+'Clear Sky'!AA158</f>
        <v>236.86569858000001</v>
      </c>
      <c r="AB158" s="81">
        <f>'Electric lighting'!$C64+'Clear Sky'!AB158</f>
        <v>171.21467328</v>
      </c>
      <c r="AC158" s="81">
        <f>'Electric lighting'!$C64+'Clear Sky'!AC158</f>
        <v>200.649676892</v>
      </c>
      <c r="AD158" s="81">
        <f>'Electric lighting'!$C64+'Clear Sky'!AD158</f>
        <v>219.19598624</v>
      </c>
      <c r="AE158" s="81">
        <f>'Electric lighting'!$C64+'Clear Sky'!AE158</f>
        <v>162.39346751599999</v>
      </c>
    </row>
    <row r="159" spans="1:31" x14ac:dyDescent="0.3">
      <c r="A159" s="74" t="s">
        <v>69</v>
      </c>
      <c r="B159" s="81">
        <f>'Electric lighting'!$C65+'Clear Sky'!B159</f>
        <v>136.40255768</v>
      </c>
      <c r="C159" s="81">
        <f>'Electric lighting'!$C65+'Clear Sky'!C159</f>
        <v>158.78956772399999</v>
      </c>
      <c r="D159" s="81">
        <f>'Electric lighting'!$C65+'Clear Sky'!D159</f>
        <v>174.046274154</v>
      </c>
      <c r="E159" s="81">
        <f>'Electric lighting'!$C65+'Clear Sky'!E159</f>
        <v>164.91043875999998</v>
      </c>
      <c r="F159" s="81">
        <f>'Electric lighting'!$C65+'Clear Sky'!F159</f>
        <v>159.36398985199997</v>
      </c>
      <c r="G159" s="81">
        <f>'Electric lighting'!$C65+'Clear Sky'!G159</f>
        <v>173.30025727399999</v>
      </c>
      <c r="H159" s="81">
        <f>'Electric lighting'!$C65+'Clear Sky'!H159</f>
        <v>173.88435334599998</v>
      </c>
      <c r="I159" s="81">
        <f>'Electric lighting'!$C65+'Clear Sky'!I159</f>
        <v>164.43162382200001</v>
      </c>
      <c r="J159" s="81">
        <f>'Electric lighting'!$C65+'Clear Sky'!J159</f>
        <v>135.73023125319997</v>
      </c>
      <c r="K159" s="81">
        <f>'Electric lighting'!$C65+'Clear Sky'!K159</f>
        <v>129.69999999999999</v>
      </c>
      <c r="L159" s="81">
        <f>'Electric lighting'!$C65+'Clear Sky'!L159</f>
        <v>237.24663038</v>
      </c>
      <c r="M159" s="81">
        <f>'Electric lighting'!$C65+'Clear Sky'!M159</f>
        <v>237.485671</v>
      </c>
      <c r="N159" s="81">
        <f>'Electric lighting'!$C65+'Clear Sky'!N159</f>
        <v>220.06655728799998</v>
      </c>
      <c r="O159" s="81">
        <f>'Electric lighting'!$C65+'Clear Sky'!O159</f>
        <v>236.72199101999999</v>
      </c>
      <c r="P159" s="81">
        <f>'Electric lighting'!$C65+'Clear Sky'!P159</f>
        <v>183.33836910599999</v>
      </c>
      <c r="Q159" s="81">
        <f>'Electric lighting'!$C65+'Clear Sky'!Q159</f>
        <v>199.27358314200001</v>
      </c>
      <c r="R159" s="81">
        <f>'Electric lighting'!$C65+'Clear Sky'!R159</f>
        <v>208.49491699800001</v>
      </c>
      <c r="S159" s="81">
        <f>'Electric lighting'!$C65+'Clear Sky'!S159</f>
        <v>178.62098988</v>
      </c>
      <c r="T159" s="81">
        <f>'Electric lighting'!$C65+'Clear Sky'!T159</f>
        <v>194.85982807599999</v>
      </c>
      <c r="U159" s="81">
        <f>'Electric lighting'!$C65+'Clear Sky'!U159</f>
        <v>167.75585547399999</v>
      </c>
      <c r="V159" s="81">
        <f>'Electric lighting'!$C65+'Clear Sky'!V159</f>
        <v>302.75743783999997</v>
      </c>
      <c r="W159" s="81">
        <f>'Electric lighting'!$C65+'Clear Sky'!W159</f>
        <v>314.26571741999999</v>
      </c>
      <c r="X159" s="81">
        <f>'Electric lighting'!$C65+'Clear Sky'!X159</f>
        <v>216.92622115199998</v>
      </c>
      <c r="Y159" s="81">
        <f>'Electric lighting'!$C65+'Clear Sky'!Y159</f>
        <v>216.65784166999998</v>
      </c>
      <c r="Z159" s="81">
        <f>'Electric lighting'!$C65+'Clear Sky'!Z159</f>
        <v>197.98991055599998</v>
      </c>
      <c r="AA159" s="81">
        <f>'Electric lighting'!$C65+'Clear Sky'!AA159</f>
        <v>175.45358843999998</v>
      </c>
      <c r="AB159" s="81">
        <f>'Electric lighting'!$C65+'Clear Sky'!AB159</f>
        <v>234.69318017999998</v>
      </c>
      <c r="AC159" s="81">
        <f>'Electric lighting'!$C65+'Clear Sky'!AC159</f>
        <v>172.647791418</v>
      </c>
      <c r="AD159" s="81">
        <f>'Electric lighting'!$C65+'Clear Sky'!AD159</f>
        <v>207.69917169799999</v>
      </c>
      <c r="AE159" s="81">
        <f>'Electric lighting'!$C65+'Clear Sky'!AE159</f>
        <v>205.758295922</v>
      </c>
    </row>
    <row r="160" spans="1:31" x14ac:dyDescent="0.3">
      <c r="A160" s="74" t="s">
        <v>70</v>
      </c>
      <c r="B160" s="81">
        <f>'Electric lighting'!$C66+'Clear Sky'!B160</f>
        <v>137.03006077200001</v>
      </c>
      <c r="C160" s="81">
        <f>'Electric lighting'!$C66+'Clear Sky'!C160</f>
        <v>143.739158328</v>
      </c>
      <c r="D160" s="81">
        <f>'Electric lighting'!$C66+'Clear Sky'!D160</f>
        <v>198.67550260199999</v>
      </c>
      <c r="E160" s="81">
        <f>'Electric lighting'!$C66+'Clear Sky'!E160</f>
        <v>158.094666222</v>
      </c>
      <c r="F160" s="81">
        <f>'Electric lighting'!$C66+'Clear Sky'!F160</f>
        <v>160.494755424</v>
      </c>
      <c r="G160" s="81">
        <f>'Electric lighting'!$C66+'Clear Sky'!G160</f>
        <v>142.323492566</v>
      </c>
      <c r="H160" s="81">
        <f>'Electric lighting'!$C66+'Clear Sky'!H160</f>
        <v>212.277430186</v>
      </c>
      <c r="I160" s="81">
        <f>'Electric lighting'!$C66+'Clear Sky'!I160</f>
        <v>162.40955321800001</v>
      </c>
      <c r="J160" s="81">
        <f>'Electric lighting'!$C66+'Clear Sky'!J160</f>
        <v>131.49914633400002</v>
      </c>
      <c r="K160" s="81">
        <f>'Electric lighting'!$C66+'Clear Sky'!K160</f>
        <v>123.7</v>
      </c>
      <c r="L160" s="81">
        <f>'Electric lighting'!$C66+'Clear Sky'!L160</f>
        <v>159.58083039799999</v>
      </c>
      <c r="M160" s="81">
        <f>'Electric lighting'!$C66+'Clear Sky'!M160</f>
        <v>196.22662701199999</v>
      </c>
      <c r="N160" s="81">
        <f>'Electric lighting'!$C66+'Clear Sky'!N160</f>
        <v>226.48203180000002</v>
      </c>
      <c r="O160" s="81">
        <f>'Electric lighting'!$C66+'Clear Sky'!O160</f>
        <v>190.912379934</v>
      </c>
      <c r="P160" s="81">
        <f>'Electric lighting'!$C66+'Clear Sky'!P160</f>
        <v>183.19569763200002</v>
      </c>
      <c r="Q160" s="81">
        <f>'Electric lighting'!$C66+'Clear Sky'!Q160</f>
        <v>186.59629728200002</v>
      </c>
      <c r="R160" s="81">
        <f>'Electric lighting'!$C66+'Clear Sky'!R160</f>
        <v>221.83464373999999</v>
      </c>
      <c r="S160" s="81">
        <f>'Electric lighting'!$C66+'Clear Sky'!S160</f>
        <v>183.87079037200002</v>
      </c>
      <c r="T160" s="81">
        <f>'Electric lighting'!$C66+'Clear Sky'!T160</f>
        <v>159.48478842399999</v>
      </c>
      <c r="U160" s="81">
        <f>'Electric lighting'!$C66+'Clear Sky'!U160</f>
        <v>154.39022502</v>
      </c>
      <c r="V160" s="81">
        <f>'Electric lighting'!$C66+'Clear Sky'!V160</f>
        <v>326.54240634000001</v>
      </c>
      <c r="W160" s="81">
        <f>'Electric lighting'!$C66+'Clear Sky'!W160</f>
        <v>369.25060460000003</v>
      </c>
      <c r="X160" s="81">
        <f>'Electric lighting'!$C66+'Clear Sky'!X160</f>
        <v>240.06097018</v>
      </c>
      <c r="Y160" s="81">
        <f>'Electric lighting'!$C66+'Clear Sky'!Y160</f>
        <v>204.18336443000001</v>
      </c>
      <c r="Z160" s="81">
        <f>'Electric lighting'!$C66+'Clear Sky'!Z160</f>
        <v>196.56564983600001</v>
      </c>
      <c r="AA160" s="81">
        <f>'Electric lighting'!$C66+'Clear Sky'!AA160</f>
        <v>192.31447681200001</v>
      </c>
      <c r="AB160" s="81">
        <f>'Electric lighting'!$C66+'Clear Sky'!AB160</f>
        <v>213.14730615799999</v>
      </c>
      <c r="AC160" s="81">
        <f>'Electric lighting'!$C66+'Clear Sky'!AC160</f>
        <v>189.76569148200002</v>
      </c>
      <c r="AD160" s="81">
        <f>'Electric lighting'!$C66+'Clear Sky'!AD160</f>
        <v>181.545982208</v>
      </c>
      <c r="AE160" s="81">
        <f>'Electric lighting'!$C66+'Clear Sky'!AE160</f>
        <v>233.04790426</v>
      </c>
    </row>
    <row r="161" spans="1:31" x14ac:dyDescent="0.3">
      <c r="A161" s="74" t="s">
        <v>71</v>
      </c>
      <c r="B161" s="81">
        <f>'Electric lighting'!$C67+'Clear Sky'!B161</f>
        <v>139.86029243800002</v>
      </c>
      <c r="C161" s="81">
        <f>'Electric lighting'!$C67+'Clear Sky'!C161</f>
        <v>143.297033508</v>
      </c>
      <c r="D161" s="81">
        <f>'Electric lighting'!$C67+'Clear Sky'!D161</f>
        <v>180.86878417200001</v>
      </c>
      <c r="E161" s="81">
        <f>'Electric lighting'!$C67+'Clear Sky'!E161</f>
        <v>169.27195358400002</v>
      </c>
      <c r="F161" s="81">
        <f>'Electric lighting'!$C67+'Clear Sky'!F161</f>
        <v>215.78942128</v>
      </c>
      <c r="G161" s="81">
        <f>'Electric lighting'!$C67+'Clear Sky'!G161</f>
        <v>166.82980808799999</v>
      </c>
      <c r="H161" s="81">
        <f>'Electric lighting'!$C67+'Clear Sky'!H161</f>
        <v>170.542972144</v>
      </c>
      <c r="I161" s="81">
        <f>'Electric lighting'!$C67+'Clear Sky'!I161</f>
        <v>176.37031869</v>
      </c>
      <c r="J161" s="81">
        <f>'Electric lighting'!$C67+'Clear Sky'!J161</f>
        <v>128.18775055700002</v>
      </c>
      <c r="K161" s="81">
        <f>'Electric lighting'!$C67+'Clear Sky'!K161</f>
        <v>124.9</v>
      </c>
      <c r="L161" s="81">
        <f>'Electric lighting'!$C67+'Clear Sky'!L161</f>
        <v>168.41671534</v>
      </c>
      <c r="M161" s="81">
        <f>'Electric lighting'!$C67+'Clear Sky'!M161</f>
        <v>194.11119067800001</v>
      </c>
      <c r="N161" s="81">
        <f>'Electric lighting'!$C67+'Clear Sky'!N161</f>
        <v>164.665444278</v>
      </c>
      <c r="O161" s="81">
        <f>'Electric lighting'!$C67+'Clear Sky'!O161</f>
        <v>201.05396651800001</v>
      </c>
      <c r="P161" s="81">
        <f>'Electric lighting'!$C67+'Clear Sky'!P161</f>
        <v>166.64981657000001</v>
      </c>
      <c r="Q161" s="81">
        <f>'Electric lighting'!$C67+'Clear Sky'!Q161</f>
        <v>180.30377330600001</v>
      </c>
      <c r="R161" s="81">
        <f>'Electric lighting'!$C67+'Clear Sky'!R161</f>
        <v>213.049222294</v>
      </c>
      <c r="S161" s="81">
        <f>'Electric lighting'!$C67+'Clear Sky'!S161</f>
        <v>159.253986744</v>
      </c>
      <c r="T161" s="81">
        <f>'Electric lighting'!$C67+'Clear Sky'!T161</f>
        <v>212.98279998000001</v>
      </c>
      <c r="U161" s="81">
        <f>'Electric lighting'!$C67+'Clear Sky'!U161</f>
        <v>150.072897582</v>
      </c>
      <c r="V161" s="81">
        <f>'Electric lighting'!$C67+'Clear Sky'!V161</f>
        <v>432.97553293999999</v>
      </c>
      <c r="W161" s="81">
        <f>'Electric lighting'!$C67+'Clear Sky'!W161</f>
        <v>283.72424011999999</v>
      </c>
      <c r="X161" s="81">
        <f>'Electric lighting'!$C67+'Clear Sky'!X161</f>
        <v>199.616244526</v>
      </c>
      <c r="Y161" s="81">
        <f>'Electric lighting'!$C67+'Clear Sky'!Y161</f>
        <v>194.90137436600003</v>
      </c>
      <c r="Z161" s="81">
        <f>'Electric lighting'!$C67+'Clear Sky'!Z161</f>
        <v>210.292374704</v>
      </c>
      <c r="AA161" s="81">
        <f>'Electric lighting'!$C67+'Clear Sky'!AA161</f>
        <v>173.679648848</v>
      </c>
      <c r="AB161" s="81">
        <f>'Electric lighting'!$C67+'Clear Sky'!AB161</f>
        <v>194.95040532000002</v>
      </c>
      <c r="AC161" s="81">
        <f>'Electric lighting'!$C67+'Clear Sky'!AC161</f>
        <v>208.27681571800002</v>
      </c>
      <c r="AD161" s="81">
        <f>'Electric lighting'!$C67+'Clear Sky'!AD161</f>
        <v>215.72918558000001</v>
      </c>
      <c r="AE161" s="81">
        <f>'Electric lighting'!$C67+'Clear Sky'!AE161</f>
        <v>174.18160697600001</v>
      </c>
    </row>
    <row r="162" spans="1:31" ht="15" thickBot="1" x14ac:dyDescent="0.35">
      <c r="A162" s="75" t="s">
        <v>72</v>
      </c>
      <c r="B162" s="81">
        <f>'Electric lighting'!$C68+'Clear Sky'!B162</f>
        <v>125.3737591032</v>
      </c>
      <c r="C162" s="81">
        <f>'Electric lighting'!$C68+'Clear Sky'!C162</f>
        <v>132.25983729800001</v>
      </c>
      <c r="D162" s="81">
        <f>'Electric lighting'!$C68+'Clear Sky'!D162</f>
        <v>154.65968252800002</v>
      </c>
      <c r="E162" s="81">
        <f>'Electric lighting'!$C68+'Clear Sky'!E162</f>
        <v>133.637604388</v>
      </c>
      <c r="F162" s="81">
        <f>'Electric lighting'!$C68+'Clear Sky'!F162</f>
        <v>175.54849031399999</v>
      </c>
      <c r="G162" s="81">
        <f>'Electric lighting'!$C68+'Clear Sky'!G162</f>
        <v>141.95255853200001</v>
      </c>
      <c r="H162" s="81">
        <f>'Electric lighting'!$C68+'Clear Sky'!H162</f>
        <v>148.39288711200001</v>
      </c>
      <c r="I162" s="81">
        <f>'Electric lighting'!$C68+'Clear Sky'!I162</f>
        <v>154.37545154599999</v>
      </c>
      <c r="J162" s="81">
        <f>'Electric lighting'!$C68+'Clear Sky'!J162</f>
        <v>119.86277045360001</v>
      </c>
      <c r="K162" s="81">
        <f>'Electric lighting'!$C68+'Clear Sky'!K162</f>
        <v>118</v>
      </c>
      <c r="L162" s="81">
        <f>'Electric lighting'!$C68+'Clear Sky'!L162</f>
        <v>161.68871770200002</v>
      </c>
      <c r="M162" s="81">
        <f>'Electric lighting'!$C68+'Clear Sky'!M162</f>
        <v>137.409174428</v>
      </c>
      <c r="N162" s="81">
        <f>'Electric lighting'!$C68+'Clear Sky'!N162</f>
        <v>146.76139638399999</v>
      </c>
      <c r="O162" s="81">
        <f>'Electric lighting'!$C68+'Clear Sky'!O162</f>
        <v>171.809492842</v>
      </c>
      <c r="P162" s="81">
        <f>'Electric lighting'!$C68+'Clear Sky'!P162</f>
        <v>194.64433946400001</v>
      </c>
      <c r="Q162" s="81">
        <f>'Electric lighting'!$C68+'Clear Sky'!Q162</f>
        <v>174.02694559</v>
      </c>
      <c r="R162" s="81">
        <f>'Electric lighting'!$C68+'Clear Sky'!R162</f>
        <v>186.69318177399998</v>
      </c>
      <c r="S162" s="81">
        <f>'Electric lighting'!$C68+'Clear Sky'!S162</f>
        <v>173.50466131000002</v>
      </c>
      <c r="T162" s="81">
        <f>'Electric lighting'!$C68+'Clear Sky'!T162</f>
        <v>146.29519923999999</v>
      </c>
      <c r="U162" s="81">
        <f>'Electric lighting'!$C68+'Clear Sky'!U162</f>
        <v>137.401484186</v>
      </c>
      <c r="V162" s="81">
        <f>'Electric lighting'!$C68+'Clear Sky'!V162</f>
        <v>270.35447304000002</v>
      </c>
      <c r="W162" s="81">
        <f>'Electric lighting'!$C68+'Clear Sky'!W162</f>
        <v>229.69030306000002</v>
      </c>
      <c r="X162" s="81">
        <f>'Electric lighting'!$C68+'Clear Sky'!X162</f>
        <v>163.96976666800001</v>
      </c>
      <c r="Y162" s="81">
        <f>'Electric lighting'!$C68+'Clear Sky'!Y162</f>
        <v>211.6859882</v>
      </c>
      <c r="Z162" s="81">
        <f>'Electric lighting'!$C68+'Clear Sky'!Z162</f>
        <v>177.29198321199999</v>
      </c>
      <c r="AA162" s="81">
        <f>'Electric lighting'!$C68+'Clear Sky'!AA162</f>
        <v>189.38237516200002</v>
      </c>
      <c r="AB162" s="81">
        <f>'Electric lighting'!$C68+'Clear Sky'!AB162</f>
        <v>140.88626888799999</v>
      </c>
      <c r="AC162" s="81">
        <f>'Electric lighting'!$C68+'Clear Sky'!AC162</f>
        <v>181.24358100199998</v>
      </c>
      <c r="AD162" s="81">
        <f>'Electric lighting'!$C68+'Clear Sky'!AD162</f>
        <v>206.67436890200003</v>
      </c>
      <c r="AE162" s="81">
        <f>'Electric lighting'!$C68+'Clear Sky'!AE162</f>
        <v>172.34252896800001</v>
      </c>
    </row>
    <row r="163" spans="1:31" x14ac:dyDescent="0.3">
      <c r="A163" s="76" t="s">
        <v>73</v>
      </c>
      <c r="B163" s="81">
        <f>'Electric lighting'!$C69+'Clear Sky'!B163</f>
        <v>128.79873766599999</v>
      </c>
      <c r="C163" s="81">
        <f>'Electric lighting'!$C69+'Clear Sky'!C163</f>
        <v>135.76418568</v>
      </c>
      <c r="D163" s="81">
        <f>'Electric lighting'!$C69+'Clear Sky'!D163</f>
        <v>151.409833572</v>
      </c>
      <c r="E163" s="81">
        <f>'Electric lighting'!$C69+'Clear Sky'!E163</f>
        <v>158.697302544</v>
      </c>
      <c r="F163" s="81">
        <f>'Electric lighting'!$C69+'Clear Sky'!F163</f>
        <v>147.43121576800002</v>
      </c>
      <c r="G163" s="81">
        <f>'Electric lighting'!$C69+'Clear Sky'!G163</f>
        <v>142.803574148</v>
      </c>
      <c r="H163" s="81">
        <f>'Electric lighting'!$C69+'Clear Sky'!H163</f>
        <v>176.06146137000002</v>
      </c>
      <c r="I163" s="81">
        <f>'Electric lighting'!$C69+'Clear Sky'!I163</f>
        <v>161.324031964</v>
      </c>
      <c r="J163" s="81">
        <f>'Electric lighting'!$C69+'Clear Sky'!J163</f>
        <v>120.33108738120001</v>
      </c>
      <c r="K163" s="81">
        <f>'Electric lighting'!$C69+'Clear Sky'!K163</f>
        <v>118.5</v>
      </c>
      <c r="L163" s="81">
        <f>'Electric lighting'!$C69+'Clear Sky'!L163</f>
        <v>179.57786755000001</v>
      </c>
      <c r="M163" s="81">
        <f>'Electric lighting'!$C69+'Clear Sky'!M163</f>
        <v>188.44328541200002</v>
      </c>
      <c r="N163" s="81">
        <f>'Electric lighting'!$C69+'Clear Sky'!N163</f>
        <v>159.31136248000001</v>
      </c>
      <c r="O163" s="81">
        <f>'Electric lighting'!$C69+'Clear Sky'!O163</f>
        <v>159.98740630999998</v>
      </c>
      <c r="P163" s="81">
        <f>'Electric lighting'!$C69+'Clear Sky'!P163</f>
        <v>172.24279878800002</v>
      </c>
      <c r="Q163" s="81">
        <f>'Electric lighting'!$C69+'Clear Sky'!Q163</f>
        <v>160.199399742</v>
      </c>
      <c r="R163" s="81">
        <f>'Electric lighting'!$C69+'Clear Sky'!R163</f>
        <v>158.17490050999999</v>
      </c>
      <c r="S163" s="81">
        <f>'Electric lighting'!$C69+'Clear Sky'!S163</f>
        <v>187.00461232999999</v>
      </c>
      <c r="T163" s="81">
        <f>'Electric lighting'!$C69+'Clear Sky'!T163</f>
        <v>144.83871653</v>
      </c>
      <c r="U163" s="81">
        <f>'Electric lighting'!$C69+'Clear Sky'!U163</f>
        <v>144.97846335400001</v>
      </c>
      <c r="V163" s="81">
        <f>'Electric lighting'!$C69+'Clear Sky'!V163</f>
        <v>374.23378936000006</v>
      </c>
      <c r="W163" s="81">
        <f>'Electric lighting'!$C69+'Clear Sky'!W163</f>
        <v>159.20553786599999</v>
      </c>
      <c r="X163" s="81">
        <f>'Electric lighting'!$C69+'Clear Sky'!X163</f>
        <v>150.98479598</v>
      </c>
      <c r="Y163" s="81">
        <f>'Electric lighting'!$C69+'Clear Sky'!Y163</f>
        <v>180.996613032</v>
      </c>
      <c r="Z163" s="81">
        <f>'Electric lighting'!$C69+'Clear Sky'!Z163</f>
        <v>182.51909073000002</v>
      </c>
      <c r="AA163" s="81">
        <f>'Electric lighting'!$C69+'Clear Sky'!AA163</f>
        <v>192.35262763200001</v>
      </c>
      <c r="AB163" s="81">
        <f>'Electric lighting'!$C69+'Clear Sky'!AB163</f>
        <v>198.23665008400002</v>
      </c>
      <c r="AC163" s="81">
        <f>'Electric lighting'!$C69+'Clear Sky'!AC163</f>
        <v>175.81984827799999</v>
      </c>
      <c r="AD163" s="81">
        <f>'Electric lighting'!$C69+'Clear Sky'!AD163</f>
        <v>165.89305926599999</v>
      </c>
      <c r="AE163" s="81">
        <f>'Electric lighting'!$C69+'Clear Sky'!AE163</f>
        <v>168.54516920200001</v>
      </c>
    </row>
    <row r="164" spans="1:31" x14ac:dyDescent="0.3">
      <c r="A164" s="74" t="s">
        <v>74</v>
      </c>
      <c r="B164" s="81">
        <f>'Electric lighting'!$C70+'Clear Sky'!B164</f>
        <v>121.28164408699999</v>
      </c>
      <c r="C164" s="81">
        <f>'Electric lighting'!$C70+'Clear Sky'!C164</f>
        <v>127.44860675599999</v>
      </c>
      <c r="D164" s="81">
        <f>'Electric lighting'!$C70+'Clear Sky'!D164</f>
        <v>145.27847359399999</v>
      </c>
      <c r="E164" s="81">
        <f>'Electric lighting'!$C70+'Clear Sky'!E164</f>
        <v>182.04681589</v>
      </c>
      <c r="F164" s="81">
        <f>'Electric lighting'!$C70+'Clear Sky'!F164</f>
        <v>170.007855264</v>
      </c>
      <c r="G164" s="81">
        <f>'Electric lighting'!$C70+'Clear Sky'!G164</f>
        <v>154.43754275800001</v>
      </c>
      <c r="H164" s="81">
        <f>'Electric lighting'!$C70+'Clear Sky'!H164</f>
        <v>119.55682335019999</v>
      </c>
      <c r="I164" s="81">
        <f>'Electric lighting'!$C70+'Clear Sky'!I164</f>
        <v>144.81707718999999</v>
      </c>
      <c r="J164" s="81">
        <f>'Electric lighting'!$C70+'Clear Sky'!J164</f>
        <v>125.23721381</v>
      </c>
      <c r="K164" s="81">
        <f>'Electric lighting'!$C70+'Clear Sky'!K164</f>
        <v>115.6</v>
      </c>
      <c r="L164" s="81">
        <f>'Electric lighting'!$C70+'Clear Sky'!L164</f>
        <v>131.91805040599999</v>
      </c>
      <c r="M164" s="81">
        <f>'Electric lighting'!$C70+'Clear Sky'!M164</f>
        <v>151.893268312</v>
      </c>
      <c r="N164" s="81">
        <f>'Electric lighting'!$C70+'Clear Sky'!N164</f>
        <v>147.703119034</v>
      </c>
      <c r="O164" s="81">
        <f>'Electric lighting'!$C70+'Clear Sky'!O164</f>
        <v>132.76966544999999</v>
      </c>
      <c r="P164" s="81">
        <f>'Electric lighting'!$C70+'Clear Sky'!P164</f>
        <v>152.66017294</v>
      </c>
      <c r="Q164" s="81">
        <f>'Electric lighting'!$C70+'Clear Sky'!Q164</f>
        <v>194.304119606</v>
      </c>
      <c r="R164" s="81">
        <f>'Electric lighting'!$C70+'Clear Sky'!R164</f>
        <v>160.34614862199999</v>
      </c>
      <c r="S164" s="81">
        <f>'Electric lighting'!$C70+'Clear Sky'!S164</f>
        <v>130.13575303599998</v>
      </c>
      <c r="T164" s="81">
        <f>'Electric lighting'!$C70+'Clear Sky'!T164</f>
        <v>139.458491202</v>
      </c>
      <c r="U164" s="81">
        <f>'Electric lighting'!$C70+'Clear Sky'!U164</f>
        <v>150.886453496</v>
      </c>
      <c r="V164" s="81">
        <f>'Electric lighting'!$C70+'Clear Sky'!V164</f>
        <v>170.93246872999998</v>
      </c>
      <c r="W164" s="81">
        <f>'Electric lighting'!$C70+'Clear Sky'!W164</f>
        <v>191.19590313800001</v>
      </c>
      <c r="X164" s="81">
        <f>'Electric lighting'!$C70+'Clear Sky'!X164</f>
        <v>150.790936886</v>
      </c>
      <c r="Y164" s="81">
        <f>'Electric lighting'!$C70+'Clear Sky'!Y164</f>
        <v>176.43543923799999</v>
      </c>
      <c r="Z164" s="81">
        <f>'Electric lighting'!$C70+'Clear Sky'!Z164</f>
        <v>145.06790226800001</v>
      </c>
      <c r="AA164" s="81">
        <f>'Electric lighting'!$C70+'Clear Sky'!AA164</f>
        <v>175.63091673600002</v>
      </c>
      <c r="AB164" s="81">
        <f>'Electric lighting'!$C70+'Clear Sky'!AB164</f>
        <v>200.57557083400002</v>
      </c>
      <c r="AC164" s="81">
        <f>'Electric lighting'!$C70+'Clear Sky'!AC164</f>
        <v>216.08827445999998</v>
      </c>
      <c r="AD164" s="81">
        <f>'Electric lighting'!$C70+'Clear Sky'!AD164</f>
        <v>210.43572014</v>
      </c>
      <c r="AE164" s="81">
        <f>'Electric lighting'!$C70+'Clear Sky'!AE164</f>
        <v>141.49453938400001</v>
      </c>
    </row>
    <row r="165" spans="1:31" x14ac:dyDescent="0.3">
      <c r="A165" s="74" t="s">
        <v>75</v>
      </c>
      <c r="B165" s="81">
        <f>'Electric lighting'!$C71+'Clear Sky'!B165</f>
        <v>125.968489608</v>
      </c>
      <c r="C165" s="81">
        <f>'Electric lighting'!$C71+'Clear Sky'!C165</f>
        <v>120.533327288</v>
      </c>
      <c r="D165" s="81">
        <f>'Electric lighting'!$C71+'Clear Sky'!D165</f>
        <v>122.77702106199999</v>
      </c>
      <c r="E165" s="81">
        <f>'Electric lighting'!$C71+'Clear Sky'!E165</f>
        <v>125.247672084</v>
      </c>
      <c r="F165" s="81">
        <f>'Electric lighting'!$C71+'Clear Sky'!F165</f>
        <v>157.62219597199999</v>
      </c>
      <c r="G165" s="81">
        <f>'Electric lighting'!$C71+'Clear Sky'!G165</f>
        <v>158.83305129600001</v>
      </c>
      <c r="H165" s="81">
        <f>'Electric lighting'!$C71+'Clear Sky'!H165</f>
        <v>138.41586639599998</v>
      </c>
      <c r="I165" s="81">
        <f>'Electric lighting'!$C71+'Clear Sky'!I165</f>
        <v>167.76284436399999</v>
      </c>
      <c r="J165" s="81">
        <f>'Electric lighting'!$C71+'Clear Sky'!J165</f>
        <v>113.93777266779999</v>
      </c>
      <c r="K165" s="81">
        <f>'Electric lighting'!$C71+'Clear Sky'!K165</f>
        <v>111.1</v>
      </c>
      <c r="L165" s="81">
        <f>'Electric lighting'!$C71+'Clear Sky'!L165</f>
        <v>155.62612980199998</v>
      </c>
      <c r="M165" s="81">
        <f>'Electric lighting'!$C71+'Clear Sky'!M165</f>
        <v>116.553296436</v>
      </c>
      <c r="N165" s="81">
        <f>'Electric lighting'!$C71+'Clear Sky'!N165</f>
        <v>136.69068877399999</v>
      </c>
      <c r="O165" s="81">
        <f>'Electric lighting'!$C71+'Clear Sky'!O165</f>
        <v>134.897458398</v>
      </c>
      <c r="P165" s="81">
        <f>'Electric lighting'!$C71+'Clear Sky'!P165</f>
        <v>245.60550287999999</v>
      </c>
      <c r="Q165" s="81">
        <f>'Electric lighting'!$C71+'Clear Sky'!Q165</f>
        <v>211.50756767999999</v>
      </c>
      <c r="R165" s="81">
        <f>'Electric lighting'!$C71+'Clear Sky'!R165</f>
        <v>116.51572656939999</v>
      </c>
      <c r="S165" s="81">
        <f>'Electric lighting'!$C71+'Clear Sky'!S165</f>
        <v>143.37097283200001</v>
      </c>
      <c r="T165" s="81">
        <f>'Electric lighting'!$C71+'Clear Sky'!T165</f>
        <v>119.28899269019999</v>
      </c>
      <c r="U165" s="81">
        <f>'Electric lighting'!$C71+'Clear Sky'!U165</f>
        <v>135.21612789599999</v>
      </c>
      <c r="V165" s="81">
        <f>'Electric lighting'!$C71+'Clear Sky'!V165</f>
        <v>179.33606074599999</v>
      </c>
      <c r="W165" s="81">
        <f>'Electric lighting'!$C71+'Clear Sky'!W165</f>
        <v>152.82968063600001</v>
      </c>
      <c r="X165" s="81">
        <f>'Electric lighting'!$C71+'Clear Sky'!X165</f>
        <v>191.93877317599998</v>
      </c>
      <c r="Y165" s="81">
        <f>'Electric lighting'!$C71+'Clear Sky'!Y165</f>
        <v>235.38871294</v>
      </c>
      <c r="Z165" s="81">
        <f>'Electric lighting'!$C71+'Clear Sky'!Z165</f>
        <v>154.331261528</v>
      </c>
      <c r="AA165" s="81">
        <f>'Electric lighting'!$C71+'Clear Sky'!AA165</f>
        <v>148.13857866799998</v>
      </c>
      <c r="AB165" s="81">
        <f>'Electric lighting'!$C71+'Clear Sky'!AB165</f>
        <v>182.04388643999999</v>
      </c>
      <c r="AC165" s="81">
        <f>'Electric lighting'!$C71+'Clear Sky'!AC165</f>
        <v>195.384789638</v>
      </c>
      <c r="AD165" s="81">
        <f>'Electric lighting'!$C71+'Clear Sky'!AD165</f>
        <v>159.72049978799998</v>
      </c>
      <c r="AE165" s="81">
        <f>'Electric lighting'!$C71+'Clear Sky'!AE165</f>
        <v>197.27151669</v>
      </c>
    </row>
    <row r="166" spans="1:31" x14ac:dyDescent="0.3">
      <c r="A166" s="74" t="s">
        <v>76</v>
      </c>
      <c r="B166" s="81">
        <f>'Electric lighting'!$C72+'Clear Sky'!B166</f>
        <v>95.487026616400001</v>
      </c>
      <c r="C166" s="81">
        <f>'Electric lighting'!$C72+'Clear Sky'!C166</f>
        <v>105.196162758</v>
      </c>
      <c r="D166" s="81">
        <f>'Electric lighting'!$C72+'Clear Sky'!D166</f>
        <v>102.51892592999999</v>
      </c>
      <c r="E166" s="81">
        <f>'Electric lighting'!$C72+'Clear Sky'!E166</f>
        <v>115.42261758399999</v>
      </c>
      <c r="F166" s="81">
        <f>'Electric lighting'!$C72+'Clear Sky'!F166</f>
        <v>134.40992471999999</v>
      </c>
      <c r="G166" s="81">
        <f>'Electric lighting'!$C72+'Clear Sky'!G166</f>
        <v>141.34848858999999</v>
      </c>
      <c r="H166" s="81">
        <f>'Electric lighting'!$C72+'Clear Sky'!H166</f>
        <v>119.041333874</v>
      </c>
      <c r="I166" s="81">
        <f>'Electric lighting'!$C72+'Clear Sky'!I166</f>
        <v>146.92492853600001</v>
      </c>
      <c r="J166" s="81">
        <f>'Electric lighting'!$C72+'Clear Sky'!J166</f>
        <v>95.036029702199997</v>
      </c>
      <c r="K166" s="81">
        <f>'Electric lighting'!$C72+'Clear Sky'!K166</f>
        <v>90</v>
      </c>
      <c r="L166" s="81">
        <f>'Electric lighting'!$C72+'Clear Sky'!L166</f>
        <v>142.44914428600001</v>
      </c>
      <c r="M166" s="81">
        <f>'Electric lighting'!$C72+'Clear Sky'!M166</f>
        <v>125.24925229</v>
      </c>
      <c r="N166" s="81">
        <f>'Electric lighting'!$C72+'Clear Sky'!N166</f>
        <v>177.26411982400001</v>
      </c>
      <c r="O166" s="81">
        <f>'Electric lighting'!$C72+'Clear Sky'!O166</f>
        <v>145.97709941600002</v>
      </c>
      <c r="P166" s="81">
        <f>'Electric lighting'!$C72+'Clear Sky'!P166</f>
        <v>190.74968834000001</v>
      </c>
      <c r="Q166" s="81">
        <f>'Electric lighting'!$C72+'Clear Sky'!Q166</f>
        <v>156.689053984</v>
      </c>
      <c r="R166" s="81">
        <f>'Electric lighting'!$C72+'Clear Sky'!R166</f>
        <v>136.552621794</v>
      </c>
      <c r="S166" s="81">
        <f>'Electric lighting'!$C72+'Clear Sky'!S166</f>
        <v>161.99133544400001</v>
      </c>
      <c r="T166" s="81">
        <f>'Electric lighting'!$C72+'Clear Sky'!T166</f>
        <v>118.201929014</v>
      </c>
      <c r="U166" s="81">
        <f>'Electric lighting'!$C72+'Clear Sky'!U166</f>
        <v>105.42341892</v>
      </c>
      <c r="V166" s="81">
        <f>'Electric lighting'!$C72+'Clear Sky'!V166</f>
        <v>174.22133834800002</v>
      </c>
      <c r="W166" s="81">
        <f>'Electric lighting'!$C72+'Clear Sky'!W166</f>
        <v>141.89708636</v>
      </c>
      <c r="X166" s="81">
        <f>'Electric lighting'!$C72+'Clear Sky'!X166</f>
        <v>130.36165089600001</v>
      </c>
      <c r="Y166" s="81">
        <f>'Electric lighting'!$C72+'Clear Sky'!Y166</f>
        <v>157.49440076400001</v>
      </c>
      <c r="Z166" s="81">
        <f>'Electric lighting'!$C72+'Clear Sky'!Z166</f>
        <v>111.226046184</v>
      </c>
      <c r="AA166" s="81">
        <f>'Electric lighting'!$C72+'Clear Sky'!AA166</f>
        <v>165.60996115400002</v>
      </c>
      <c r="AB166" s="81">
        <f>'Electric lighting'!$C72+'Clear Sky'!AB166</f>
        <v>147.021722324</v>
      </c>
      <c r="AC166" s="81">
        <f>'Electric lighting'!$C72+'Clear Sky'!AC166</f>
        <v>212.63689606000003</v>
      </c>
      <c r="AD166" s="81">
        <f>'Electric lighting'!$C72+'Clear Sky'!AD166</f>
        <v>156.37723233400001</v>
      </c>
      <c r="AE166" s="81">
        <f>'Electric lighting'!$C72+'Clear Sky'!AE166</f>
        <v>135.046412264</v>
      </c>
    </row>
    <row r="167" spans="1:31" ht="15" thickBot="1" x14ac:dyDescent="0.35">
      <c r="A167" s="77" t="s">
        <v>77</v>
      </c>
      <c r="B167" s="81">
        <f>'Electric lighting'!$C73+'Clear Sky'!B167</f>
        <v>111.19657743400001</v>
      </c>
      <c r="C167" s="81">
        <f>'Electric lighting'!$C73+'Clear Sky'!C167</f>
        <v>119.730789526</v>
      </c>
      <c r="D167" s="81">
        <f>'Electric lighting'!$C73+'Clear Sky'!D167</f>
        <v>111.312664762</v>
      </c>
      <c r="E167" s="81">
        <f>'Electric lighting'!$C73+'Clear Sky'!E167</f>
        <v>167.164292762</v>
      </c>
      <c r="F167" s="81">
        <f>'Electric lighting'!$C73+'Clear Sky'!F167</f>
        <v>155.255332552</v>
      </c>
      <c r="G167" s="81">
        <f>'Electric lighting'!$C73+'Clear Sky'!G167</f>
        <v>135.35594822199999</v>
      </c>
      <c r="H167" s="81">
        <f>'Electric lighting'!$C73+'Clear Sky'!H167</f>
        <v>127.55687435199999</v>
      </c>
      <c r="I167" s="81">
        <f>'Electric lighting'!$C73+'Clear Sky'!I167</f>
        <v>148.01848874199999</v>
      </c>
      <c r="J167" s="81">
        <f>'Electric lighting'!$C73+'Clear Sky'!J167</f>
        <v>97.252003825999992</v>
      </c>
      <c r="K167" s="81">
        <f>'Electric lighting'!$C73+'Clear Sky'!K167</f>
        <v>85.3</v>
      </c>
      <c r="L167" s="81">
        <f>'Electric lighting'!$C73+'Clear Sky'!L167</f>
        <v>261.81451412000001</v>
      </c>
      <c r="M167" s="81">
        <f>'Electric lighting'!$C73+'Clear Sky'!M167</f>
        <v>182.22694060000001</v>
      </c>
      <c r="N167" s="81">
        <f>'Electric lighting'!$C73+'Clear Sky'!N167</f>
        <v>144.17091302400001</v>
      </c>
      <c r="O167" s="81">
        <f>'Electric lighting'!$C73+'Clear Sky'!O167</f>
        <v>179.79006686</v>
      </c>
      <c r="P167" s="81">
        <f>'Electric lighting'!$C73+'Clear Sky'!P167</f>
        <v>199.48424219999998</v>
      </c>
      <c r="Q167" s="81">
        <f>'Electric lighting'!$C73+'Clear Sky'!Q167</f>
        <v>178.48951922000001</v>
      </c>
      <c r="R167" s="81">
        <f>'Electric lighting'!$C73+'Clear Sky'!R167</f>
        <v>173.524621086</v>
      </c>
      <c r="S167" s="81">
        <f>'Electric lighting'!$C73+'Clear Sky'!S167</f>
        <v>220.08901828</v>
      </c>
      <c r="T167" s="81">
        <f>'Electric lighting'!$C73+'Clear Sky'!T167</f>
        <v>142.68057311000001</v>
      </c>
      <c r="U167" s="81">
        <f>'Electric lighting'!$C73+'Clear Sky'!U167</f>
        <v>125.23693939200001</v>
      </c>
      <c r="V167" s="81">
        <f>'Electric lighting'!$C73+'Clear Sky'!V167</f>
        <v>510.11548984000001</v>
      </c>
      <c r="W167" s="81">
        <f>'Electric lighting'!$C73+'Clear Sky'!W167</f>
        <v>536.41738559999999</v>
      </c>
      <c r="X167" s="81">
        <f>'Electric lighting'!$C73+'Clear Sky'!X167</f>
        <v>313.24321130000004</v>
      </c>
      <c r="Y167" s="81">
        <f>'Electric lighting'!$C73+'Clear Sky'!Y167</f>
        <v>314.29303350000004</v>
      </c>
      <c r="Z167" s="81">
        <f>'Electric lighting'!$C73+'Clear Sky'!Z167</f>
        <v>158.363856992</v>
      </c>
      <c r="AA167" s="81">
        <f>'Electric lighting'!$C73+'Clear Sky'!AA167</f>
        <v>175.26835855000002</v>
      </c>
      <c r="AB167" s="81">
        <f>'Electric lighting'!$C73+'Clear Sky'!AB167</f>
        <v>250.38576377999999</v>
      </c>
      <c r="AC167" s="81">
        <f>'Electric lighting'!$C73+'Clear Sky'!AC167</f>
        <v>292.04486448</v>
      </c>
      <c r="AD167" s="81">
        <f>'Electric lighting'!$C73+'Clear Sky'!AD167</f>
        <v>182.56498515999999</v>
      </c>
      <c r="AE167" s="81">
        <f>'Electric lighting'!$C73+'Clear Sky'!AE167</f>
        <v>259.32664383999997</v>
      </c>
    </row>
    <row r="168" spans="1:31" ht="15" thickTop="1" x14ac:dyDescent="0.3">
      <c r="A168" s="76" t="s">
        <v>78</v>
      </c>
      <c r="B168" s="81">
        <f>'Electric lighting'!$C74+'Clear Sky'!B168</f>
        <v>138.81498152</v>
      </c>
      <c r="C168" s="81">
        <f>'Electric lighting'!$C74+'Clear Sky'!C168</f>
        <v>162.41543747599999</v>
      </c>
      <c r="D168" s="81">
        <f>'Electric lighting'!$C74+'Clear Sky'!D168</f>
        <v>227.00946664000003</v>
      </c>
      <c r="E168" s="81">
        <f>'Electric lighting'!$C74+'Clear Sky'!E168</f>
        <v>165.63312893199998</v>
      </c>
      <c r="F168" s="81">
        <f>'Electric lighting'!$C74+'Clear Sky'!F168</f>
        <v>235.78884255999998</v>
      </c>
      <c r="G168" s="81">
        <f>'Electric lighting'!$C74+'Clear Sky'!G168</f>
        <v>216.85164428000002</v>
      </c>
      <c r="H168" s="81">
        <f>'Electric lighting'!$C74+'Clear Sky'!H168</f>
        <v>174.50088375799999</v>
      </c>
      <c r="I168" s="81">
        <f>'Electric lighting'!$C74+'Clear Sky'!I168</f>
        <v>181.66506429200001</v>
      </c>
      <c r="J168" s="81">
        <f>'Electric lighting'!$C74+'Clear Sky'!J168</f>
        <v>122.483941942</v>
      </c>
      <c r="K168" s="81">
        <f>'Electric lighting'!$C74+'Clear Sky'!K168</f>
        <v>99.3</v>
      </c>
      <c r="L168" s="81">
        <f>'Electric lighting'!$C74+'Clear Sky'!L168</f>
        <v>186.94146704600001</v>
      </c>
      <c r="M168" s="81">
        <f>'Electric lighting'!$C74+'Clear Sky'!M168</f>
        <v>261.98403508000001</v>
      </c>
      <c r="N168" s="81">
        <f>'Electric lighting'!$C74+'Clear Sky'!N168</f>
        <v>291.61873136000003</v>
      </c>
      <c r="O168" s="81">
        <f>'Electric lighting'!$C74+'Clear Sky'!O168</f>
        <v>185.90845649400001</v>
      </c>
      <c r="P168" s="81">
        <f>'Electric lighting'!$C74+'Clear Sky'!P168</f>
        <v>293.88051396000003</v>
      </c>
      <c r="Q168" s="81">
        <f>'Electric lighting'!$C74+'Clear Sky'!Q168</f>
        <v>251.89559700000001</v>
      </c>
      <c r="R168" s="81">
        <f>'Electric lighting'!$C74+'Clear Sky'!R168</f>
        <v>177.01143526999999</v>
      </c>
      <c r="S168" s="81">
        <f>'Electric lighting'!$C74+'Clear Sky'!S168</f>
        <v>247.37973110000001</v>
      </c>
      <c r="T168" s="81">
        <f>'Electric lighting'!$C74+'Clear Sky'!T168</f>
        <v>228.04334676000002</v>
      </c>
      <c r="U168" s="81">
        <f>'Electric lighting'!$C74+'Clear Sky'!U168</f>
        <v>156.64387915200001</v>
      </c>
      <c r="V168" s="81">
        <f>'Electric lighting'!$C74+'Clear Sky'!V168</f>
        <v>503.87403014000006</v>
      </c>
      <c r="W168" s="81">
        <f>'Electric lighting'!$C74+'Clear Sky'!W168</f>
        <v>438.85163004000003</v>
      </c>
      <c r="X168" s="81">
        <f>'Electric lighting'!$C74+'Clear Sky'!X168</f>
        <v>355.55661712000006</v>
      </c>
      <c r="Y168" s="81">
        <f>'Electric lighting'!$C74+'Clear Sky'!Y168</f>
        <v>342.53474574000001</v>
      </c>
      <c r="Z168" s="81">
        <f>'Electric lighting'!$C74+'Clear Sky'!Z168</f>
        <v>295.29066339999997</v>
      </c>
      <c r="AA168" s="81">
        <f>'Electric lighting'!$C74+'Clear Sky'!AA168</f>
        <v>262.03829250000001</v>
      </c>
      <c r="AB168" s="81">
        <f>'Electric lighting'!$C74+'Clear Sky'!AB168</f>
        <v>259.2701677</v>
      </c>
      <c r="AC168" s="81">
        <f>'Electric lighting'!$C74+'Clear Sky'!AC168</f>
        <v>308.18717206000002</v>
      </c>
      <c r="AD168" s="81">
        <f>'Electric lighting'!$C74+'Clear Sky'!AD168</f>
        <v>270.49384492000002</v>
      </c>
      <c r="AE168" s="81">
        <f>'Electric lighting'!$C74+'Clear Sky'!AE168</f>
        <v>266.96421406000002</v>
      </c>
    </row>
    <row r="169" spans="1:31" x14ac:dyDescent="0.3">
      <c r="A169" s="74" t="s">
        <v>79</v>
      </c>
      <c r="B169" s="81">
        <f>'Electric lighting'!$C75+'Clear Sky'!B169</f>
        <v>145.87635436799999</v>
      </c>
      <c r="C169" s="81">
        <f>'Electric lighting'!$C75+'Clear Sky'!C169</f>
        <v>167.739802954</v>
      </c>
      <c r="D169" s="81">
        <f>'Electric lighting'!$C75+'Clear Sky'!D169</f>
        <v>189.34747173599999</v>
      </c>
      <c r="E169" s="81">
        <f>'Electric lighting'!$C75+'Clear Sky'!E169</f>
        <v>218.9382186</v>
      </c>
      <c r="F169" s="81">
        <f>'Electric lighting'!$C75+'Clear Sky'!F169</f>
        <v>193.27483937599999</v>
      </c>
      <c r="G169" s="81">
        <f>'Electric lighting'!$C75+'Clear Sky'!G169</f>
        <v>165.62920743199999</v>
      </c>
      <c r="H169" s="81">
        <f>'Electric lighting'!$C75+'Clear Sky'!H169</f>
        <v>199.47438820000002</v>
      </c>
      <c r="I169" s="81">
        <f>'Electric lighting'!$C75+'Clear Sky'!I169</f>
        <v>147.22566122199999</v>
      </c>
      <c r="J169" s="81">
        <f>'Electric lighting'!$C75+'Clear Sky'!J169</f>
        <v>121.194708358</v>
      </c>
      <c r="K169" s="81">
        <f>'Electric lighting'!$C75+'Clear Sky'!K169</f>
        <v>107.6</v>
      </c>
      <c r="L169" s="81">
        <f>'Electric lighting'!$C75+'Clear Sky'!L169</f>
        <v>212.92388776000001</v>
      </c>
      <c r="M169" s="81">
        <f>'Electric lighting'!$C75+'Clear Sky'!M169</f>
        <v>253.75925394000001</v>
      </c>
      <c r="N169" s="81">
        <f>'Electric lighting'!$C75+'Clear Sky'!N169</f>
        <v>210.12451285999998</v>
      </c>
      <c r="O169" s="81">
        <f>'Electric lighting'!$C75+'Clear Sky'!O169</f>
        <v>298.96066670000005</v>
      </c>
      <c r="P169" s="81">
        <f>'Electric lighting'!$C75+'Clear Sky'!P169</f>
        <v>231.28590303999999</v>
      </c>
      <c r="Q169" s="81">
        <f>'Electric lighting'!$C75+'Clear Sky'!Q169</f>
        <v>208.88048714000001</v>
      </c>
      <c r="R169" s="81">
        <f>'Electric lighting'!$C75+'Clear Sky'!R169</f>
        <v>221.37228436000001</v>
      </c>
      <c r="S169" s="81">
        <f>'Electric lighting'!$C75+'Clear Sky'!S169</f>
        <v>196.869135298</v>
      </c>
      <c r="T169" s="81">
        <f>'Electric lighting'!$C75+'Clear Sky'!T169</f>
        <v>245.13902708000001</v>
      </c>
      <c r="U169" s="81">
        <f>'Electric lighting'!$C75+'Clear Sky'!U169</f>
        <v>169.90781713799998</v>
      </c>
      <c r="V169" s="81">
        <f>'Electric lighting'!$C75+'Clear Sky'!V169</f>
        <v>423.32093784000006</v>
      </c>
      <c r="W169" s="81">
        <f>'Electric lighting'!$C75+'Clear Sky'!W169</f>
        <v>408.38909658</v>
      </c>
      <c r="X169" s="81">
        <f>'Electric lighting'!$C75+'Clear Sky'!X169</f>
        <v>355.82461678000004</v>
      </c>
      <c r="Y169" s="81">
        <f>'Electric lighting'!$C75+'Clear Sky'!Y169</f>
        <v>229.95057267999999</v>
      </c>
      <c r="Z169" s="81">
        <f>'Electric lighting'!$C75+'Clear Sky'!Z169</f>
        <v>255.53969442000002</v>
      </c>
      <c r="AA169" s="81">
        <f>'Electric lighting'!$C75+'Clear Sky'!AA169</f>
        <v>292.09261936000001</v>
      </c>
      <c r="AB169" s="81">
        <f>'Electric lighting'!$C75+'Clear Sky'!AB169</f>
        <v>248.42146511999999</v>
      </c>
      <c r="AC169" s="81">
        <f>'Electric lighting'!$C75+'Clear Sky'!AC169</f>
        <v>221.43279180000002</v>
      </c>
      <c r="AD169" s="81">
        <f>'Electric lighting'!$C75+'Clear Sky'!AD169</f>
        <v>247.15334511999998</v>
      </c>
      <c r="AE169" s="81">
        <f>'Electric lighting'!$C75+'Clear Sky'!AE169</f>
        <v>267.12641628</v>
      </c>
    </row>
    <row r="170" spans="1:31" x14ac:dyDescent="0.3">
      <c r="A170" s="74" t="s">
        <v>80</v>
      </c>
      <c r="B170" s="81">
        <f>'Electric lighting'!$C76+'Clear Sky'!B170</f>
        <v>121.725513656</v>
      </c>
      <c r="C170" s="81">
        <f>'Electric lighting'!$C76+'Clear Sky'!C170</f>
        <v>155.597687264</v>
      </c>
      <c r="D170" s="81">
        <f>'Electric lighting'!$C76+'Clear Sky'!D170</f>
        <v>174.68552914200001</v>
      </c>
      <c r="E170" s="81">
        <f>'Electric lighting'!$C76+'Clear Sky'!E170</f>
        <v>217.26067444</v>
      </c>
      <c r="F170" s="81">
        <f>'Electric lighting'!$C76+'Clear Sky'!F170</f>
        <v>190.823533682</v>
      </c>
      <c r="G170" s="81">
        <f>'Electric lighting'!$C76+'Clear Sky'!G170</f>
        <v>160.84769500600001</v>
      </c>
      <c r="H170" s="81">
        <f>'Electric lighting'!$C76+'Clear Sky'!H170</f>
        <v>166.13275720800002</v>
      </c>
      <c r="I170" s="81">
        <f>'Electric lighting'!$C76+'Clear Sky'!I170</f>
        <v>175.74827710800002</v>
      </c>
      <c r="J170" s="81">
        <f>'Electric lighting'!$C76+'Clear Sky'!J170</f>
        <v>118.633936734</v>
      </c>
      <c r="K170" s="81">
        <f>'Electric lighting'!$C76+'Clear Sky'!K170</f>
        <v>108.4</v>
      </c>
      <c r="L170" s="81">
        <f>'Electric lighting'!$C76+'Clear Sky'!L170</f>
        <v>185.19129645600003</v>
      </c>
      <c r="M170" s="81">
        <f>'Electric lighting'!$C76+'Clear Sky'!M170</f>
        <v>200.88362928000001</v>
      </c>
      <c r="N170" s="81">
        <f>'Electric lighting'!$C76+'Clear Sky'!N170</f>
        <v>198.71504444200002</v>
      </c>
      <c r="O170" s="81">
        <f>'Electric lighting'!$C76+'Clear Sky'!O170</f>
        <v>259.45474062000005</v>
      </c>
      <c r="P170" s="81">
        <f>'Electric lighting'!$C76+'Clear Sky'!P170</f>
        <v>271.14825630000001</v>
      </c>
      <c r="Q170" s="81">
        <f>'Electric lighting'!$C76+'Clear Sky'!Q170</f>
        <v>141.28842951800002</v>
      </c>
      <c r="R170" s="81">
        <f>'Electric lighting'!$C76+'Clear Sky'!R170</f>
        <v>176.215688024</v>
      </c>
      <c r="S170" s="81">
        <f>'Electric lighting'!$C76+'Clear Sky'!S170</f>
        <v>208.17604392000001</v>
      </c>
      <c r="T170" s="81">
        <f>'Electric lighting'!$C76+'Clear Sky'!T170</f>
        <v>217.03141646</v>
      </c>
      <c r="U170" s="81">
        <f>'Electric lighting'!$C76+'Clear Sky'!U170</f>
        <v>143.78503171</v>
      </c>
      <c r="V170" s="81">
        <f>'Electric lighting'!$C76+'Clear Sky'!V170</f>
        <v>431.71018314000003</v>
      </c>
      <c r="W170" s="81">
        <f>'Electric lighting'!$C76+'Clear Sky'!W170</f>
        <v>277.6057045</v>
      </c>
      <c r="X170" s="81">
        <f>'Electric lighting'!$C76+'Clear Sky'!X170</f>
        <v>421.38696170000003</v>
      </c>
      <c r="Y170" s="81">
        <f>'Electric lighting'!$C76+'Clear Sky'!Y170</f>
        <v>324.61310130000004</v>
      </c>
      <c r="Z170" s="81">
        <f>'Electric lighting'!$C76+'Clear Sky'!Z170</f>
        <v>253.76423328000001</v>
      </c>
      <c r="AA170" s="81">
        <f>'Electric lighting'!$C76+'Clear Sky'!AA170</f>
        <v>323.73366008000005</v>
      </c>
      <c r="AB170" s="81">
        <f>'Electric lighting'!$C76+'Clear Sky'!AB170</f>
        <v>204.70764514000001</v>
      </c>
      <c r="AC170" s="81">
        <f>'Electric lighting'!$C76+'Clear Sky'!AC170</f>
        <v>237.37523156000003</v>
      </c>
      <c r="AD170" s="81">
        <f>'Electric lighting'!$C76+'Clear Sky'!AD170</f>
        <v>194.08556404800001</v>
      </c>
      <c r="AE170" s="81">
        <f>'Electric lighting'!$C76+'Clear Sky'!AE170</f>
        <v>187.97089774200001</v>
      </c>
    </row>
    <row r="171" spans="1:31" x14ac:dyDescent="0.3">
      <c r="A171" s="74" t="s">
        <v>81</v>
      </c>
      <c r="B171" s="81">
        <f>'Electric lighting'!$C77+'Clear Sky'!B171</f>
        <v>116.06045813999999</v>
      </c>
      <c r="C171" s="81">
        <f>'Electric lighting'!$C77+'Clear Sky'!C171</f>
        <v>132.78841927799999</v>
      </c>
      <c r="D171" s="81">
        <f>'Electric lighting'!$C77+'Clear Sky'!D171</f>
        <v>153.946838434</v>
      </c>
      <c r="E171" s="81">
        <f>'Electric lighting'!$C77+'Clear Sky'!E171</f>
        <v>163.83768530200001</v>
      </c>
      <c r="F171" s="81">
        <f>'Electric lighting'!$C77+'Clear Sky'!F171</f>
        <v>230.65729224</v>
      </c>
      <c r="G171" s="81">
        <f>'Electric lighting'!$C77+'Clear Sky'!G171</f>
        <v>147.03704277200001</v>
      </c>
      <c r="H171" s="81">
        <f>'Electric lighting'!$C77+'Clear Sky'!H171</f>
        <v>192.32209710399999</v>
      </c>
      <c r="I171" s="81">
        <f>'Electric lighting'!$C77+'Clear Sky'!I171</f>
        <v>148.099836028</v>
      </c>
      <c r="J171" s="81">
        <f>'Electric lighting'!$C77+'Clear Sky'!J171</f>
        <v>115.305727464</v>
      </c>
      <c r="K171" s="81">
        <f>'Electric lighting'!$C77+'Clear Sky'!K171</f>
        <v>103.1</v>
      </c>
      <c r="L171" s="81">
        <f>'Electric lighting'!$C77+'Clear Sky'!L171</f>
        <v>156.45569610000001</v>
      </c>
      <c r="M171" s="81">
        <f>'Electric lighting'!$C77+'Clear Sky'!M171</f>
        <v>163.55009380199999</v>
      </c>
      <c r="N171" s="81">
        <f>'Electric lighting'!$C77+'Clear Sky'!N171</f>
        <v>223.86370166</v>
      </c>
      <c r="O171" s="81">
        <f>'Electric lighting'!$C77+'Clear Sky'!O171</f>
        <v>189.19470484999999</v>
      </c>
      <c r="P171" s="81">
        <f>'Electric lighting'!$C77+'Clear Sky'!P171</f>
        <v>207.39607649999999</v>
      </c>
      <c r="Q171" s="81">
        <f>'Electric lighting'!$C77+'Clear Sky'!Q171</f>
        <v>210.81710193999999</v>
      </c>
      <c r="R171" s="81">
        <f>'Electric lighting'!$C77+'Clear Sky'!R171</f>
        <v>253.53127848</v>
      </c>
      <c r="S171" s="81">
        <f>'Electric lighting'!$C77+'Clear Sky'!S171</f>
        <v>224.07901032000001</v>
      </c>
      <c r="T171" s="81">
        <f>'Electric lighting'!$C77+'Clear Sky'!T171</f>
        <v>147.817769908</v>
      </c>
      <c r="U171" s="81">
        <f>'Electric lighting'!$C77+'Clear Sky'!U171</f>
        <v>163.16879729199999</v>
      </c>
      <c r="V171" s="81">
        <f>'Electric lighting'!$C77+'Clear Sky'!V171</f>
        <v>214.12472122</v>
      </c>
      <c r="W171" s="81">
        <f>'Electric lighting'!$C77+'Clear Sky'!W171</f>
        <v>278.00318649999997</v>
      </c>
      <c r="X171" s="81">
        <f>'Electric lighting'!$C77+'Clear Sky'!X171</f>
        <v>229.35103806000001</v>
      </c>
      <c r="Y171" s="81">
        <f>'Electric lighting'!$C77+'Clear Sky'!Y171</f>
        <v>207.48765287999998</v>
      </c>
      <c r="Z171" s="81">
        <f>'Electric lighting'!$C77+'Clear Sky'!Z171</f>
        <v>207.96962905999999</v>
      </c>
      <c r="AA171" s="81">
        <f>'Electric lighting'!$C77+'Clear Sky'!AA171</f>
        <v>223.90826702000001</v>
      </c>
      <c r="AB171" s="81">
        <f>'Electric lighting'!$C77+'Clear Sky'!AB171</f>
        <v>165.18312438999999</v>
      </c>
      <c r="AC171" s="81">
        <f>'Electric lighting'!$C77+'Clear Sky'!AC171</f>
        <v>167.77764356200001</v>
      </c>
      <c r="AD171" s="81">
        <f>'Electric lighting'!$C77+'Clear Sky'!AD171</f>
        <v>174.945800558</v>
      </c>
      <c r="AE171" s="81">
        <f>'Electric lighting'!$C77+'Clear Sky'!AE171</f>
        <v>191.86910652400002</v>
      </c>
    </row>
    <row r="172" spans="1:31" ht="15" thickBot="1" x14ac:dyDescent="0.35">
      <c r="A172" s="75" t="s">
        <v>82</v>
      </c>
      <c r="B172" s="81">
        <f>'Electric lighting'!$C78+'Clear Sky'!B172</f>
        <v>120.03793313400001</v>
      </c>
      <c r="C172" s="81">
        <f>'Electric lighting'!$C78+'Clear Sky'!C172</f>
        <v>139.073917962</v>
      </c>
      <c r="D172" s="81">
        <f>'Electric lighting'!$C78+'Clear Sky'!D172</f>
        <v>162.82347765600002</v>
      </c>
      <c r="E172" s="81">
        <f>'Electric lighting'!$C78+'Clear Sky'!E172</f>
        <v>159.00201615200001</v>
      </c>
      <c r="F172" s="81">
        <f>'Electric lighting'!$C78+'Clear Sky'!F172</f>
        <v>144.54519452800002</v>
      </c>
      <c r="G172" s="81">
        <f>'Electric lighting'!$C78+'Clear Sky'!G172</f>
        <v>118.98994065000001</v>
      </c>
      <c r="H172" s="81">
        <f>'Electric lighting'!$C78+'Clear Sky'!H172</f>
        <v>157.421848052</v>
      </c>
      <c r="I172" s="81">
        <f>'Electric lighting'!$C78+'Clear Sky'!I172</f>
        <v>129.03313402000001</v>
      </c>
      <c r="J172" s="81">
        <f>'Electric lighting'!$C78+'Clear Sky'!J172</f>
        <v>115.07086742060001</v>
      </c>
      <c r="K172" s="81">
        <f>'Electric lighting'!$C78+'Clear Sky'!K172</f>
        <v>106.4</v>
      </c>
      <c r="L172" s="81">
        <f>'Electric lighting'!$C78+'Clear Sky'!L172</f>
        <v>202.70610528000003</v>
      </c>
      <c r="M172" s="81">
        <f>'Electric lighting'!$C78+'Clear Sky'!M172</f>
        <v>161.724896242</v>
      </c>
      <c r="N172" s="81">
        <f>'Electric lighting'!$C78+'Clear Sky'!N172</f>
        <v>263.51245928000003</v>
      </c>
      <c r="O172" s="81">
        <f>'Electric lighting'!$C78+'Clear Sky'!O172</f>
        <v>172.44173307200001</v>
      </c>
      <c r="P172" s="81">
        <f>'Electric lighting'!$C78+'Clear Sky'!P172</f>
        <v>136.69861144800001</v>
      </c>
      <c r="Q172" s="81">
        <f>'Electric lighting'!$C78+'Clear Sky'!Q172</f>
        <v>156.11848337399999</v>
      </c>
      <c r="R172" s="81">
        <f>'Electric lighting'!$C78+'Clear Sky'!R172</f>
        <v>166.80631648800002</v>
      </c>
      <c r="S172" s="81">
        <f>'Electric lighting'!$C78+'Clear Sky'!S172</f>
        <v>161.412965896</v>
      </c>
      <c r="T172" s="81">
        <f>'Electric lighting'!$C78+'Clear Sky'!T172</f>
        <v>203.44922360000001</v>
      </c>
      <c r="U172" s="81">
        <f>'Electric lighting'!$C78+'Clear Sky'!U172</f>
        <v>147.06775694800001</v>
      </c>
      <c r="V172" s="81">
        <f>'Electric lighting'!$C78+'Clear Sky'!V172</f>
        <v>228.19866874000002</v>
      </c>
      <c r="W172" s="81">
        <f>'Electric lighting'!$C78+'Clear Sky'!W172</f>
        <v>250.22111240000001</v>
      </c>
      <c r="X172" s="81">
        <f>'Electric lighting'!$C78+'Clear Sky'!X172</f>
        <v>287.59278996</v>
      </c>
      <c r="Y172" s="81">
        <f>'Electric lighting'!$C78+'Clear Sky'!Y172</f>
        <v>310.24150373999998</v>
      </c>
      <c r="Z172" s="81">
        <f>'Electric lighting'!$C78+'Clear Sky'!Z172</f>
        <v>185.96939411400001</v>
      </c>
      <c r="AA172" s="81">
        <f>'Electric lighting'!$C78+'Clear Sky'!AA172</f>
        <v>196.71573285000002</v>
      </c>
      <c r="AB172" s="81">
        <f>'Electric lighting'!$C78+'Clear Sky'!AB172</f>
        <v>190.18949819800002</v>
      </c>
      <c r="AC172" s="81">
        <f>'Electric lighting'!$C78+'Clear Sky'!AC172</f>
        <v>188.08372153200003</v>
      </c>
      <c r="AD172" s="81">
        <f>'Electric lighting'!$C78+'Clear Sky'!AD172</f>
        <v>183.209285644</v>
      </c>
      <c r="AE172" s="81">
        <f>'Electric lighting'!$C78+'Clear Sky'!AE172</f>
        <v>161.08746666600001</v>
      </c>
    </row>
    <row r="173" spans="1:31" x14ac:dyDescent="0.3">
      <c r="A173" s="76" t="s">
        <v>83</v>
      </c>
      <c r="B173" s="81">
        <f>'Electric lighting'!$C79+'Clear Sky'!B173</f>
        <v>115.89496592</v>
      </c>
      <c r="C173" s="81">
        <f>'Electric lighting'!$C79+'Clear Sky'!C173</f>
        <v>113.829135034</v>
      </c>
      <c r="D173" s="81">
        <f>'Electric lighting'!$C79+'Clear Sky'!D173</f>
        <v>150.450484106</v>
      </c>
      <c r="E173" s="81">
        <f>'Electric lighting'!$C79+'Clear Sky'!E173</f>
        <v>143.16488108200002</v>
      </c>
      <c r="F173" s="81">
        <f>'Electric lighting'!$C79+'Clear Sky'!F173</f>
        <v>146.217735054</v>
      </c>
      <c r="G173" s="81">
        <f>'Electric lighting'!$C79+'Clear Sky'!G173</f>
        <v>167.28283869400002</v>
      </c>
      <c r="H173" s="81">
        <f>'Electric lighting'!$C79+'Clear Sky'!H173</f>
        <v>158.64451395</v>
      </c>
      <c r="I173" s="81">
        <f>'Electric lighting'!$C79+'Clear Sky'!I173</f>
        <v>131.51131118200001</v>
      </c>
      <c r="J173" s="81">
        <f>'Electric lighting'!$C79+'Clear Sky'!J173</f>
        <v>109.38781737980001</v>
      </c>
      <c r="K173" s="81">
        <f>'Electric lighting'!$C79+'Clear Sky'!K173</f>
        <v>103.9</v>
      </c>
      <c r="L173" s="81">
        <f>'Electric lighting'!$C79+'Clear Sky'!L173</f>
        <v>170.581318452</v>
      </c>
      <c r="M173" s="81">
        <f>'Electric lighting'!$C79+'Clear Sky'!M173</f>
        <v>162.91858559800002</v>
      </c>
      <c r="N173" s="81">
        <f>'Electric lighting'!$C79+'Clear Sky'!N173</f>
        <v>189.29057216199999</v>
      </c>
      <c r="O173" s="81">
        <f>'Electric lighting'!$C79+'Clear Sky'!O173</f>
        <v>188.97542622600002</v>
      </c>
      <c r="P173" s="81">
        <f>'Electric lighting'!$C79+'Clear Sky'!P173</f>
        <v>113.58209620000001</v>
      </c>
      <c r="Q173" s="81">
        <f>'Electric lighting'!$C79+'Clear Sky'!Q173</f>
        <v>156.98676408</v>
      </c>
      <c r="R173" s="81">
        <f>'Electric lighting'!$C79+'Clear Sky'!R173</f>
        <v>159.34381872400002</v>
      </c>
      <c r="S173" s="81">
        <f>'Electric lighting'!$C79+'Clear Sky'!S173</f>
        <v>169.94631642000002</v>
      </c>
      <c r="T173" s="81">
        <f>'Electric lighting'!$C79+'Clear Sky'!T173</f>
        <v>157.08022452400002</v>
      </c>
      <c r="U173" s="81">
        <f>'Electric lighting'!$C79+'Clear Sky'!U173</f>
        <v>142.215077318</v>
      </c>
      <c r="V173" s="81">
        <f>'Electric lighting'!$C79+'Clear Sky'!V173</f>
        <v>322.89137106000004</v>
      </c>
      <c r="W173" s="81">
        <f>'Electric lighting'!$C79+'Clear Sky'!W173</f>
        <v>194.02477209400001</v>
      </c>
      <c r="X173" s="81">
        <f>'Electric lighting'!$C79+'Clear Sky'!X173</f>
        <v>255.21008564000002</v>
      </c>
      <c r="Y173" s="81">
        <f>'Electric lighting'!$C79+'Clear Sky'!Y173</f>
        <v>150.85676258000001</v>
      </c>
      <c r="Z173" s="81">
        <f>'Electric lighting'!$C79+'Clear Sky'!Z173</f>
        <v>179.757588758</v>
      </c>
      <c r="AA173" s="81">
        <f>'Electric lighting'!$C79+'Clear Sky'!AA173</f>
        <v>147.855765658</v>
      </c>
      <c r="AB173" s="81">
        <f>'Electric lighting'!$C79+'Clear Sky'!AB173</f>
        <v>179.91912913000002</v>
      </c>
      <c r="AC173" s="81">
        <f>'Electric lighting'!$C79+'Clear Sky'!AC173</f>
        <v>139.79190833200002</v>
      </c>
      <c r="AD173" s="81">
        <f>'Electric lighting'!$C79+'Clear Sky'!AD173</f>
        <v>140.58310651600002</v>
      </c>
      <c r="AE173" s="81">
        <f>'Electric lighting'!$C79+'Clear Sky'!AE173</f>
        <v>158.359023906</v>
      </c>
    </row>
    <row r="174" spans="1:31" x14ac:dyDescent="0.3">
      <c r="A174" s="74" t="s">
        <v>84</v>
      </c>
      <c r="B174" s="81">
        <f>'Electric lighting'!$C80+'Clear Sky'!B174</f>
        <v>113.46114344599999</v>
      </c>
      <c r="C174" s="81">
        <f>'Electric lighting'!$C80+'Clear Sky'!C174</f>
        <v>114.449751682</v>
      </c>
      <c r="D174" s="81">
        <f>'Electric lighting'!$C80+'Clear Sky'!D174</f>
        <v>111.8195177218</v>
      </c>
      <c r="E174" s="81">
        <f>'Electric lighting'!$C80+'Clear Sky'!E174</f>
        <v>139.71738688599999</v>
      </c>
      <c r="F174" s="81">
        <f>'Electric lighting'!$C80+'Clear Sky'!F174</f>
        <v>160.06007879399999</v>
      </c>
      <c r="G174" s="81">
        <f>'Electric lighting'!$C80+'Clear Sky'!G174</f>
        <v>160.010431896</v>
      </c>
      <c r="H174" s="81">
        <f>'Electric lighting'!$C80+'Clear Sky'!H174</f>
        <v>169.86370618000001</v>
      </c>
      <c r="I174" s="81">
        <f>'Electric lighting'!$C80+'Clear Sky'!I174</f>
        <v>149.34280717999999</v>
      </c>
      <c r="J174" s="81">
        <f>'Electric lighting'!$C80+'Clear Sky'!J174</f>
        <v>111.2319823272</v>
      </c>
      <c r="K174" s="81">
        <f>'Electric lighting'!$C80+'Clear Sky'!K174</f>
        <v>104.3</v>
      </c>
      <c r="L174" s="81">
        <f>'Electric lighting'!$C80+'Clear Sky'!L174</f>
        <v>203.85457581999998</v>
      </c>
      <c r="M174" s="81">
        <f>'Electric lighting'!$C80+'Clear Sky'!M174</f>
        <v>135.648986186</v>
      </c>
      <c r="N174" s="81">
        <f>'Electric lighting'!$C80+'Clear Sky'!N174</f>
        <v>165.94134761399999</v>
      </c>
      <c r="O174" s="81">
        <f>'Electric lighting'!$C80+'Clear Sky'!O174</f>
        <v>129.749682888</v>
      </c>
      <c r="P174" s="81">
        <f>'Electric lighting'!$C80+'Clear Sky'!P174</f>
        <v>150.81640791000001</v>
      </c>
      <c r="Q174" s="81">
        <f>'Electric lighting'!$C80+'Clear Sky'!Q174</f>
        <v>165.73046831599999</v>
      </c>
      <c r="R174" s="81">
        <f>'Electric lighting'!$C80+'Clear Sky'!R174</f>
        <v>139.635131188</v>
      </c>
      <c r="S174" s="81">
        <f>'Electric lighting'!$C80+'Clear Sky'!S174</f>
        <v>216.18206092</v>
      </c>
      <c r="T174" s="81">
        <f>'Electric lighting'!$C80+'Clear Sky'!T174</f>
        <v>131.69528693999999</v>
      </c>
      <c r="U174" s="81">
        <f>'Electric lighting'!$C80+'Clear Sky'!U174</f>
        <v>138.242807892</v>
      </c>
      <c r="V174" s="81">
        <f>'Electric lighting'!$C80+'Clear Sky'!V174</f>
        <v>221.75110048000002</v>
      </c>
      <c r="W174" s="81">
        <f>'Electric lighting'!$C80+'Clear Sky'!W174</f>
        <v>241.20478592000001</v>
      </c>
      <c r="X174" s="81">
        <f>'Electric lighting'!$C80+'Clear Sky'!X174</f>
        <v>177.45344061200001</v>
      </c>
      <c r="Y174" s="81">
        <f>'Electric lighting'!$C80+'Clear Sky'!Y174</f>
        <v>176.15003970200002</v>
      </c>
      <c r="Z174" s="81">
        <f>'Electric lighting'!$C80+'Clear Sky'!Z174</f>
        <v>162.06005801999999</v>
      </c>
      <c r="AA174" s="81">
        <f>'Electric lighting'!$C80+'Clear Sky'!AA174</f>
        <v>181.925357096</v>
      </c>
      <c r="AB174" s="81">
        <f>'Electric lighting'!$C80+'Clear Sky'!AB174</f>
        <v>149.07193674799998</v>
      </c>
      <c r="AC174" s="81">
        <f>'Electric lighting'!$C80+'Clear Sky'!AC174</f>
        <v>146.28709993800001</v>
      </c>
      <c r="AD174" s="81">
        <f>'Electric lighting'!$C80+'Clear Sky'!AD174</f>
        <v>164.58275631000001</v>
      </c>
      <c r="AE174" s="81">
        <f>'Electric lighting'!$C80+'Clear Sky'!AE174</f>
        <v>143.93195653200002</v>
      </c>
    </row>
    <row r="175" spans="1:31" x14ac:dyDescent="0.3">
      <c r="A175" s="74" t="s">
        <v>85</v>
      </c>
      <c r="B175" s="81">
        <f>'Electric lighting'!$C81+'Clear Sky'!B175</f>
        <v>108.51597855999999</v>
      </c>
      <c r="C175" s="81">
        <f>'Electric lighting'!$C81+'Clear Sky'!C175</f>
        <v>116.534147334</v>
      </c>
      <c r="D175" s="81">
        <f>'Electric lighting'!$C81+'Clear Sky'!D175</f>
        <v>102.57077112959999</v>
      </c>
      <c r="E175" s="81">
        <f>'Electric lighting'!$C81+'Clear Sky'!E175</f>
        <v>120.589459224</v>
      </c>
      <c r="F175" s="81">
        <f>'Electric lighting'!$C81+'Clear Sky'!F175</f>
        <v>129.41820124399999</v>
      </c>
      <c r="G175" s="81">
        <f>'Electric lighting'!$C81+'Clear Sky'!G175</f>
        <v>147.20158242600002</v>
      </c>
      <c r="H175" s="81">
        <f>'Electric lighting'!$C81+'Clear Sky'!H175</f>
        <v>161.941846986</v>
      </c>
      <c r="I175" s="81">
        <f>'Electric lighting'!$C81+'Clear Sky'!I175</f>
        <v>115.903710534</v>
      </c>
      <c r="J175" s="81">
        <f>'Electric lighting'!$C81+'Clear Sky'!J175</f>
        <v>106.20771030399999</v>
      </c>
      <c r="K175" s="81">
        <f>'Electric lighting'!$C81+'Clear Sky'!K175</f>
        <v>97.1</v>
      </c>
      <c r="L175" s="81">
        <f>'Electric lighting'!$C81+'Clear Sky'!L175</f>
        <v>163.17814623200002</v>
      </c>
      <c r="M175" s="81">
        <f>'Electric lighting'!$C81+'Clear Sky'!M175</f>
        <v>147.43560491400001</v>
      </c>
      <c r="N175" s="81">
        <f>'Electric lighting'!$C81+'Clear Sky'!N175</f>
        <v>148.634775418</v>
      </c>
      <c r="O175" s="81">
        <f>'Electric lighting'!$C81+'Clear Sky'!O175</f>
        <v>142.69322560800001</v>
      </c>
      <c r="P175" s="81">
        <f>'Electric lighting'!$C81+'Clear Sky'!P175</f>
        <v>160.87848307600001</v>
      </c>
      <c r="Q175" s="81">
        <f>'Electric lighting'!$C81+'Clear Sky'!Q175</f>
        <v>148.654793598</v>
      </c>
      <c r="R175" s="81">
        <f>'Electric lighting'!$C81+'Clear Sky'!R175</f>
        <v>127.34167285999999</v>
      </c>
      <c r="S175" s="81">
        <f>'Electric lighting'!$C81+'Clear Sky'!S175</f>
        <v>135.85205335399999</v>
      </c>
      <c r="T175" s="81">
        <f>'Electric lighting'!$C81+'Clear Sky'!T175</f>
        <v>137.86164311799999</v>
      </c>
      <c r="U175" s="81">
        <f>'Electric lighting'!$C81+'Clear Sky'!U175</f>
        <v>116.983378844</v>
      </c>
      <c r="V175" s="81">
        <f>'Electric lighting'!$C81+'Clear Sky'!V175</f>
        <v>154.60559162600001</v>
      </c>
      <c r="W175" s="81">
        <f>'Electric lighting'!$C81+'Clear Sky'!W175</f>
        <v>172.393048908</v>
      </c>
      <c r="X175" s="81">
        <f>'Electric lighting'!$C81+'Clear Sky'!X175</f>
        <v>153.24269777199999</v>
      </c>
      <c r="Y175" s="81">
        <f>'Electric lighting'!$C81+'Clear Sky'!Y175</f>
        <v>213.53578926</v>
      </c>
      <c r="Z175" s="81">
        <f>'Electric lighting'!$C81+'Clear Sky'!Z175</f>
        <v>189.52339358</v>
      </c>
      <c r="AA175" s="81">
        <f>'Electric lighting'!$C81+'Clear Sky'!AA175</f>
        <v>155.17835614000001</v>
      </c>
      <c r="AB175" s="81">
        <f>'Electric lighting'!$C81+'Clear Sky'!AB175</f>
        <v>125.739394182</v>
      </c>
      <c r="AC175" s="81">
        <f>'Electric lighting'!$C81+'Clear Sky'!AC175</f>
        <v>157.27353494599998</v>
      </c>
      <c r="AD175" s="81">
        <f>'Electric lighting'!$C81+'Clear Sky'!AD175</f>
        <v>163.05772012199998</v>
      </c>
      <c r="AE175" s="81">
        <f>'Electric lighting'!$C81+'Clear Sky'!AE175</f>
        <v>145.00418409</v>
      </c>
    </row>
    <row r="176" spans="1:31" x14ac:dyDescent="0.3">
      <c r="A176" s="74" t="s">
        <v>86</v>
      </c>
      <c r="B176" s="81">
        <f>'Electric lighting'!$C82+'Clear Sky'!B176</f>
        <v>80.207819087600001</v>
      </c>
      <c r="C176" s="81">
        <f>'Electric lighting'!$C82+'Clear Sky'!C176</f>
        <v>108.71782698600001</v>
      </c>
      <c r="D176" s="81">
        <f>'Electric lighting'!$C82+'Clear Sky'!D176</f>
        <v>91.377055916000003</v>
      </c>
      <c r="E176" s="81">
        <f>'Electric lighting'!$C82+'Clear Sky'!E176</f>
        <v>92.568255379999997</v>
      </c>
      <c r="F176" s="81">
        <f>'Electric lighting'!$C82+'Clear Sky'!F176</f>
        <v>141.851710188</v>
      </c>
      <c r="G176" s="81">
        <f>'Electric lighting'!$C82+'Clear Sky'!G176</f>
        <v>118.81376509</v>
      </c>
      <c r="H176" s="81">
        <f>'Electric lighting'!$C82+'Clear Sky'!H176</f>
        <v>108.330253282</v>
      </c>
      <c r="I176" s="81">
        <f>'Electric lighting'!$C82+'Clear Sky'!I176</f>
        <v>111.24475536200001</v>
      </c>
      <c r="J176" s="81">
        <f>'Electric lighting'!$C82+'Clear Sky'!J176</f>
        <v>91.365842111999996</v>
      </c>
      <c r="K176" s="81">
        <f>'Electric lighting'!$C82+'Clear Sky'!K176</f>
        <v>77.3</v>
      </c>
      <c r="L176" s="81">
        <f>'Electric lighting'!$C82+'Clear Sky'!L176</f>
        <v>130.90882191</v>
      </c>
      <c r="M176" s="81">
        <f>'Electric lighting'!$C82+'Clear Sky'!M176</f>
        <v>130.627878982</v>
      </c>
      <c r="N176" s="81">
        <f>'Electric lighting'!$C82+'Clear Sky'!N176</f>
        <v>124.69923682199999</v>
      </c>
      <c r="O176" s="81">
        <f>'Electric lighting'!$C82+'Clear Sky'!O176</f>
        <v>108.35595988599999</v>
      </c>
      <c r="P176" s="81">
        <f>'Electric lighting'!$C82+'Clear Sky'!P176</f>
        <v>123.611035876</v>
      </c>
      <c r="Q176" s="81">
        <f>'Electric lighting'!$C82+'Clear Sky'!Q176</f>
        <v>117.860745736</v>
      </c>
      <c r="R176" s="81">
        <f>'Electric lighting'!$C82+'Clear Sky'!R176</f>
        <v>93.909382859999994</v>
      </c>
      <c r="S176" s="81">
        <f>'Electric lighting'!$C82+'Clear Sky'!S176</f>
        <v>97.92727615199999</v>
      </c>
      <c r="T176" s="81">
        <f>'Electric lighting'!$C82+'Clear Sky'!T176</f>
        <v>112.662776204</v>
      </c>
      <c r="U176" s="81">
        <f>'Electric lighting'!$C82+'Clear Sky'!U176</f>
        <v>105.83433044</v>
      </c>
      <c r="V176" s="81">
        <f>'Electric lighting'!$C82+'Clear Sky'!V176</f>
        <v>183.28240435999999</v>
      </c>
      <c r="W176" s="81">
        <f>'Electric lighting'!$C82+'Clear Sky'!W176</f>
        <v>182.20232844</v>
      </c>
      <c r="X176" s="81">
        <f>'Electric lighting'!$C82+'Clear Sky'!X176</f>
        <v>135.50721524799999</v>
      </c>
      <c r="Y176" s="81">
        <f>'Electric lighting'!$C82+'Clear Sky'!Y176</f>
        <v>140.84676131999998</v>
      </c>
      <c r="Z176" s="81">
        <f>'Electric lighting'!$C82+'Clear Sky'!Z176</f>
        <v>132.51221472200001</v>
      </c>
      <c r="AA176" s="81">
        <f>'Electric lighting'!$C82+'Clear Sky'!AA176</f>
        <v>106.566524812</v>
      </c>
      <c r="AB176" s="81">
        <f>'Electric lighting'!$C82+'Clear Sky'!AB176</f>
        <v>140.06278236200001</v>
      </c>
      <c r="AC176" s="81">
        <f>'Electric lighting'!$C82+'Clear Sky'!AC176</f>
        <v>118.78838457399999</v>
      </c>
      <c r="AD176" s="81">
        <f>'Electric lighting'!$C82+'Clear Sky'!AD176</f>
        <v>163.39294759800001</v>
      </c>
      <c r="AE176" s="81">
        <f>'Electric lighting'!$C82+'Clear Sky'!AE176</f>
        <v>177.52287505999999</v>
      </c>
    </row>
    <row r="177" spans="1:31" ht="15" thickBot="1" x14ac:dyDescent="0.35">
      <c r="A177" s="77" t="s">
        <v>87</v>
      </c>
      <c r="B177" s="81">
        <f>'Electric lighting'!$C83+'Clear Sky'!B177</f>
        <v>169.70757380600003</v>
      </c>
      <c r="C177" s="81">
        <f>'Electric lighting'!$C83+'Clear Sky'!C177</f>
        <v>241.48346471999997</v>
      </c>
      <c r="D177" s="81">
        <f>'Electric lighting'!$C83+'Clear Sky'!D177</f>
        <v>361.83230997999999</v>
      </c>
      <c r="E177" s="81">
        <f>'Electric lighting'!$C83+'Clear Sky'!E177</f>
        <v>382.50148844</v>
      </c>
      <c r="F177" s="81">
        <f>'Electric lighting'!$C83+'Clear Sky'!F177</f>
        <v>409.55121267999999</v>
      </c>
      <c r="G177" s="81">
        <f>'Electric lighting'!$C83+'Clear Sky'!G177</f>
        <v>334.64898024000001</v>
      </c>
      <c r="H177" s="81">
        <f>'Electric lighting'!$C83+'Clear Sky'!H177</f>
        <v>288.72011950000001</v>
      </c>
      <c r="I177" s="81">
        <f>'Electric lighting'!$C83+'Clear Sky'!I177</f>
        <v>240.67268314</v>
      </c>
      <c r="J177" s="81">
        <f>'Electric lighting'!$C83+'Clear Sky'!J177</f>
        <v>126.349282886</v>
      </c>
      <c r="K177" s="81">
        <f>'Electric lighting'!$C83+'Clear Sky'!K177</f>
        <v>87.2</v>
      </c>
      <c r="L177" s="81">
        <f>'Electric lighting'!$C83+'Clear Sky'!L177</f>
        <v>360.56627331999999</v>
      </c>
      <c r="M177" s="81">
        <f>'Electric lighting'!$C83+'Clear Sky'!M177</f>
        <v>439.29705062000005</v>
      </c>
      <c r="N177" s="81">
        <f>'Electric lighting'!$C83+'Clear Sky'!N177</f>
        <v>402.87972394000002</v>
      </c>
      <c r="O177" s="81">
        <f>'Electric lighting'!$C83+'Clear Sky'!O177</f>
        <v>364.55251795999999</v>
      </c>
      <c r="P177" s="81">
        <f>'Electric lighting'!$C83+'Clear Sky'!P177</f>
        <v>382.30311824</v>
      </c>
      <c r="Q177" s="81">
        <f>'Electric lighting'!$C83+'Clear Sky'!Q177</f>
        <v>417.54290492000001</v>
      </c>
      <c r="R177" s="81">
        <f>'Electric lighting'!$C83+'Clear Sky'!R177</f>
        <v>291.28896830000002</v>
      </c>
      <c r="S177" s="81">
        <f>'Electric lighting'!$C83+'Clear Sky'!S177</f>
        <v>335.04082932000006</v>
      </c>
      <c r="T177" s="81">
        <f>'Electric lighting'!$C83+'Clear Sky'!T177</f>
        <v>319.63760974000002</v>
      </c>
      <c r="U177" s="81">
        <f>'Electric lighting'!$C83+'Clear Sky'!U177</f>
        <v>322.28924866</v>
      </c>
      <c r="V177" s="81">
        <f>'Electric lighting'!$C83+'Clear Sky'!V177</f>
        <v>1036.6568425999999</v>
      </c>
      <c r="W177" s="81">
        <f>'Electric lighting'!$C83+'Clear Sky'!W177</f>
        <v>845.83096022000007</v>
      </c>
      <c r="X177" s="81">
        <f>'Electric lighting'!$C83+'Clear Sky'!X177</f>
        <v>608.51226602000008</v>
      </c>
      <c r="Y177" s="81">
        <f>'Electric lighting'!$C83+'Clear Sky'!Y177</f>
        <v>495.22503755999998</v>
      </c>
      <c r="Z177" s="81">
        <f>'Electric lighting'!$C83+'Clear Sky'!Z177</f>
        <v>483.20172010000005</v>
      </c>
      <c r="AA177" s="81">
        <f>'Electric lighting'!$C83+'Clear Sky'!AA177</f>
        <v>568.88107035999997</v>
      </c>
      <c r="AB177" s="81">
        <f>'Electric lighting'!$C83+'Clear Sky'!AB177</f>
        <v>430.32347118000001</v>
      </c>
      <c r="AC177" s="81">
        <f>'Electric lighting'!$C83+'Clear Sky'!AC177</f>
        <v>413.33111608000002</v>
      </c>
      <c r="AD177" s="81">
        <f>'Electric lighting'!$C83+'Clear Sky'!AD177</f>
        <v>417.22678072000002</v>
      </c>
      <c r="AE177" s="81">
        <f>'Electric lighting'!$C83+'Clear Sky'!AE177</f>
        <v>393.74889761999998</v>
      </c>
    </row>
    <row r="178" spans="1:31" ht="15" thickTop="1" x14ac:dyDescent="0.3">
      <c r="A178" s="76" t="s">
        <v>88</v>
      </c>
      <c r="B178" s="81">
        <f>'Electric lighting'!$C84+'Clear Sky'!B178</f>
        <v>157.78224221799999</v>
      </c>
      <c r="C178" s="81">
        <f>'Electric lighting'!$C84+'Clear Sky'!C178</f>
        <v>204.56852418</v>
      </c>
      <c r="D178" s="81">
        <f>'Electric lighting'!$C84+'Clear Sky'!D178</f>
        <v>231.62794048000001</v>
      </c>
      <c r="E178" s="81">
        <f>'Electric lighting'!$C84+'Clear Sky'!E178</f>
        <v>279.51849228000003</v>
      </c>
      <c r="F178" s="81">
        <f>'Electric lighting'!$C84+'Clear Sky'!F178</f>
        <v>309.37030881999999</v>
      </c>
      <c r="G178" s="81">
        <f>'Electric lighting'!$C84+'Clear Sky'!G178</f>
        <v>225.61886328000003</v>
      </c>
      <c r="H178" s="81">
        <f>'Electric lighting'!$C84+'Clear Sky'!H178</f>
        <v>281.35735686000004</v>
      </c>
      <c r="I178" s="81">
        <f>'Electric lighting'!$C84+'Clear Sky'!I178</f>
        <v>253.69476834</v>
      </c>
      <c r="J178" s="81">
        <f>'Electric lighting'!$C84+'Clear Sky'!J178</f>
        <v>153.33448342</v>
      </c>
      <c r="K178" s="81">
        <f>'Electric lighting'!$C84+'Clear Sky'!K178</f>
        <v>105.3</v>
      </c>
      <c r="L178" s="81">
        <f>'Electric lighting'!$C84+'Clear Sky'!L178</f>
        <v>388.49692071999999</v>
      </c>
      <c r="M178" s="81">
        <f>'Electric lighting'!$C84+'Clear Sky'!M178</f>
        <v>372.35393428000003</v>
      </c>
      <c r="N178" s="81">
        <f>'Electric lighting'!$C84+'Clear Sky'!N178</f>
        <v>419.49276266000004</v>
      </c>
      <c r="O178" s="81">
        <f>'Electric lighting'!$C84+'Clear Sky'!O178</f>
        <v>372.34025670000005</v>
      </c>
      <c r="P178" s="81">
        <f>'Electric lighting'!$C84+'Clear Sky'!P178</f>
        <v>392.21450507999998</v>
      </c>
      <c r="Q178" s="81">
        <f>'Electric lighting'!$C84+'Clear Sky'!Q178</f>
        <v>385.72064372</v>
      </c>
      <c r="R178" s="81">
        <f>'Electric lighting'!$C84+'Clear Sky'!R178</f>
        <v>360.98840878000004</v>
      </c>
      <c r="S178" s="81">
        <f>'Electric lighting'!$C84+'Clear Sky'!S178</f>
        <v>365.68525352000006</v>
      </c>
      <c r="T178" s="81">
        <f>'Electric lighting'!$C84+'Clear Sky'!T178</f>
        <v>288.64352148</v>
      </c>
      <c r="U178" s="81">
        <f>'Electric lighting'!$C84+'Clear Sky'!U178</f>
        <v>261.58211241999999</v>
      </c>
      <c r="V178" s="81">
        <f>'Electric lighting'!$C84+'Clear Sky'!V178</f>
        <v>612.99682389999998</v>
      </c>
      <c r="W178" s="81">
        <f>'Electric lighting'!$C84+'Clear Sky'!W178</f>
        <v>837.66638341999999</v>
      </c>
      <c r="X178" s="81">
        <f>'Electric lighting'!$C84+'Clear Sky'!X178</f>
        <v>567.85954177999997</v>
      </c>
      <c r="Y178" s="81">
        <f>'Electric lighting'!$C84+'Clear Sky'!Y178</f>
        <v>466.68874702000005</v>
      </c>
      <c r="Z178" s="81">
        <f>'Electric lighting'!$C84+'Clear Sky'!Z178</f>
        <v>382.92860580000001</v>
      </c>
      <c r="AA178" s="81">
        <f>'Electric lighting'!$C84+'Clear Sky'!AA178</f>
        <v>358.24673333999999</v>
      </c>
      <c r="AB178" s="81">
        <f>'Electric lighting'!$C84+'Clear Sky'!AB178</f>
        <v>374.54959348000006</v>
      </c>
      <c r="AC178" s="81">
        <f>'Electric lighting'!$C84+'Clear Sky'!AC178</f>
        <v>420.05861592000002</v>
      </c>
      <c r="AD178" s="81">
        <f>'Electric lighting'!$C84+'Clear Sky'!AD178</f>
        <v>423.75871834000003</v>
      </c>
      <c r="AE178" s="81">
        <f>'Electric lighting'!$C84+'Clear Sky'!AE178</f>
        <v>245.85987008000001</v>
      </c>
    </row>
    <row r="179" spans="1:31" x14ac:dyDescent="0.3">
      <c r="A179" s="74" t="s">
        <v>89</v>
      </c>
      <c r="B179" s="81">
        <f>'Electric lighting'!$C85+'Clear Sky'!B179</f>
        <v>150.24344077000001</v>
      </c>
      <c r="C179" s="81">
        <f>'Electric lighting'!$C85+'Clear Sky'!C179</f>
        <v>195.92421194799999</v>
      </c>
      <c r="D179" s="81">
        <f>'Electric lighting'!$C85+'Clear Sky'!D179</f>
        <v>243.24939962000002</v>
      </c>
      <c r="E179" s="81">
        <f>'Electric lighting'!$C85+'Clear Sky'!E179</f>
        <v>243.68943726000003</v>
      </c>
      <c r="F179" s="81">
        <f>'Electric lighting'!$C85+'Clear Sky'!F179</f>
        <v>349.05390485999999</v>
      </c>
      <c r="G179" s="81">
        <f>'Electric lighting'!$C85+'Clear Sky'!G179</f>
        <v>214.93273292000001</v>
      </c>
      <c r="H179" s="81">
        <f>'Electric lighting'!$C85+'Clear Sky'!H179</f>
        <v>241.75908688000001</v>
      </c>
      <c r="I179" s="81">
        <f>'Electric lighting'!$C85+'Clear Sky'!I179</f>
        <v>280.34888427999999</v>
      </c>
      <c r="J179" s="81">
        <f>'Electric lighting'!$C85+'Clear Sky'!J179</f>
        <v>157.37715925000001</v>
      </c>
      <c r="K179" s="81">
        <f>'Electric lighting'!$C85+'Clear Sky'!K179</f>
        <v>119.5</v>
      </c>
      <c r="L179" s="81">
        <f>'Electric lighting'!$C85+'Clear Sky'!L179</f>
        <v>310.20667909999997</v>
      </c>
      <c r="M179" s="81">
        <f>'Electric lighting'!$C85+'Clear Sky'!M179</f>
        <v>235.60381355999999</v>
      </c>
      <c r="N179" s="81">
        <f>'Electric lighting'!$C85+'Clear Sky'!N179</f>
        <v>403.04203052000003</v>
      </c>
      <c r="O179" s="81">
        <f>'Electric lighting'!$C85+'Clear Sky'!O179</f>
        <v>408.52619662000006</v>
      </c>
      <c r="P179" s="81">
        <f>'Electric lighting'!$C85+'Clear Sky'!P179</f>
        <v>349.63941398000003</v>
      </c>
      <c r="Q179" s="81">
        <f>'Electric lighting'!$C85+'Clear Sky'!Q179</f>
        <v>279.94417283999996</v>
      </c>
      <c r="R179" s="81">
        <f>'Electric lighting'!$C85+'Clear Sky'!R179</f>
        <v>242.83535843999999</v>
      </c>
      <c r="S179" s="81">
        <f>'Electric lighting'!$C85+'Clear Sky'!S179</f>
        <v>267.52864398000003</v>
      </c>
      <c r="T179" s="81">
        <f>'Electric lighting'!$C85+'Clear Sky'!T179</f>
        <v>234.74348472</v>
      </c>
      <c r="U179" s="81">
        <f>'Electric lighting'!$C85+'Clear Sky'!U179</f>
        <v>204.66001888800002</v>
      </c>
      <c r="V179" s="81">
        <f>'Electric lighting'!$C85+'Clear Sky'!V179</f>
        <v>661.45291178000002</v>
      </c>
      <c r="W179" s="81">
        <f>'Electric lighting'!$C85+'Clear Sky'!W179</f>
        <v>686.04637816000002</v>
      </c>
      <c r="X179" s="81">
        <f>'Electric lighting'!$C85+'Clear Sky'!X179</f>
        <v>503.67305906000001</v>
      </c>
      <c r="Y179" s="81">
        <f>'Electric lighting'!$C85+'Clear Sky'!Y179</f>
        <v>458.29845734000003</v>
      </c>
      <c r="Z179" s="81">
        <f>'Electric lighting'!$C85+'Clear Sky'!Z179</f>
        <v>406.25300093999999</v>
      </c>
      <c r="AA179" s="81">
        <f>'Electric lighting'!$C85+'Clear Sky'!AA179</f>
        <v>311.18113873999999</v>
      </c>
      <c r="AB179" s="81">
        <f>'Electric lighting'!$C85+'Clear Sky'!AB179</f>
        <v>383.16787271999999</v>
      </c>
      <c r="AC179" s="81">
        <f>'Electric lighting'!$C85+'Clear Sky'!AC179</f>
        <v>280.71129486000001</v>
      </c>
      <c r="AD179" s="81">
        <f>'Electric lighting'!$C85+'Clear Sky'!AD179</f>
        <v>332.06861500000002</v>
      </c>
      <c r="AE179" s="81">
        <f>'Electric lighting'!$C85+'Clear Sky'!AE179</f>
        <v>320.11123978000001</v>
      </c>
    </row>
    <row r="180" spans="1:31" x14ac:dyDescent="0.3">
      <c r="A180" s="74" t="s">
        <v>90</v>
      </c>
      <c r="B180" s="81">
        <f>'Electric lighting'!$C86+'Clear Sky'!B180</f>
        <v>143.44900033799999</v>
      </c>
      <c r="C180" s="81">
        <f>'Electric lighting'!$C86+'Clear Sky'!C180</f>
        <v>194.467913598</v>
      </c>
      <c r="D180" s="81">
        <f>'Electric lighting'!$C86+'Clear Sky'!D180</f>
        <v>265.10019578000004</v>
      </c>
      <c r="E180" s="81">
        <f>'Electric lighting'!$C86+'Clear Sky'!E180</f>
        <v>296.33326674</v>
      </c>
      <c r="F180" s="81">
        <f>'Electric lighting'!$C86+'Clear Sky'!F180</f>
        <v>272.94270275999997</v>
      </c>
      <c r="G180" s="81">
        <f>'Electric lighting'!$C86+'Clear Sky'!G180</f>
        <v>234.03931740000002</v>
      </c>
      <c r="H180" s="81">
        <f>'Electric lighting'!$C86+'Clear Sky'!H180</f>
        <v>308.52424778</v>
      </c>
      <c r="I180" s="81">
        <f>'Electric lighting'!$C86+'Clear Sky'!I180</f>
        <v>211.90147482</v>
      </c>
      <c r="J180" s="81">
        <f>'Electric lighting'!$C86+'Clear Sky'!J180</f>
        <v>154.50471506400001</v>
      </c>
      <c r="K180" s="81">
        <f>'Electric lighting'!$C86+'Clear Sky'!K180</f>
        <v>119</v>
      </c>
      <c r="L180" s="81">
        <f>'Electric lighting'!$C86+'Clear Sky'!L180</f>
        <v>320.21468374</v>
      </c>
      <c r="M180" s="81">
        <f>'Electric lighting'!$C86+'Clear Sky'!M180</f>
        <v>211.64332182000001</v>
      </c>
      <c r="N180" s="81">
        <f>'Electric lighting'!$C86+'Clear Sky'!N180</f>
        <v>331.65095222000002</v>
      </c>
      <c r="O180" s="81">
        <f>'Electric lighting'!$C86+'Clear Sky'!O180</f>
        <v>297.52883215999998</v>
      </c>
      <c r="P180" s="81">
        <f>'Electric lighting'!$C86+'Clear Sky'!P180</f>
        <v>328.8471389</v>
      </c>
      <c r="Q180" s="81">
        <f>'Electric lighting'!$C86+'Clear Sky'!Q180</f>
        <v>292.88552019999997</v>
      </c>
      <c r="R180" s="81">
        <f>'Electric lighting'!$C86+'Clear Sky'!R180</f>
        <v>234.76649364000002</v>
      </c>
      <c r="S180" s="81">
        <f>'Electric lighting'!$C86+'Clear Sky'!S180</f>
        <v>218.43482906000003</v>
      </c>
      <c r="T180" s="81">
        <f>'Electric lighting'!$C86+'Clear Sky'!T180</f>
        <v>201.91132509800002</v>
      </c>
      <c r="U180" s="81">
        <f>'Electric lighting'!$C86+'Clear Sky'!U180</f>
        <v>219.06408832</v>
      </c>
      <c r="V180" s="81">
        <f>'Electric lighting'!$C86+'Clear Sky'!V180</f>
        <v>685.67753800000003</v>
      </c>
      <c r="W180" s="81">
        <f>'Electric lighting'!$C86+'Clear Sky'!W180</f>
        <v>496.46153396000005</v>
      </c>
      <c r="X180" s="81">
        <f>'Electric lighting'!$C86+'Clear Sky'!X180</f>
        <v>507.64281973999999</v>
      </c>
      <c r="Y180" s="81">
        <f>'Electric lighting'!$C86+'Clear Sky'!Y180</f>
        <v>410.323396</v>
      </c>
      <c r="Z180" s="81">
        <f>'Electric lighting'!$C86+'Clear Sky'!Z180</f>
        <v>306.24416802000002</v>
      </c>
      <c r="AA180" s="81">
        <f>'Electric lighting'!$C86+'Clear Sky'!AA180</f>
        <v>314.24029868000002</v>
      </c>
      <c r="AB180" s="81">
        <f>'Electric lighting'!$C86+'Clear Sky'!AB180</f>
        <v>302.95348720000004</v>
      </c>
      <c r="AC180" s="81">
        <f>'Electric lighting'!$C86+'Clear Sky'!AC180</f>
        <v>282.23412742000005</v>
      </c>
      <c r="AD180" s="81">
        <f>'Electric lighting'!$C86+'Clear Sky'!AD180</f>
        <v>320.62184084</v>
      </c>
      <c r="AE180" s="81">
        <f>'Electric lighting'!$C86+'Clear Sky'!AE180</f>
        <v>294.40717361999998</v>
      </c>
    </row>
    <row r="181" spans="1:31" x14ac:dyDescent="0.3">
      <c r="A181" s="74" t="s">
        <v>91</v>
      </c>
      <c r="B181" s="81">
        <f>'Electric lighting'!$C87+'Clear Sky'!B181</f>
        <v>124.36413335</v>
      </c>
      <c r="C181" s="81">
        <f>'Electric lighting'!$C87+'Clear Sky'!C181</f>
        <v>144.349550564</v>
      </c>
      <c r="D181" s="81">
        <f>'Electric lighting'!$C87+'Clear Sky'!D181</f>
        <v>172.15339859400001</v>
      </c>
      <c r="E181" s="81">
        <f>'Electric lighting'!$C87+'Clear Sky'!E181</f>
        <v>282.63044596000003</v>
      </c>
      <c r="F181" s="81">
        <f>'Electric lighting'!$C87+'Clear Sky'!F181</f>
        <v>225.06957335999999</v>
      </c>
      <c r="G181" s="81">
        <f>'Electric lighting'!$C87+'Clear Sky'!G181</f>
        <v>253.86124158000001</v>
      </c>
      <c r="H181" s="81">
        <f>'Electric lighting'!$C87+'Clear Sky'!H181</f>
        <v>232.24133544</v>
      </c>
      <c r="I181" s="81">
        <f>'Electric lighting'!$C87+'Clear Sky'!I181</f>
        <v>190.309398722</v>
      </c>
      <c r="J181" s="81">
        <f>'Electric lighting'!$C87+'Clear Sky'!J181</f>
        <v>132.69122521399999</v>
      </c>
      <c r="K181" s="81">
        <f>'Electric lighting'!$C87+'Clear Sky'!K181</f>
        <v>109.3</v>
      </c>
      <c r="L181" s="81">
        <f>'Electric lighting'!$C87+'Clear Sky'!L181</f>
        <v>291.30529256</v>
      </c>
      <c r="M181" s="81">
        <f>'Electric lighting'!$C87+'Clear Sky'!M181</f>
        <v>214.86120735999998</v>
      </c>
      <c r="N181" s="81">
        <f>'Electric lighting'!$C87+'Clear Sky'!N181</f>
        <v>181.39017633999998</v>
      </c>
      <c r="O181" s="81">
        <f>'Electric lighting'!$C87+'Clear Sky'!O181</f>
        <v>247.22036888000002</v>
      </c>
      <c r="P181" s="81">
        <f>'Electric lighting'!$C87+'Clear Sky'!P181</f>
        <v>187.457713872</v>
      </c>
      <c r="Q181" s="81">
        <f>'Electric lighting'!$C87+'Clear Sky'!Q181</f>
        <v>267.16173703999999</v>
      </c>
      <c r="R181" s="81">
        <f>'Electric lighting'!$C87+'Clear Sky'!R181</f>
        <v>255.66731620000002</v>
      </c>
      <c r="S181" s="81">
        <f>'Electric lighting'!$C87+'Clear Sky'!S181</f>
        <v>275.89419251999999</v>
      </c>
      <c r="T181" s="81">
        <f>'Electric lighting'!$C87+'Clear Sky'!T181</f>
        <v>206.54650684000001</v>
      </c>
      <c r="U181" s="81">
        <f>'Electric lighting'!$C87+'Clear Sky'!U181</f>
        <v>189.65607235599998</v>
      </c>
      <c r="V181" s="81">
        <f>'Electric lighting'!$C87+'Clear Sky'!V181</f>
        <v>428.23480682000002</v>
      </c>
      <c r="W181" s="81">
        <f>'Electric lighting'!$C87+'Clear Sky'!W181</f>
        <v>272.1850321</v>
      </c>
      <c r="X181" s="81">
        <f>'Electric lighting'!$C87+'Clear Sky'!X181</f>
        <v>245.40306234000002</v>
      </c>
      <c r="Y181" s="81">
        <f>'Electric lighting'!$C87+'Clear Sky'!Y181</f>
        <v>310.91115239999999</v>
      </c>
      <c r="Z181" s="81">
        <f>'Electric lighting'!$C87+'Clear Sky'!Z181</f>
        <v>266.74207989999996</v>
      </c>
      <c r="AA181" s="81">
        <f>'Electric lighting'!$C87+'Clear Sky'!AA181</f>
        <v>235.98373871999999</v>
      </c>
      <c r="AB181" s="81">
        <f>'Electric lighting'!$C87+'Clear Sky'!AB181</f>
        <v>307.85516436</v>
      </c>
      <c r="AC181" s="81">
        <f>'Electric lighting'!$C87+'Clear Sky'!AC181</f>
        <v>188.568351484</v>
      </c>
      <c r="AD181" s="81">
        <f>'Electric lighting'!$C87+'Clear Sky'!AD181</f>
        <v>336.14474763999999</v>
      </c>
      <c r="AE181" s="81">
        <f>'Electric lighting'!$C87+'Clear Sky'!AE181</f>
        <v>214.51238377999999</v>
      </c>
    </row>
    <row r="182" spans="1:31" ht="15" thickBot="1" x14ac:dyDescent="0.35">
      <c r="A182" s="75" t="s">
        <v>92</v>
      </c>
      <c r="B182" s="81">
        <f>'Electric lighting'!$C88+'Clear Sky'!B182</f>
        <v>119.363428008</v>
      </c>
      <c r="C182" s="81">
        <f>'Electric lighting'!$C88+'Clear Sky'!C182</f>
        <v>169.22376872000001</v>
      </c>
      <c r="D182" s="81">
        <f>'Electric lighting'!$C88+'Clear Sky'!D182</f>
        <v>155.640899168</v>
      </c>
      <c r="E182" s="81">
        <f>'Electric lighting'!$C88+'Clear Sky'!E182</f>
        <v>148.57042364399999</v>
      </c>
      <c r="F182" s="81">
        <f>'Electric lighting'!$C88+'Clear Sky'!F182</f>
        <v>154.68762619</v>
      </c>
      <c r="G182" s="81">
        <f>'Electric lighting'!$C88+'Clear Sky'!G182</f>
        <v>145.19601972999999</v>
      </c>
      <c r="H182" s="81">
        <f>'Electric lighting'!$C88+'Clear Sky'!H182</f>
        <v>214.08867678000001</v>
      </c>
      <c r="I182" s="81">
        <f>'Electric lighting'!$C88+'Clear Sky'!I182</f>
        <v>134.623685174</v>
      </c>
      <c r="J182" s="81">
        <f>'Electric lighting'!$C88+'Clear Sky'!J182</f>
        <v>115.136566656</v>
      </c>
      <c r="K182" s="81">
        <f>'Electric lighting'!$C88+'Clear Sky'!K182</f>
        <v>101.1</v>
      </c>
      <c r="L182" s="81">
        <f>'Electric lighting'!$C88+'Clear Sky'!L182</f>
        <v>199.84352250000001</v>
      </c>
      <c r="M182" s="81">
        <f>'Electric lighting'!$C88+'Clear Sky'!M182</f>
        <v>194.32339614</v>
      </c>
      <c r="N182" s="81">
        <f>'Electric lighting'!$C88+'Clear Sky'!N182</f>
        <v>169.64627913000001</v>
      </c>
      <c r="O182" s="81">
        <f>'Electric lighting'!$C88+'Clear Sky'!O182</f>
        <v>216.95082361999999</v>
      </c>
      <c r="P182" s="81">
        <f>'Electric lighting'!$C88+'Clear Sky'!P182</f>
        <v>174.35044273400001</v>
      </c>
      <c r="Q182" s="81">
        <f>'Electric lighting'!$C88+'Clear Sky'!Q182</f>
        <v>183.50675826600002</v>
      </c>
      <c r="R182" s="81">
        <f>'Electric lighting'!$C88+'Clear Sky'!R182</f>
        <v>201.11589975999999</v>
      </c>
      <c r="S182" s="81">
        <f>'Electric lighting'!$C88+'Clear Sky'!S182</f>
        <v>174.54383103399999</v>
      </c>
      <c r="T182" s="81">
        <f>'Electric lighting'!$C88+'Clear Sky'!T182</f>
        <v>134.66594074400001</v>
      </c>
      <c r="U182" s="81">
        <f>'Electric lighting'!$C88+'Clear Sky'!U182</f>
        <v>153.19370836600001</v>
      </c>
      <c r="V182" s="81">
        <f>'Electric lighting'!$C88+'Clear Sky'!V182</f>
        <v>332.55871167999999</v>
      </c>
      <c r="W182" s="81">
        <f>'Electric lighting'!$C88+'Clear Sky'!W182</f>
        <v>275.32546694000001</v>
      </c>
      <c r="X182" s="81">
        <f>'Electric lighting'!$C88+'Clear Sky'!X182</f>
        <v>240.4364966</v>
      </c>
      <c r="Y182" s="81">
        <f>'Electric lighting'!$C88+'Clear Sky'!Y182</f>
        <v>259.77342441999997</v>
      </c>
      <c r="Z182" s="81">
        <f>'Electric lighting'!$C88+'Clear Sky'!Z182</f>
        <v>188.69996329</v>
      </c>
      <c r="AA182" s="81">
        <f>'Electric lighting'!$C88+'Clear Sky'!AA182</f>
        <v>305.3302731</v>
      </c>
      <c r="AB182" s="81">
        <f>'Electric lighting'!$C88+'Clear Sky'!AB182</f>
        <v>193.49957103999998</v>
      </c>
      <c r="AC182" s="81">
        <f>'Electric lighting'!$C88+'Clear Sky'!AC182</f>
        <v>248.50518184000001</v>
      </c>
      <c r="AD182" s="81">
        <f>'Electric lighting'!$C88+'Clear Sky'!AD182</f>
        <v>227.27223346</v>
      </c>
      <c r="AE182" s="81">
        <f>'Electric lighting'!$C88+'Clear Sky'!AE182</f>
        <v>183.257880658</v>
      </c>
    </row>
    <row r="183" spans="1:31" x14ac:dyDescent="0.3">
      <c r="A183" s="76" t="s">
        <v>93</v>
      </c>
      <c r="B183" s="81">
        <f>'Electric lighting'!$C89+'Clear Sky'!B183</f>
        <v>121.60029909000001</v>
      </c>
      <c r="C183" s="81">
        <f>'Electric lighting'!$C89+'Clear Sky'!C183</f>
        <v>148.59676229000002</v>
      </c>
      <c r="D183" s="81">
        <f>'Electric lighting'!$C89+'Clear Sky'!D183</f>
        <v>129.59363082800002</v>
      </c>
      <c r="E183" s="81">
        <f>'Electric lighting'!$C89+'Clear Sky'!E183</f>
        <v>157.745668378</v>
      </c>
      <c r="F183" s="81">
        <f>'Electric lighting'!$C89+'Clear Sky'!F183</f>
        <v>174.58846684000002</v>
      </c>
      <c r="G183" s="81">
        <f>'Electric lighting'!$C89+'Clear Sky'!G183</f>
        <v>169.51249951</v>
      </c>
      <c r="H183" s="81">
        <f>'Electric lighting'!$C89+'Clear Sky'!H183</f>
        <v>131.91718898800002</v>
      </c>
      <c r="I183" s="81">
        <f>'Electric lighting'!$C89+'Clear Sky'!I183</f>
        <v>131.57816616400001</v>
      </c>
      <c r="J183" s="81">
        <f>'Electric lighting'!$C89+'Clear Sky'!J183</f>
        <v>111.76849226600001</v>
      </c>
      <c r="K183" s="81">
        <f>'Electric lighting'!$C89+'Clear Sky'!K183</f>
        <v>98.9</v>
      </c>
      <c r="L183" s="81">
        <f>'Electric lighting'!$C89+'Clear Sky'!L183</f>
        <v>149.66569687</v>
      </c>
      <c r="M183" s="81">
        <f>'Electric lighting'!$C89+'Clear Sky'!M183</f>
        <v>149.82277164800001</v>
      </c>
      <c r="N183" s="81">
        <f>'Electric lighting'!$C89+'Clear Sky'!N183</f>
        <v>137.73876558800001</v>
      </c>
      <c r="O183" s="81">
        <f>'Electric lighting'!$C89+'Clear Sky'!O183</f>
        <v>198.11163994000003</v>
      </c>
      <c r="P183" s="81">
        <f>'Electric lighting'!$C89+'Clear Sky'!P183</f>
        <v>184.03309851200001</v>
      </c>
      <c r="Q183" s="81">
        <f>'Electric lighting'!$C89+'Clear Sky'!Q183</f>
        <v>173.40964966200002</v>
      </c>
      <c r="R183" s="81">
        <f>'Electric lighting'!$C89+'Clear Sky'!R183</f>
        <v>196.17703230000001</v>
      </c>
      <c r="S183" s="81">
        <f>'Electric lighting'!$C89+'Clear Sky'!S183</f>
        <v>123.69757935200001</v>
      </c>
      <c r="T183" s="81">
        <f>'Electric lighting'!$C89+'Clear Sky'!T183</f>
        <v>153.11395971600001</v>
      </c>
      <c r="U183" s="81">
        <f>'Electric lighting'!$C89+'Clear Sky'!U183</f>
        <v>135.29163819199999</v>
      </c>
      <c r="V183" s="81">
        <f>'Electric lighting'!$C89+'Clear Sky'!V183</f>
        <v>165.99953537000002</v>
      </c>
      <c r="W183" s="81">
        <f>'Electric lighting'!$C89+'Clear Sky'!W183</f>
        <v>209.37997310000003</v>
      </c>
      <c r="X183" s="81">
        <f>'Electric lighting'!$C89+'Clear Sky'!X183</f>
        <v>212.72708526000002</v>
      </c>
      <c r="Y183" s="81">
        <f>'Electric lighting'!$C89+'Clear Sky'!Y183</f>
        <v>215.73035573999999</v>
      </c>
      <c r="Z183" s="81">
        <f>'Electric lighting'!$C89+'Clear Sky'!Z183</f>
        <v>168.74811300600001</v>
      </c>
      <c r="AA183" s="81">
        <f>'Electric lighting'!$C89+'Clear Sky'!AA183</f>
        <v>184.04543550800003</v>
      </c>
      <c r="AB183" s="81">
        <f>'Electric lighting'!$C89+'Clear Sky'!AB183</f>
        <v>187.49825452800002</v>
      </c>
      <c r="AC183" s="81">
        <f>'Electric lighting'!$C89+'Clear Sky'!AC183</f>
        <v>140.32461625400001</v>
      </c>
      <c r="AD183" s="81">
        <f>'Electric lighting'!$C89+'Clear Sky'!AD183</f>
        <v>201.32469370000001</v>
      </c>
      <c r="AE183" s="81">
        <f>'Electric lighting'!$C89+'Clear Sky'!AE183</f>
        <v>169.03459037200003</v>
      </c>
    </row>
    <row r="184" spans="1:31" x14ac:dyDescent="0.3">
      <c r="A184" s="74" t="s">
        <v>94</v>
      </c>
      <c r="B184" s="81">
        <f>'Electric lighting'!$C90+'Clear Sky'!B184</f>
        <v>111.47642359779999</v>
      </c>
      <c r="C184" s="81">
        <f>'Electric lighting'!$C90+'Clear Sky'!C184</f>
        <v>121.50515043599999</v>
      </c>
      <c r="D184" s="81">
        <f>'Electric lighting'!$C90+'Clear Sky'!D184</f>
        <v>133.48235361799999</v>
      </c>
      <c r="E184" s="81">
        <f>'Electric lighting'!$C90+'Clear Sky'!E184</f>
        <v>151.96256674</v>
      </c>
      <c r="F184" s="81">
        <f>'Electric lighting'!$C90+'Clear Sky'!F184</f>
        <v>206.47524118000001</v>
      </c>
      <c r="G184" s="81">
        <f>'Electric lighting'!$C90+'Clear Sky'!G184</f>
        <v>167.63775277000002</v>
      </c>
      <c r="H184" s="81">
        <f>'Electric lighting'!$C90+'Clear Sky'!H184</f>
        <v>134.23327087600001</v>
      </c>
      <c r="I184" s="81">
        <f>'Electric lighting'!$C90+'Clear Sky'!I184</f>
        <v>131.11589677000001</v>
      </c>
      <c r="J184" s="81">
        <f>'Electric lighting'!$C90+'Clear Sky'!J184</f>
        <v>115.92474308599999</v>
      </c>
      <c r="K184" s="81">
        <f>'Electric lighting'!$C90+'Clear Sky'!K184</f>
        <v>102.8</v>
      </c>
      <c r="L184" s="81">
        <f>'Electric lighting'!$C90+'Clear Sky'!L184</f>
        <v>190.76323438</v>
      </c>
      <c r="M184" s="81">
        <f>'Electric lighting'!$C90+'Clear Sky'!M184</f>
        <v>252.63634904000003</v>
      </c>
      <c r="N184" s="81">
        <f>'Electric lighting'!$C90+'Clear Sky'!N184</f>
        <v>159.69554438400002</v>
      </c>
      <c r="O184" s="81">
        <f>'Electric lighting'!$C90+'Clear Sky'!O184</f>
        <v>174.15768305400002</v>
      </c>
      <c r="P184" s="81">
        <f>'Electric lighting'!$C90+'Clear Sky'!P184</f>
        <v>157.403689224</v>
      </c>
      <c r="Q184" s="81">
        <f>'Electric lighting'!$C90+'Clear Sky'!Q184</f>
        <v>199.34460242</v>
      </c>
      <c r="R184" s="81">
        <f>'Electric lighting'!$C90+'Clear Sky'!R184</f>
        <v>198.28825846000001</v>
      </c>
      <c r="S184" s="81">
        <f>'Electric lighting'!$C90+'Clear Sky'!S184</f>
        <v>126.251035188</v>
      </c>
      <c r="T184" s="81">
        <f>'Electric lighting'!$C90+'Clear Sky'!T184</f>
        <v>165.25424876599999</v>
      </c>
      <c r="U184" s="81">
        <f>'Electric lighting'!$C90+'Clear Sky'!U184</f>
        <v>134.731651094</v>
      </c>
      <c r="V184" s="81">
        <f>'Electric lighting'!$C90+'Clear Sky'!V184</f>
        <v>358.83750409999999</v>
      </c>
      <c r="W184" s="81">
        <f>'Electric lighting'!$C90+'Clear Sky'!W184</f>
        <v>174.708210178</v>
      </c>
      <c r="X184" s="81">
        <f>'Electric lighting'!$C90+'Clear Sky'!X184</f>
        <v>282.506191</v>
      </c>
      <c r="Y184" s="81">
        <f>'Electric lighting'!$C90+'Clear Sky'!Y184</f>
        <v>166.27402558</v>
      </c>
      <c r="Z184" s="81">
        <f>'Electric lighting'!$C90+'Clear Sky'!Z184</f>
        <v>133.06308597200001</v>
      </c>
      <c r="AA184" s="81">
        <f>'Electric lighting'!$C90+'Clear Sky'!AA184</f>
        <v>172.94138387200002</v>
      </c>
      <c r="AB184" s="81">
        <f>'Electric lighting'!$C90+'Clear Sky'!AB184</f>
        <v>181.56829553599999</v>
      </c>
      <c r="AC184" s="81">
        <f>'Electric lighting'!$C90+'Clear Sky'!AC184</f>
        <v>171.93101832000002</v>
      </c>
      <c r="AD184" s="81">
        <f>'Electric lighting'!$C90+'Clear Sky'!AD184</f>
        <v>177.07476666400001</v>
      </c>
      <c r="AE184" s="81">
        <f>'Electric lighting'!$C90+'Clear Sky'!AE184</f>
        <v>150.38989866399999</v>
      </c>
    </row>
    <row r="185" spans="1:31" x14ac:dyDescent="0.3">
      <c r="A185" s="74" t="s">
        <v>95</v>
      </c>
      <c r="B185" s="81">
        <f>'Electric lighting'!$C91+'Clear Sky'!B185</f>
        <v>111.5504746136</v>
      </c>
      <c r="C185" s="81">
        <f>'Electric lighting'!$C91+'Clear Sky'!C185</f>
        <v>121.79381174</v>
      </c>
      <c r="D185" s="81">
        <f>'Electric lighting'!$C91+'Clear Sky'!D185</f>
        <v>130.937926146</v>
      </c>
      <c r="E185" s="81">
        <f>'Electric lighting'!$C91+'Clear Sky'!E185</f>
        <v>142.67930429800001</v>
      </c>
      <c r="F185" s="81">
        <f>'Electric lighting'!$C91+'Clear Sky'!F185</f>
        <v>152.773702542</v>
      </c>
      <c r="G185" s="81">
        <f>'Electric lighting'!$C91+'Clear Sky'!G185</f>
        <v>149.68955317999999</v>
      </c>
      <c r="H185" s="81">
        <f>'Electric lighting'!$C91+'Clear Sky'!H185</f>
        <v>134.571425092</v>
      </c>
      <c r="I185" s="81">
        <f>'Electric lighting'!$C91+'Clear Sky'!I185</f>
        <v>123.839705968</v>
      </c>
      <c r="J185" s="81">
        <f>'Electric lighting'!$C91+'Clear Sky'!J185</f>
        <v>111.685391712</v>
      </c>
      <c r="K185" s="81">
        <f>'Electric lighting'!$C91+'Clear Sky'!K185</f>
        <v>102.5</v>
      </c>
      <c r="L185" s="81">
        <f>'Electric lighting'!$C91+'Clear Sky'!L185</f>
        <v>129.17601833399999</v>
      </c>
      <c r="M185" s="81">
        <f>'Electric lighting'!$C91+'Clear Sky'!M185</f>
        <v>167.46432926199998</v>
      </c>
      <c r="N185" s="81">
        <f>'Electric lighting'!$C91+'Clear Sky'!N185</f>
        <v>199.84913398</v>
      </c>
      <c r="O185" s="81">
        <f>'Electric lighting'!$C91+'Clear Sky'!O185</f>
        <v>113.415279494</v>
      </c>
      <c r="P185" s="81">
        <f>'Electric lighting'!$C91+'Clear Sky'!P185</f>
        <v>174.69828357</v>
      </c>
      <c r="Q185" s="81">
        <f>'Electric lighting'!$C91+'Clear Sky'!Q185</f>
        <v>195.06442664000002</v>
      </c>
      <c r="R185" s="81">
        <f>'Electric lighting'!$C91+'Clear Sky'!R185</f>
        <v>146.98591228200002</v>
      </c>
      <c r="S185" s="81">
        <f>'Electric lighting'!$C91+'Clear Sky'!S185</f>
        <v>189.96739946</v>
      </c>
      <c r="T185" s="81">
        <f>'Electric lighting'!$C91+'Clear Sky'!T185</f>
        <v>134.242121502</v>
      </c>
      <c r="U185" s="81">
        <f>'Electric lighting'!$C91+'Clear Sky'!U185</f>
        <v>137.97226930799999</v>
      </c>
      <c r="V185" s="81">
        <f>'Electric lighting'!$C91+'Clear Sky'!V185</f>
        <v>177.57322936399999</v>
      </c>
      <c r="W185" s="81">
        <f>'Electric lighting'!$C91+'Clear Sky'!W185</f>
        <v>161.05595730600001</v>
      </c>
      <c r="X185" s="81">
        <f>'Electric lighting'!$C91+'Clear Sky'!X185</f>
        <v>170.04027953399998</v>
      </c>
      <c r="Y185" s="81">
        <f>'Electric lighting'!$C91+'Clear Sky'!Y185</f>
        <v>150.045976422</v>
      </c>
      <c r="Z185" s="81">
        <f>'Electric lighting'!$C91+'Clear Sky'!Z185</f>
        <v>125.32683935</v>
      </c>
      <c r="AA185" s="81">
        <f>'Electric lighting'!$C91+'Clear Sky'!AA185</f>
        <v>234.00866358000002</v>
      </c>
      <c r="AB185" s="81">
        <f>'Electric lighting'!$C91+'Clear Sky'!AB185</f>
        <v>243.34311374000001</v>
      </c>
      <c r="AC185" s="81">
        <f>'Electric lighting'!$C91+'Clear Sky'!AC185</f>
        <v>170.66634132000002</v>
      </c>
      <c r="AD185" s="81">
        <f>'Electric lighting'!$C91+'Clear Sky'!AD185</f>
        <v>157.57591899600001</v>
      </c>
      <c r="AE185" s="81">
        <f>'Electric lighting'!$C91+'Clear Sky'!AE185</f>
        <v>165.57517466600001</v>
      </c>
    </row>
    <row r="186" spans="1:31" ht="15" thickBot="1" x14ac:dyDescent="0.35">
      <c r="A186" s="75" t="s">
        <v>96</v>
      </c>
      <c r="B186" s="81">
        <f>'Electric lighting'!$C92+'Clear Sky'!B186</f>
        <v>112.06252211</v>
      </c>
      <c r="C186" s="81">
        <f>'Electric lighting'!$C92+'Clear Sky'!C186</f>
        <v>111.701660448</v>
      </c>
      <c r="D186" s="81">
        <f>'Electric lighting'!$C92+'Clear Sky'!D186</f>
        <v>124.681285316</v>
      </c>
      <c r="E186" s="81">
        <f>'Electric lighting'!$C92+'Clear Sky'!E186</f>
        <v>134.39658814400002</v>
      </c>
      <c r="F186" s="81">
        <f>'Electric lighting'!$C92+'Clear Sky'!F186</f>
        <v>115.83125699600001</v>
      </c>
      <c r="G186" s="81">
        <f>'Electric lighting'!$C92+'Clear Sky'!G186</f>
        <v>157.046733088</v>
      </c>
      <c r="H186" s="81">
        <f>'Electric lighting'!$C92+'Clear Sky'!H186</f>
        <v>100.389223886</v>
      </c>
      <c r="I186" s="81">
        <f>'Electric lighting'!$C92+'Clear Sky'!I186</f>
        <v>116.05560554</v>
      </c>
      <c r="J186" s="81">
        <f>'Electric lighting'!$C92+'Clear Sky'!J186</f>
        <v>97.792182061000005</v>
      </c>
      <c r="K186" s="81">
        <f>'Electric lighting'!$C92+'Clear Sky'!K186</f>
        <v>91</v>
      </c>
      <c r="L186" s="81">
        <f>'Electric lighting'!$C92+'Clear Sky'!L186</f>
        <v>218.52287183999999</v>
      </c>
      <c r="M186" s="81">
        <f>'Electric lighting'!$C92+'Clear Sky'!M186</f>
        <v>136.34147661399999</v>
      </c>
      <c r="N186" s="81">
        <f>'Electric lighting'!$C92+'Clear Sky'!N186</f>
        <v>211.97420958000004</v>
      </c>
      <c r="O186" s="81">
        <f>'Electric lighting'!$C92+'Clear Sky'!O186</f>
        <v>128.710564514</v>
      </c>
      <c r="P186" s="81">
        <f>'Electric lighting'!$C92+'Clear Sky'!P186</f>
        <v>140.82486052600001</v>
      </c>
      <c r="Q186" s="81">
        <f>'Electric lighting'!$C92+'Clear Sky'!Q186</f>
        <v>173.13019940999999</v>
      </c>
      <c r="R186" s="81">
        <f>'Electric lighting'!$C92+'Clear Sky'!R186</f>
        <v>143.35983240600001</v>
      </c>
      <c r="S186" s="81">
        <f>'Electric lighting'!$C92+'Clear Sky'!S186</f>
        <v>145.77103577400001</v>
      </c>
      <c r="T186" s="81">
        <f>'Electric lighting'!$C92+'Clear Sky'!T186</f>
        <v>122.252980444</v>
      </c>
      <c r="U186" s="81">
        <f>'Electric lighting'!$C92+'Clear Sky'!U186</f>
        <v>148.35212193199999</v>
      </c>
      <c r="V186" s="81">
        <f>'Electric lighting'!$C92+'Clear Sky'!V186</f>
        <v>268.85854016000002</v>
      </c>
      <c r="W186" s="81">
        <f>'Electric lighting'!$C92+'Clear Sky'!W186</f>
        <v>198.87253722000003</v>
      </c>
      <c r="X186" s="81">
        <f>'Electric lighting'!$C92+'Clear Sky'!X186</f>
        <v>123.730593868</v>
      </c>
      <c r="Y186" s="81">
        <f>'Electric lighting'!$C92+'Clear Sky'!Y186</f>
        <v>122.588434416</v>
      </c>
      <c r="Z186" s="81">
        <f>'Electric lighting'!$C92+'Clear Sky'!Z186</f>
        <v>150.42786226999999</v>
      </c>
      <c r="AA186" s="81">
        <f>'Electric lighting'!$C92+'Clear Sky'!AA186</f>
        <v>202.38749412000001</v>
      </c>
      <c r="AB186" s="81">
        <f>'Electric lighting'!$C92+'Clear Sky'!AB186</f>
        <v>140.187874792</v>
      </c>
      <c r="AC186" s="81">
        <f>'Electric lighting'!$C92+'Clear Sky'!AC186</f>
        <v>152.40471642200001</v>
      </c>
      <c r="AD186" s="81">
        <f>'Electric lighting'!$C92+'Clear Sky'!AD186</f>
        <v>184.99078990000001</v>
      </c>
      <c r="AE186" s="81">
        <f>'Electric lighting'!$C92+'Clear Sky'!AE186</f>
        <v>139.95382512999998</v>
      </c>
    </row>
    <row r="187" spans="1:31" x14ac:dyDescent="0.3">
      <c r="B187" s="9">
        <f>COUNTIF(B97:B186,"&gt;250")</f>
        <v>0</v>
      </c>
      <c r="C187" s="9">
        <f t="shared" ref="C187:AE187" si="1">COUNTIF(C97:C186,"&gt;250")</f>
        <v>0</v>
      </c>
      <c r="D187" s="9">
        <f t="shared" si="1"/>
        <v>2</v>
      </c>
      <c r="E187" s="9">
        <f t="shared" si="1"/>
        <v>7</v>
      </c>
      <c r="F187" s="9">
        <f t="shared" si="1"/>
        <v>6</v>
      </c>
      <c r="G187" s="9">
        <f t="shared" si="1"/>
        <v>2</v>
      </c>
      <c r="H187" s="9">
        <f t="shared" si="1"/>
        <v>3</v>
      </c>
      <c r="I187" s="9">
        <f t="shared" si="1"/>
        <v>2</v>
      </c>
      <c r="J187" s="9">
        <f t="shared" si="1"/>
        <v>0</v>
      </c>
      <c r="K187" s="9">
        <f t="shared" si="1"/>
        <v>0</v>
      </c>
      <c r="L187" s="9">
        <f t="shared" si="1"/>
        <v>20</v>
      </c>
      <c r="M187" s="9">
        <f t="shared" si="1"/>
        <v>13</v>
      </c>
      <c r="N187" s="9">
        <f t="shared" si="1"/>
        <v>14</v>
      </c>
      <c r="O187" s="9">
        <f t="shared" si="1"/>
        <v>13</v>
      </c>
      <c r="P187" s="9">
        <f t="shared" si="1"/>
        <v>8</v>
      </c>
      <c r="Q187" s="9">
        <f t="shared" si="1"/>
        <v>8</v>
      </c>
      <c r="R187" s="9">
        <f t="shared" si="1"/>
        <v>7</v>
      </c>
      <c r="S187" s="9">
        <f t="shared" si="1"/>
        <v>6</v>
      </c>
      <c r="T187" s="9">
        <f t="shared" si="1"/>
        <v>3</v>
      </c>
      <c r="U187" s="9">
        <f t="shared" si="1"/>
        <v>2</v>
      </c>
      <c r="V187" s="9">
        <f t="shared" si="1"/>
        <v>50</v>
      </c>
      <c r="W187" s="9">
        <f t="shared" si="1"/>
        <v>43</v>
      </c>
      <c r="X187" s="9">
        <f t="shared" si="1"/>
        <v>26</v>
      </c>
      <c r="Y187" s="9">
        <f t="shared" si="1"/>
        <v>24</v>
      </c>
      <c r="Z187" s="9">
        <f t="shared" si="1"/>
        <v>18</v>
      </c>
      <c r="AA187" s="9">
        <f t="shared" si="1"/>
        <v>16</v>
      </c>
      <c r="AB187" s="9">
        <f t="shared" si="1"/>
        <v>13</v>
      </c>
      <c r="AC187" s="9">
        <f t="shared" si="1"/>
        <v>11</v>
      </c>
      <c r="AD187" s="9">
        <f t="shared" si="1"/>
        <v>15</v>
      </c>
      <c r="AE187" s="9">
        <f t="shared" si="1"/>
        <v>13</v>
      </c>
    </row>
    <row r="188" spans="1:31" x14ac:dyDescent="0.3">
      <c r="B188" s="9">
        <f>COUNTIF(B97:B186,"&lt;136")</f>
        <v>57</v>
      </c>
      <c r="C188" s="9">
        <f t="shared" ref="C188:AE188" si="2">COUNTIF(C97:C186,"&lt;136")</f>
        <v>37</v>
      </c>
      <c r="D188" s="9">
        <f t="shared" si="2"/>
        <v>31</v>
      </c>
      <c r="E188" s="9">
        <f t="shared" si="2"/>
        <v>17</v>
      </c>
      <c r="F188" s="9">
        <f t="shared" si="2"/>
        <v>15</v>
      </c>
      <c r="G188" s="9">
        <f t="shared" si="2"/>
        <v>19</v>
      </c>
      <c r="H188" s="9">
        <f t="shared" si="2"/>
        <v>30</v>
      </c>
      <c r="I188" s="9">
        <f t="shared" si="2"/>
        <v>33</v>
      </c>
      <c r="J188" s="9">
        <f t="shared" si="2"/>
        <v>67</v>
      </c>
      <c r="K188" s="9">
        <f t="shared" si="2"/>
        <v>82</v>
      </c>
      <c r="L188" s="9">
        <f t="shared" si="2"/>
        <v>11</v>
      </c>
      <c r="M188" s="9">
        <f t="shared" si="2"/>
        <v>10</v>
      </c>
      <c r="N188" s="9">
        <f t="shared" si="2"/>
        <v>13</v>
      </c>
      <c r="O188" s="9">
        <f t="shared" si="2"/>
        <v>17</v>
      </c>
      <c r="P188" s="9">
        <f t="shared" si="2"/>
        <v>15</v>
      </c>
      <c r="Q188" s="9">
        <f t="shared" si="2"/>
        <v>9</v>
      </c>
      <c r="R188" s="9">
        <f t="shared" si="2"/>
        <v>13</v>
      </c>
      <c r="S188" s="9">
        <f t="shared" si="2"/>
        <v>22</v>
      </c>
      <c r="T188" s="9">
        <f t="shared" si="2"/>
        <v>21</v>
      </c>
      <c r="U188" s="9">
        <f t="shared" si="2"/>
        <v>26</v>
      </c>
      <c r="V188" s="9">
        <f t="shared" si="2"/>
        <v>4</v>
      </c>
      <c r="W188" s="9">
        <f t="shared" si="2"/>
        <v>3</v>
      </c>
      <c r="X188" s="9">
        <f t="shared" si="2"/>
        <v>6</v>
      </c>
      <c r="Y188" s="9">
        <f t="shared" si="2"/>
        <v>4</v>
      </c>
      <c r="Z188" s="9">
        <f t="shared" si="2"/>
        <v>12</v>
      </c>
      <c r="AA188" s="9">
        <f t="shared" si="2"/>
        <v>6</v>
      </c>
      <c r="AB188" s="9">
        <f t="shared" si="2"/>
        <v>6</v>
      </c>
      <c r="AC188" s="9">
        <f t="shared" si="2"/>
        <v>9</v>
      </c>
      <c r="AD188" s="9">
        <f t="shared" si="2"/>
        <v>7</v>
      </c>
      <c r="AE188" s="9">
        <f t="shared" si="2"/>
        <v>7</v>
      </c>
    </row>
  </sheetData>
  <mergeCells count="8">
    <mergeCell ref="A1:A2"/>
    <mergeCell ref="B1:K1"/>
    <mergeCell ref="L1:U1"/>
    <mergeCell ref="V1:AE1"/>
    <mergeCell ref="A95:A96"/>
    <mergeCell ref="B95:K95"/>
    <mergeCell ref="L95:U95"/>
    <mergeCell ref="V95:AE95"/>
  </mergeCells>
  <conditionalFormatting sqref="AG4">
    <cfRule type="cellIs" dxfId="7" priority="5" operator="greaterThan">
      <formula>500</formula>
    </cfRule>
    <cfRule type="cellIs" dxfId="6" priority="6" operator="greaterThan">
      <formula>250</formula>
    </cfRule>
    <cfRule type="cellIs" dxfId="5" priority="7" operator="greaterThan">
      <formula>500</formula>
    </cfRule>
  </conditionalFormatting>
  <conditionalFormatting sqref="AG99">
    <cfRule type="cellIs" dxfId="4" priority="3" operator="greaterThan">
      <formula>250</formula>
    </cfRule>
    <cfRule type="cellIs" dxfId="3" priority="4" operator="greaterThan">
      <formula>500</formula>
    </cfRule>
  </conditionalFormatting>
  <conditionalFormatting sqref="AG100">
    <cfRule type="cellIs" dxfId="2" priority="1" operator="greaterThan">
      <formula>163</formula>
    </cfRule>
    <cfRule type="cellIs" dxfId="1" priority="2" operator="lessThan">
      <formula>163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34E5C-F4E9-4B3A-B66E-9DF2A1A3497E}">
  <dimension ref="A1:AI63"/>
  <sheetViews>
    <sheetView zoomScale="50" zoomScaleNormal="50" workbookViewId="0">
      <selection activeCell="AB26" sqref="AB26"/>
    </sheetView>
  </sheetViews>
  <sheetFormatPr defaultRowHeight="14.4" x14ac:dyDescent="0.3"/>
  <cols>
    <col min="21" max="21" width="17.109375" bestFit="1" customWidth="1"/>
  </cols>
  <sheetData>
    <row r="1" spans="1:21" x14ac:dyDescent="0.3">
      <c r="A1" s="138" t="s">
        <v>139</v>
      </c>
      <c r="B1" s="139" t="s">
        <v>140</v>
      </c>
      <c r="C1" s="140" t="s">
        <v>141</v>
      </c>
    </row>
    <row r="2" spans="1:21" x14ac:dyDescent="0.3">
      <c r="A2" s="141">
        <v>8.3000000000000007</v>
      </c>
      <c r="B2" s="105">
        <v>79</v>
      </c>
      <c r="C2" s="142">
        <f>90-B2</f>
        <v>11</v>
      </c>
      <c r="S2" s="143" t="s">
        <v>142</v>
      </c>
      <c r="T2" s="143">
        <v>2</v>
      </c>
      <c r="U2" s="144">
        <f>100*T2/T4</f>
        <v>6.666666666666667</v>
      </c>
    </row>
    <row r="3" spans="1:21" x14ac:dyDescent="0.3">
      <c r="A3" s="141">
        <v>9.3000000000000007</v>
      </c>
      <c r="B3" s="105">
        <v>83</v>
      </c>
      <c r="C3" s="142">
        <f t="shared" ref="C3:C31" si="0">90-B3</f>
        <v>7</v>
      </c>
      <c r="S3" s="143" t="s">
        <v>143</v>
      </c>
      <c r="T3" s="143">
        <v>28</v>
      </c>
      <c r="U3" s="144">
        <f>100*T3/T4</f>
        <v>93.333333333333329</v>
      </c>
    </row>
    <row r="4" spans="1:21" x14ac:dyDescent="0.3">
      <c r="A4" s="141">
        <v>10.3</v>
      </c>
      <c r="B4" s="105">
        <v>85</v>
      </c>
      <c r="C4" s="142">
        <f t="shared" si="0"/>
        <v>5</v>
      </c>
      <c r="S4" s="143" t="s">
        <v>144</v>
      </c>
      <c r="T4" s="143">
        <f>SUM(T2:T3)</f>
        <v>30</v>
      </c>
      <c r="U4" s="143">
        <f>SUM(U2:U3)</f>
        <v>100</v>
      </c>
    </row>
    <row r="5" spans="1:21" x14ac:dyDescent="0.3">
      <c r="A5" s="141">
        <v>11.3</v>
      </c>
      <c r="B5" s="105">
        <v>85</v>
      </c>
      <c r="C5" s="142">
        <f t="shared" si="0"/>
        <v>5</v>
      </c>
    </row>
    <row r="6" spans="1:21" x14ac:dyDescent="0.3">
      <c r="A6" s="141">
        <v>12.3</v>
      </c>
      <c r="B6" s="105">
        <v>85</v>
      </c>
      <c r="C6" s="142">
        <f t="shared" si="0"/>
        <v>5</v>
      </c>
    </row>
    <row r="7" spans="1:21" x14ac:dyDescent="0.3">
      <c r="A7" s="141">
        <v>13.3</v>
      </c>
      <c r="B7" s="105">
        <v>84</v>
      </c>
      <c r="C7" s="142">
        <f t="shared" si="0"/>
        <v>6</v>
      </c>
    </row>
    <row r="8" spans="1:21" x14ac:dyDescent="0.3">
      <c r="A8" s="141">
        <v>14.3</v>
      </c>
      <c r="B8" s="105">
        <v>83</v>
      </c>
      <c r="C8" s="142">
        <f t="shared" si="0"/>
        <v>7</v>
      </c>
    </row>
    <row r="9" spans="1:21" x14ac:dyDescent="0.3">
      <c r="A9" s="141">
        <v>15.3</v>
      </c>
      <c r="B9" s="105">
        <v>82</v>
      </c>
      <c r="C9" s="142">
        <f t="shared" si="0"/>
        <v>8</v>
      </c>
    </row>
    <row r="10" spans="1:21" x14ac:dyDescent="0.3">
      <c r="A10" s="141">
        <v>16.3</v>
      </c>
      <c r="B10" s="105">
        <v>77</v>
      </c>
      <c r="C10" s="142">
        <f t="shared" si="0"/>
        <v>13</v>
      </c>
    </row>
    <row r="11" spans="1:21" x14ac:dyDescent="0.3">
      <c r="A11" s="141">
        <v>17.3</v>
      </c>
      <c r="B11" s="105">
        <v>74</v>
      </c>
      <c r="C11" s="142">
        <f t="shared" si="0"/>
        <v>16</v>
      </c>
    </row>
    <row r="12" spans="1:21" x14ac:dyDescent="0.3">
      <c r="A12" s="141">
        <v>8.3000000000000007</v>
      </c>
      <c r="B12" s="105">
        <v>86</v>
      </c>
      <c r="C12" s="142">
        <f t="shared" si="0"/>
        <v>4</v>
      </c>
    </row>
    <row r="13" spans="1:21" x14ac:dyDescent="0.3">
      <c r="A13" s="141">
        <v>9.3000000000000007</v>
      </c>
      <c r="B13" s="105">
        <v>88</v>
      </c>
      <c r="C13" s="142">
        <f t="shared" si="0"/>
        <v>2</v>
      </c>
    </row>
    <row r="14" spans="1:21" x14ac:dyDescent="0.3">
      <c r="A14" s="141">
        <v>10.3</v>
      </c>
      <c r="B14" s="105">
        <v>87</v>
      </c>
      <c r="C14" s="142">
        <f t="shared" si="0"/>
        <v>3</v>
      </c>
    </row>
    <row r="15" spans="1:21" x14ac:dyDescent="0.3">
      <c r="A15" s="141">
        <v>11.3</v>
      </c>
      <c r="B15" s="105">
        <v>88</v>
      </c>
      <c r="C15" s="142">
        <f t="shared" si="0"/>
        <v>2</v>
      </c>
    </row>
    <row r="16" spans="1:21" x14ac:dyDescent="0.3">
      <c r="A16" s="141">
        <v>12.3</v>
      </c>
      <c r="B16" s="105">
        <v>86</v>
      </c>
      <c r="C16" s="142">
        <f t="shared" si="0"/>
        <v>4</v>
      </c>
    </row>
    <row r="17" spans="1:34" x14ac:dyDescent="0.3">
      <c r="A17" s="141">
        <v>13.3</v>
      </c>
      <c r="B17" s="105">
        <v>86</v>
      </c>
      <c r="C17" s="142">
        <f t="shared" si="0"/>
        <v>4</v>
      </c>
    </row>
    <row r="18" spans="1:34" x14ac:dyDescent="0.3">
      <c r="A18" s="141">
        <v>14.3</v>
      </c>
      <c r="B18" s="105">
        <v>86</v>
      </c>
      <c r="C18" s="142">
        <f t="shared" si="0"/>
        <v>4</v>
      </c>
    </row>
    <row r="19" spans="1:34" x14ac:dyDescent="0.3">
      <c r="A19" s="141">
        <v>15.3</v>
      </c>
      <c r="B19" s="105">
        <v>85</v>
      </c>
      <c r="C19" s="142">
        <f t="shared" si="0"/>
        <v>5</v>
      </c>
    </row>
    <row r="20" spans="1:34" x14ac:dyDescent="0.3">
      <c r="A20" s="141">
        <v>16.3</v>
      </c>
      <c r="B20" s="105">
        <v>84</v>
      </c>
      <c r="C20" s="142">
        <f t="shared" si="0"/>
        <v>6</v>
      </c>
    </row>
    <row r="21" spans="1:34" x14ac:dyDescent="0.3">
      <c r="A21" s="141">
        <v>17.3</v>
      </c>
      <c r="B21" s="105">
        <v>83</v>
      </c>
      <c r="C21" s="142">
        <f t="shared" si="0"/>
        <v>7</v>
      </c>
    </row>
    <row r="22" spans="1:34" x14ac:dyDescent="0.3">
      <c r="A22" s="141">
        <v>7.3</v>
      </c>
      <c r="B22" s="105">
        <v>90</v>
      </c>
      <c r="C22" s="142">
        <f t="shared" si="0"/>
        <v>0</v>
      </c>
    </row>
    <row r="23" spans="1:34" x14ac:dyDescent="0.3">
      <c r="A23" s="141">
        <v>8.3000000000000007</v>
      </c>
      <c r="B23" s="105">
        <v>89</v>
      </c>
      <c r="C23" s="142">
        <f t="shared" si="0"/>
        <v>1</v>
      </c>
    </row>
    <row r="24" spans="1:34" x14ac:dyDescent="0.3">
      <c r="A24" s="141">
        <v>9.3000000000000007</v>
      </c>
      <c r="B24" s="105">
        <v>88</v>
      </c>
      <c r="C24" s="142">
        <f t="shared" si="0"/>
        <v>2</v>
      </c>
    </row>
    <row r="25" spans="1:34" x14ac:dyDescent="0.3">
      <c r="A25" s="141">
        <v>10.3</v>
      </c>
      <c r="B25" s="105">
        <v>88</v>
      </c>
      <c r="C25" s="142">
        <f t="shared" si="0"/>
        <v>2</v>
      </c>
    </row>
    <row r="26" spans="1:34" x14ac:dyDescent="0.3">
      <c r="A26" s="141">
        <v>11.3</v>
      </c>
      <c r="B26" s="105">
        <v>88</v>
      </c>
      <c r="C26" s="142">
        <f t="shared" si="0"/>
        <v>2</v>
      </c>
    </row>
    <row r="27" spans="1:34" x14ac:dyDescent="0.3">
      <c r="A27" s="141">
        <v>12.3</v>
      </c>
      <c r="B27" s="105">
        <v>87</v>
      </c>
      <c r="C27" s="142">
        <f t="shared" si="0"/>
        <v>3</v>
      </c>
    </row>
    <row r="28" spans="1:34" x14ac:dyDescent="0.3">
      <c r="A28" s="141">
        <v>13.3</v>
      </c>
      <c r="B28" s="105">
        <v>88</v>
      </c>
      <c r="C28" s="142">
        <f t="shared" si="0"/>
        <v>2</v>
      </c>
    </row>
    <row r="29" spans="1:34" x14ac:dyDescent="0.3">
      <c r="A29" s="141">
        <v>14.3</v>
      </c>
      <c r="B29" s="105">
        <v>88</v>
      </c>
      <c r="C29" s="142">
        <f t="shared" si="0"/>
        <v>2</v>
      </c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</row>
    <row r="30" spans="1:34" x14ac:dyDescent="0.3">
      <c r="A30" s="141">
        <v>15.3</v>
      </c>
      <c r="B30" s="105">
        <v>86</v>
      </c>
      <c r="C30" s="142">
        <f>90-B30</f>
        <v>4</v>
      </c>
    </row>
    <row r="31" spans="1:34" ht="15" thickBot="1" x14ac:dyDescent="0.35">
      <c r="A31" s="145">
        <v>16.3</v>
      </c>
      <c r="B31" s="146">
        <v>85</v>
      </c>
      <c r="C31" s="147">
        <f t="shared" si="0"/>
        <v>5</v>
      </c>
    </row>
    <row r="32" spans="1:34" ht="15" thickBot="1" x14ac:dyDescent="0.35"/>
    <row r="33" spans="1:4" x14ac:dyDescent="0.3">
      <c r="A33" s="138" t="s">
        <v>139</v>
      </c>
      <c r="B33" s="139" t="s">
        <v>146</v>
      </c>
      <c r="C33" s="139" t="s">
        <v>148</v>
      </c>
      <c r="D33" s="140" t="s">
        <v>147</v>
      </c>
    </row>
    <row r="34" spans="1:4" x14ac:dyDescent="0.3">
      <c r="A34" s="148">
        <v>8.3000000000000007</v>
      </c>
      <c r="B34" s="105">
        <v>0</v>
      </c>
      <c r="C34" s="149">
        <f>90-B34-D34</f>
        <v>33</v>
      </c>
      <c r="D34" s="142">
        <v>57</v>
      </c>
    </row>
    <row r="35" spans="1:4" x14ac:dyDescent="0.3">
      <c r="A35" s="148">
        <v>9.3000000000000007</v>
      </c>
      <c r="B35" s="105">
        <v>0</v>
      </c>
      <c r="C35" s="149">
        <f t="shared" ref="C35:C63" si="1">90-B35-D35</f>
        <v>53</v>
      </c>
      <c r="D35" s="142">
        <v>37</v>
      </c>
    </row>
    <row r="36" spans="1:4" x14ac:dyDescent="0.3">
      <c r="A36" s="148">
        <v>10.3</v>
      </c>
      <c r="B36" s="105">
        <v>2</v>
      </c>
      <c r="C36" s="149">
        <f t="shared" si="1"/>
        <v>57</v>
      </c>
      <c r="D36" s="142">
        <v>31</v>
      </c>
    </row>
    <row r="37" spans="1:4" x14ac:dyDescent="0.3">
      <c r="A37" s="148">
        <v>11.3</v>
      </c>
      <c r="B37" s="105">
        <v>7</v>
      </c>
      <c r="C37" s="149">
        <f t="shared" si="1"/>
        <v>66</v>
      </c>
      <c r="D37" s="142">
        <v>17</v>
      </c>
    </row>
    <row r="38" spans="1:4" x14ac:dyDescent="0.3">
      <c r="A38" s="148">
        <v>12.3</v>
      </c>
      <c r="B38" s="105">
        <v>6</v>
      </c>
      <c r="C38" s="149">
        <f t="shared" si="1"/>
        <v>69</v>
      </c>
      <c r="D38" s="142">
        <v>15</v>
      </c>
    </row>
    <row r="39" spans="1:4" x14ac:dyDescent="0.3">
      <c r="A39" s="148">
        <v>13.3</v>
      </c>
      <c r="B39" s="105">
        <v>2</v>
      </c>
      <c r="C39" s="149">
        <f t="shared" si="1"/>
        <v>69</v>
      </c>
      <c r="D39" s="142">
        <v>19</v>
      </c>
    </row>
    <row r="40" spans="1:4" x14ac:dyDescent="0.3">
      <c r="A40" s="148">
        <v>14.3</v>
      </c>
      <c r="B40" s="105">
        <v>3</v>
      </c>
      <c r="C40" s="149">
        <f t="shared" si="1"/>
        <v>57</v>
      </c>
      <c r="D40" s="142">
        <v>30</v>
      </c>
    </row>
    <row r="41" spans="1:4" x14ac:dyDescent="0.3">
      <c r="A41" s="148">
        <v>15.3</v>
      </c>
      <c r="B41" s="105">
        <v>2</v>
      </c>
      <c r="C41" s="149">
        <f t="shared" si="1"/>
        <v>55</v>
      </c>
      <c r="D41" s="142">
        <v>33</v>
      </c>
    </row>
    <row r="42" spans="1:4" x14ac:dyDescent="0.3">
      <c r="A42" s="148">
        <v>16.3</v>
      </c>
      <c r="B42" s="105">
        <v>0</v>
      </c>
      <c r="C42" s="149">
        <f t="shared" si="1"/>
        <v>23</v>
      </c>
      <c r="D42" s="142">
        <v>67</v>
      </c>
    </row>
    <row r="43" spans="1:4" x14ac:dyDescent="0.3">
      <c r="A43" s="148">
        <v>17.3</v>
      </c>
      <c r="B43" s="105">
        <v>0</v>
      </c>
      <c r="C43" s="149">
        <f t="shared" si="1"/>
        <v>8</v>
      </c>
      <c r="D43" s="142">
        <v>82</v>
      </c>
    </row>
    <row r="44" spans="1:4" x14ac:dyDescent="0.3">
      <c r="A44" s="148">
        <v>8.3000000000000007</v>
      </c>
      <c r="B44" s="105">
        <v>20</v>
      </c>
      <c r="C44" s="149">
        <f t="shared" si="1"/>
        <v>59</v>
      </c>
      <c r="D44" s="142">
        <v>11</v>
      </c>
    </row>
    <row r="45" spans="1:4" x14ac:dyDescent="0.3">
      <c r="A45" s="148">
        <v>9.3000000000000007</v>
      </c>
      <c r="B45" s="105">
        <v>13</v>
      </c>
      <c r="C45" s="149">
        <f t="shared" si="1"/>
        <v>67</v>
      </c>
      <c r="D45" s="142">
        <v>10</v>
      </c>
    </row>
    <row r="46" spans="1:4" x14ac:dyDescent="0.3">
      <c r="A46" s="148">
        <v>10.3</v>
      </c>
      <c r="B46" s="105">
        <v>14</v>
      </c>
      <c r="C46" s="149">
        <f t="shared" si="1"/>
        <v>63</v>
      </c>
      <c r="D46" s="142">
        <v>13</v>
      </c>
    </row>
    <row r="47" spans="1:4" x14ac:dyDescent="0.3">
      <c r="A47" s="148">
        <v>11.3</v>
      </c>
      <c r="B47" s="105">
        <v>13</v>
      </c>
      <c r="C47" s="149">
        <f t="shared" si="1"/>
        <v>60</v>
      </c>
      <c r="D47" s="142">
        <v>17</v>
      </c>
    </row>
    <row r="48" spans="1:4" x14ac:dyDescent="0.3">
      <c r="A48" s="148">
        <v>12.3</v>
      </c>
      <c r="B48" s="105">
        <v>8</v>
      </c>
      <c r="C48" s="149">
        <f t="shared" si="1"/>
        <v>67</v>
      </c>
      <c r="D48" s="142">
        <v>15</v>
      </c>
    </row>
    <row r="49" spans="1:35" x14ac:dyDescent="0.3">
      <c r="A49" s="148">
        <v>13.3</v>
      </c>
      <c r="B49" s="105">
        <v>8</v>
      </c>
      <c r="C49" s="149">
        <f t="shared" si="1"/>
        <v>73</v>
      </c>
      <c r="D49" s="142">
        <v>9</v>
      </c>
    </row>
    <row r="50" spans="1:35" x14ac:dyDescent="0.3">
      <c r="A50" s="148">
        <v>14.3</v>
      </c>
      <c r="B50" s="105">
        <v>7</v>
      </c>
      <c r="C50" s="149">
        <f t="shared" si="1"/>
        <v>70</v>
      </c>
      <c r="D50" s="142">
        <v>13</v>
      </c>
    </row>
    <row r="51" spans="1:35" x14ac:dyDescent="0.3">
      <c r="A51" s="148">
        <v>15.3</v>
      </c>
      <c r="B51" s="105">
        <v>6</v>
      </c>
      <c r="C51" s="149">
        <f t="shared" si="1"/>
        <v>62</v>
      </c>
      <c r="D51" s="142">
        <v>22</v>
      </c>
    </row>
    <row r="52" spans="1:35" x14ac:dyDescent="0.3">
      <c r="A52" s="148">
        <v>16.3</v>
      </c>
      <c r="B52" s="105">
        <v>3</v>
      </c>
      <c r="C52" s="149">
        <f t="shared" si="1"/>
        <v>66</v>
      </c>
      <c r="D52" s="142">
        <v>21</v>
      </c>
    </row>
    <row r="53" spans="1:35" x14ac:dyDescent="0.3">
      <c r="A53" s="148">
        <v>17.3</v>
      </c>
      <c r="B53" s="105">
        <v>2</v>
      </c>
      <c r="C53" s="149">
        <f t="shared" si="1"/>
        <v>62</v>
      </c>
      <c r="D53" s="142">
        <v>26</v>
      </c>
    </row>
    <row r="54" spans="1:35" x14ac:dyDescent="0.3">
      <c r="A54" s="148">
        <v>7.3</v>
      </c>
      <c r="B54" s="105">
        <v>50</v>
      </c>
      <c r="C54" s="149">
        <f t="shared" si="1"/>
        <v>36</v>
      </c>
      <c r="D54" s="142">
        <v>4</v>
      </c>
    </row>
    <row r="55" spans="1:35" x14ac:dyDescent="0.3">
      <c r="A55" s="148">
        <v>8.3000000000000007</v>
      </c>
      <c r="B55" s="105">
        <v>43</v>
      </c>
      <c r="C55" s="149">
        <f t="shared" si="1"/>
        <v>44</v>
      </c>
      <c r="D55" s="142">
        <v>3</v>
      </c>
    </row>
    <row r="56" spans="1:35" x14ac:dyDescent="0.3">
      <c r="A56" s="148">
        <v>9.3000000000000007</v>
      </c>
      <c r="B56" s="105">
        <v>26</v>
      </c>
      <c r="C56" s="149">
        <f t="shared" si="1"/>
        <v>58</v>
      </c>
      <c r="D56" s="142">
        <v>6</v>
      </c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</row>
    <row r="57" spans="1:35" x14ac:dyDescent="0.3">
      <c r="A57" s="148">
        <v>10.3</v>
      </c>
      <c r="B57" s="105">
        <v>24</v>
      </c>
      <c r="C57" s="149">
        <f t="shared" si="1"/>
        <v>62</v>
      </c>
      <c r="D57" s="142">
        <v>4</v>
      </c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</row>
    <row r="58" spans="1:35" x14ac:dyDescent="0.3">
      <c r="A58" s="148">
        <v>11.3</v>
      </c>
      <c r="B58" s="105">
        <v>18</v>
      </c>
      <c r="C58" s="149">
        <f t="shared" si="1"/>
        <v>60</v>
      </c>
      <c r="D58" s="142">
        <v>12</v>
      </c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</row>
    <row r="59" spans="1:35" x14ac:dyDescent="0.3">
      <c r="A59" s="148">
        <v>12.3</v>
      </c>
      <c r="B59" s="105">
        <v>16</v>
      </c>
      <c r="C59" s="149">
        <f t="shared" si="1"/>
        <v>68</v>
      </c>
      <c r="D59" s="142">
        <v>6</v>
      </c>
    </row>
    <row r="60" spans="1:35" x14ac:dyDescent="0.3">
      <c r="A60" s="148">
        <v>13.3</v>
      </c>
      <c r="B60" s="105">
        <v>13</v>
      </c>
      <c r="C60" s="149">
        <f t="shared" si="1"/>
        <v>71</v>
      </c>
      <c r="D60" s="142">
        <v>6</v>
      </c>
    </row>
    <row r="61" spans="1:35" x14ac:dyDescent="0.3">
      <c r="A61" s="148">
        <v>14.3</v>
      </c>
      <c r="B61" s="105">
        <v>11</v>
      </c>
      <c r="C61" s="149">
        <f t="shared" si="1"/>
        <v>70</v>
      </c>
      <c r="D61" s="142">
        <v>9</v>
      </c>
    </row>
    <row r="62" spans="1:35" x14ac:dyDescent="0.3">
      <c r="A62" s="148">
        <v>15.3</v>
      </c>
      <c r="B62" s="105">
        <v>15</v>
      </c>
      <c r="C62" s="149">
        <f t="shared" si="1"/>
        <v>68</v>
      </c>
      <c r="D62" s="142">
        <v>7</v>
      </c>
    </row>
    <row r="63" spans="1:35" ht="15" thickBot="1" x14ac:dyDescent="0.35">
      <c r="A63" s="150">
        <v>16.3</v>
      </c>
      <c r="B63" s="146">
        <v>13</v>
      </c>
      <c r="C63" s="151">
        <f t="shared" si="1"/>
        <v>70</v>
      </c>
      <c r="D63" s="147">
        <v>7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4DE58-52E8-4887-B448-4A88C7C533CF}">
  <dimension ref="A1:AE280"/>
  <sheetViews>
    <sheetView zoomScale="70" zoomScaleNormal="70" zoomScaleSheetLayoutView="100" workbookViewId="0">
      <selection activeCell="B93" sqref="B93:AE93"/>
    </sheetView>
  </sheetViews>
  <sheetFormatPr defaultRowHeight="14.4" x14ac:dyDescent="0.3"/>
  <cols>
    <col min="1" max="1" width="13.21875" customWidth="1"/>
    <col min="2" max="2" width="5.77734375" bestFit="1" customWidth="1"/>
    <col min="3" max="3" width="6.44140625" bestFit="1" customWidth="1"/>
    <col min="4" max="4" width="6.77734375" bestFit="1" customWidth="1"/>
    <col min="5" max="6" width="6.6640625" bestFit="1" customWidth="1"/>
    <col min="7" max="7" width="6.77734375" bestFit="1" customWidth="1"/>
    <col min="8" max="8" width="6.6640625" bestFit="1" customWidth="1"/>
    <col min="9" max="9" width="6.44140625" bestFit="1" customWidth="1"/>
    <col min="10" max="11" width="5.77734375" bestFit="1" customWidth="1"/>
    <col min="12" max="13" width="7.44140625" bestFit="1" customWidth="1"/>
    <col min="14" max="15" width="7.5546875" bestFit="1" customWidth="1"/>
    <col min="16" max="17" width="8" bestFit="1" customWidth="1"/>
    <col min="18" max="19" width="7.5546875" bestFit="1" customWidth="1"/>
    <col min="20" max="20" width="7.21875" bestFit="1" customWidth="1"/>
    <col min="21" max="21" width="6.88671875" bestFit="1" customWidth="1"/>
    <col min="22" max="22" width="7.44140625" bestFit="1" customWidth="1"/>
    <col min="23" max="24" width="7.5546875" bestFit="1" customWidth="1"/>
    <col min="25" max="26" width="7.44140625" bestFit="1" customWidth="1"/>
    <col min="27" max="27" width="7.77734375" bestFit="1" customWidth="1"/>
    <col min="28" max="28" width="7.44140625" bestFit="1" customWidth="1"/>
    <col min="29" max="29" width="7.5546875" bestFit="1" customWidth="1"/>
    <col min="30" max="30" width="7.6640625" bestFit="1" customWidth="1"/>
    <col min="31" max="31" width="7" bestFit="1" customWidth="1"/>
  </cols>
  <sheetData>
    <row r="1" spans="1:31" ht="15" customHeight="1" thickBot="1" x14ac:dyDescent="0.35">
      <c r="A1" s="163" t="s">
        <v>114</v>
      </c>
      <c r="B1" s="160" t="s">
        <v>110</v>
      </c>
      <c r="C1" s="161"/>
      <c r="D1" s="161"/>
      <c r="E1" s="161"/>
      <c r="F1" s="161"/>
      <c r="G1" s="161"/>
      <c r="H1" s="161"/>
      <c r="I1" s="161"/>
      <c r="J1" s="161"/>
      <c r="K1" s="162"/>
      <c r="L1" s="160" t="s">
        <v>111</v>
      </c>
      <c r="M1" s="161"/>
      <c r="N1" s="161"/>
      <c r="O1" s="161"/>
      <c r="P1" s="161"/>
      <c r="Q1" s="161"/>
      <c r="R1" s="161"/>
      <c r="S1" s="161"/>
      <c r="T1" s="161"/>
      <c r="U1" s="162"/>
      <c r="V1" s="160" t="s">
        <v>112</v>
      </c>
      <c r="W1" s="161"/>
      <c r="X1" s="161"/>
      <c r="Y1" s="161"/>
      <c r="Z1" s="161"/>
      <c r="AA1" s="161"/>
      <c r="AB1" s="161"/>
      <c r="AC1" s="161"/>
      <c r="AD1" s="161"/>
      <c r="AE1" s="162"/>
    </row>
    <row r="2" spans="1:31" ht="15" thickBot="1" x14ac:dyDescent="0.35">
      <c r="A2" s="164"/>
      <c r="B2" s="79">
        <v>8.3000000000000007</v>
      </c>
      <c r="C2" s="79">
        <v>9.3000000000000007</v>
      </c>
      <c r="D2" s="79">
        <v>10.3</v>
      </c>
      <c r="E2" s="79">
        <v>11.3</v>
      </c>
      <c r="F2" s="79">
        <v>12.3</v>
      </c>
      <c r="G2" s="79">
        <v>13.3</v>
      </c>
      <c r="H2" s="79">
        <v>14.3</v>
      </c>
      <c r="I2" s="79">
        <v>15.3</v>
      </c>
      <c r="J2" s="79">
        <v>16.3</v>
      </c>
      <c r="K2" s="80">
        <v>17.3</v>
      </c>
      <c r="L2" s="79">
        <v>8.3000000000000007</v>
      </c>
      <c r="M2" s="79">
        <v>9.3000000000000007</v>
      </c>
      <c r="N2" s="79">
        <v>10.3</v>
      </c>
      <c r="O2" s="79">
        <v>11.3</v>
      </c>
      <c r="P2" s="79">
        <v>12.3</v>
      </c>
      <c r="Q2" s="79">
        <v>13.3</v>
      </c>
      <c r="R2" s="79">
        <v>14.3</v>
      </c>
      <c r="S2" s="79">
        <v>15.3</v>
      </c>
      <c r="T2" s="79">
        <v>16.3</v>
      </c>
      <c r="U2" s="80">
        <v>17.3</v>
      </c>
      <c r="V2" s="80">
        <v>7.3</v>
      </c>
      <c r="W2" s="79">
        <v>8.3000000000000007</v>
      </c>
      <c r="X2" s="79">
        <v>9.3000000000000007</v>
      </c>
      <c r="Y2" s="79">
        <v>10.3</v>
      </c>
      <c r="Z2" s="79">
        <v>11.3</v>
      </c>
      <c r="AA2" s="79">
        <v>12.3</v>
      </c>
      <c r="AB2" s="79">
        <v>13.3</v>
      </c>
      <c r="AC2" s="79">
        <v>14.3</v>
      </c>
      <c r="AD2" s="79">
        <v>15.3</v>
      </c>
      <c r="AE2" s="79">
        <v>16.3</v>
      </c>
    </row>
    <row r="3" spans="1:31" x14ac:dyDescent="0.3">
      <c r="A3" s="73" t="s">
        <v>3</v>
      </c>
      <c r="B3" s="82">
        <v>14.098409999999999</v>
      </c>
      <c r="C3" s="83">
        <v>80.561610000000002</v>
      </c>
      <c r="D3" s="83">
        <v>33.510249999999999</v>
      </c>
      <c r="E3" s="83">
        <v>157.13239999999999</v>
      </c>
      <c r="F3" s="83">
        <v>129.1645</v>
      </c>
      <c r="G3" s="83">
        <v>56.122909999999997</v>
      </c>
      <c r="H3" s="83">
        <v>36.668410000000002</v>
      </c>
      <c r="I3" s="83">
        <v>29.4892</v>
      </c>
      <c r="J3" s="83">
        <v>13.76582</v>
      </c>
      <c r="K3" s="83">
        <v>0</v>
      </c>
      <c r="L3" s="82">
        <v>71.215410000000006</v>
      </c>
      <c r="M3" s="83">
        <v>66.784790000000001</v>
      </c>
      <c r="N3" s="83">
        <v>178.24520000000001</v>
      </c>
      <c r="O3" s="83">
        <v>213.96709999999999</v>
      </c>
      <c r="P3" s="83">
        <v>532.6694</v>
      </c>
      <c r="Q3" s="83">
        <v>206.72749999999999</v>
      </c>
      <c r="R3" s="83">
        <v>284.85050000000001</v>
      </c>
      <c r="S3" s="83">
        <v>296.97919999999999</v>
      </c>
      <c r="T3" s="83">
        <v>96.601960000000005</v>
      </c>
      <c r="U3" s="84">
        <v>52.636589999999998</v>
      </c>
      <c r="V3" s="82">
        <v>256.91059999999999</v>
      </c>
      <c r="W3" s="83">
        <v>362.68630000000002</v>
      </c>
      <c r="X3" s="83">
        <v>509.4785</v>
      </c>
      <c r="Y3" s="83">
        <v>268.01620000000003</v>
      </c>
      <c r="Z3" s="83">
        <v>388.44869999999997</v>
      </c>
      <c r="AA3" s="83">
        <v>436.4735</v>
      </c>
      <c r="AB3" s="83">
        <v>597.55250000000001</v>
      </c>
      <c r="AC3" s="83">
        <v>403.13470000000001</v>
      </c>
      <c r="AD3" s="83">
        <v>149.4624</v>
      </c>
      <c r="AE3" s="84">
        <v>252.26929999999999</v>
      </c>
    </row>
    <row r="4" spans="1:31" x14ac:dyDescent="0.3">
      <c r="A4" s="74" t="s">
        <v>1</v>
      </c>
      <c r="B4" s="85">
        <v>9.9358769999999996</v>
      </c>
      <c r="C4" s="81">
        <v>32.297809999999998</v>
      </c>
      <c r="D4" s="81">
        <v>130.8913</v>
      </c>
      <c r="E4" s="81">
        <v>184.1711</v>
      </c>
      <c r="F4" s="81">
        <v>221.46440000000001</v>
      </c>
      <c r="G4" s="81">
        <v>121.8053</v>
      </c>
      <c r="H4" s="81">
        <v>21.742360000000001</v>
      </c>
      <c r="I4" s="81">
        <v>49.848309999999998</v>
      </c>
      <c r="J4" s="81">
        <v>17.296009999999999</v>
      </c>
      <c r="K4" s="102">
        <v>0</v>
      </c>
      <c r="L4" s="85">
        <v>125.87520000000001</v>
      </c>
      <c r="M4" s="81">
        <v>224.38419999999999</v>
      </c>
      <c r="N4" s="81">
        <v>345.3236</v>
      </c>
      <c r="O4" s="81">
        <v>338.91180000000003</v>
      </c>
      <c r="P4" s="81">
        <v>336.44729999999998</v>
      </c>
      <c r="Q4" s="81">
        <v>404.60849999999999</v>
      </c>
      <c r="R4" s="81">
        <v>313.32260000000002</v>
      </c>
      <c r="S4" s="81">
        <v>220.04069999999999</v>
      </c>
      <c r="T4" s="81">
        <v>129.32079999999999</v>
      </c>
      <c r="U4" s="86">
        <v>93.662189999999995</v>
      </c>
      <c r="V4" s="85">
        <v>71.488659999999996</v>
      </c>
      <c r="W4" s="81">
        <v>258.23140000000001</v>
      </c>
      <c r="X4" s="81">
        <v>568.21199999999999</v>
      </c>
      <c r="Y4" s="81">
        <v>672.97850000000005</v>
      </c>
      <c r="Z4" s="81">
        <v>404.56869999999998</v>
      </c>
      <c r="AA4" s="81">
        <v>266.73860000000002</v>
      </c>
      <c r="AB4" s="81">
        <v>546.84709999999995</v>
      </c>
      <c r="AC4" s="81">
        <v>317.48180000000002</v>
      </c>
      <c r="AD4" s="81">
        <v>289.4436</v>
      </c>
      <c r="AE4" s="86">
        <v>334.6001</v>
      </c>
    </row>
    <row r="5" spans="1:31" x14ac:dyDescent="0.3">
      <c r="A5" s="74" t="s">
        <v>2</v>
      </c>
      <c r="B5" s="85">
        <v>10.414440000000001</v>
      </c>
      <c r="C5" s="81">
        <v>57.342829999999999</v>
      </c>
      <c r="D5" s="81">
        <v>80.243579999999994</v>
      </c>
      <c r="E5" s="81">
        <v>146.18459999999999</v>
      </c>
      <c r="F5" s="81">
        <v>150.74469999999999</v>
      </c>
      <c r="G5" s="81">
        <v>130.62690000000001</v>
      </c>
      <c r="H5" s="81">
        <v>75.115070000000003</v>
      </c>
      <c r="I5" s="81">
        <v>26.510470000000002</v>
      </c>
      <c r="J5" s="81">
        <v>11.051679999999999</v>
      </c>
      <c r="K5" s="102">
        <v>0</v>
      </c>
      <c r="L5" s="85">
        <v>81.909329999999997</v>
      </c>
      <c r="M5" s="81">
        <v>131.95099999999999</v>
      </c>
      <c r="N5" s="81">
        <v>274.98939999999999</v>
      </c>
      <c r="O5" s="81">
        <v>231.8365</v>
      </c>
      <c r="P5" s="81">
        <v>310.55220000000003</v>
      </c>
      <c r="Q5" s="81">
        <v>461.35860000000002</v>
      </c>
      <c r="R5" s="81">
        <v>205.8383</v>
      </c>
      <c r="S5" s="81">
        <v>137.87219999999999</v>
      </c>
      <c r="T5" s="81">
        <v>171.90389999999999</v>
      </c>
      <c r="U5" s="86">
        <v>59.351100000000002</v>
      </c>
      <c r="V5" s="85">
        <v>224.21639999999999</v>
      </c>
      <c r="W5" s="81">
        <v>249.3117</v>
      </c>
      <c r="X5" s="81">
        <v>494.2568</v>
      </c>
      <c r="Y5" s="81">
        <v>507.26089999999999</v>
      </c>
      <c r="Z5" s="81">
        <v>374.50470000000001</v>
      </c>
      <c r="AA5" s="81">
        <v>605.01260000000002</v>
      </c>
      <c r="AB5" s="81">
        <v>386.23169999999999</v>
      </c>
      <c r="AC5" s="81">
        <v>282.11520000000002</v>
      </c>
      <c r="AD5" s="81">
        <v>504.28230000000002</v>
      </c>
      <c r="AE5" s="86">
        <v>223.08799999999999</v>
      </c>
    </row>
    <row r="6" spans="1:31" x14ac:dyDescent="0.3">
      <c r="A6" s="74" t="s">
        <v>4</v>
      </c>
      <c r="B6" s="85">
        <v>3.7580170000000002</v>
      </c>
      <c r="C6" s="81">
        <v>29.022829999999999</v>
      </c>
      <c r="D6" s="81">
        <v>47.620930000000001</v>
      </c>
      <c r="E6" s="81">
        <v>78.93177</v>
      </c>
      <c r="F6" s="81">
        <v>58.751779999999997</v>
      </c>
      <c r="G6" s="81">
        <v>86.966790000000003</v>
      </c>
      <c r="H6" s="81">
        <v>100.21129999999999</v>
      </c>
      <c r="I6" s="81">
        <v>29.209679999999999</v>
      </c>
      <c r="J6" s="81">
        <v>6.0128760000000003</v>
      </c>
      <c r="K6" s="102">
        <v>0</v>
      </c>
      <c r="L6" s="85">
        <v>42.682319999999997</v>
      </c>
      <c r="M6" s="81">
        <v>56.549370000000003</v>
      </c>
      <c r="N6" s="81">
        <v>316.6696</v>
      </c>
      <c r="O6" s="81">
        <v>203.8955</v>
      </c>
      <c r="P6" s="81">
        <v>180.87719999999999</v>
      </c>
      <c r="Q6" s="81">
        <v>266.11930000000001</v>
      </c>
      <c r="R6" s="81">
        <v>209.08009999999999</v>
      </c>
      <c r="S6" s="81">
        <v>169.2859</v>
      </c>
      <c r="T6" s="81">
        <v>92.924300000000002</v>
      </c>
      <c r="U6" s="86">
        <v>30.59882</v>
      </c>
      <c r="V6" s="85">
        <v>183.45660000000001</v>
      </c>
      <c r="W6" s="81">
        <v>195.61590000000001</v>
      </c>
      <c r="X6" s="81">
        <v>261.48399999999998</v>
      </c>
      <c r="Y6" s="81">
        <v>492.44979999999998</v>
      </c>
      <c r="Z6" s="81">
        <v>386.15690000000001</v>
      </c>
      <c r="AA6" s="81">
        <v>584.88909999999998</v>
      </c>
      <c r="AB6" s="81">
        <v>193.2336</v>
      </c>
      <c r="AC6" s="81">
        <v>275.83929999999998</v>
      </c>
      <c r="AD6" s="81">
        <v>326.28870000000001</v>
      </c>
      <c r="AE6" s="86">
        <v>238.12129999999999</v>
      </c>
    </row>
    <row r="7" spans="1:31" ht="15" thickBot="1" x14ac:dyDescent="0.35">
      <c r="A7" s="75" t="s">
        <v>5</v>
      </c>
      <c r="B7" s="85">
        <v>7.7570309999999996</v>
      </c>
      <c r="C7" s="81">
        <v>21.614439999999998</v>
      </c>
      <c r="D7" s="81">
        <v>25.108229999999999</v>
      </c>
      <c r="E7" s="81">
        <v>64.103809999999996</v>
      </c>
      <c r="F7" s="81">
        <v>62.152709999999999</v>
      </c>
      <c r="G7" s="81">
        <v>38.830919999999999</v>
      </c>
      <c r="H7" s="81">
        <v>45.677799999999998</v>
      </c>
      <c r="I7" s="81">
        <v>29.03633</v>
      </c>
      <c r="J7" s="81">
        <v>6.6945620000000003</v>
      </c>
      <c r="K7" s="102">
        <v>0</v>
      </c>
      <c r="L7" s="85">
        <v>70.645390000000006</v>
      </c>
      <c r="M7" s="81">
        <v>32.838259999999998</v>
      </c>
      <c r="N7" s="81">
        <v>148.6942</v>
      </c>
      <c r="O7" s="81">
        <v>104.3905</v>
      </c>
      <c r="P7" s="81">
        <v>282.4563</v>
      </c>
      <c r="Q7" s="81">
        <v>333.72590000000002</v>
      </c>
      <c r="R7" s="81">
        <v>175.22030000000001</v>
      </c>
      <c r="S7" s="81">
        <v>82.17568</v>
      </c>
      <c r="T7" s="81">
        <v>60.716360000000002</v>
      </c>
      <c r="U7" s="86">
        <v>26.388739999999999</v>
      </c>
      <c r="V7" s="85">
        <v>125.925</v>
      </c>
      <c r="W7" s="81">
        <v>53.299370000000003</v>
      </c>
      <c r="X7" s="81">
        <v>245.16309999999999</v>
      </c>
      <c r="Y7" s="81">
        <v>318.37920000000003</v>
      </c>
      <c r="Z7" s="81">
        <v>154.15170000000001</v>
      </c>
      <c r="AA7" s="81">
        <v>220.51150000000001</v>
      </c>
      <c r="AB7" s="81">
        <v>273.77569999999997</v>
      </c>
      <c r="AC7" s="81">
        <v>227.88839999999999</v>
      </c>
      <c r="AD7" s="81">
        <v>170.9649</v>
      </c>
      <c r="AE7" s="86">
        <v>117.90730000000001</v>
      </c>
    </row>
    <row r="8" spans="1:31" x14ac:dyDescent="0.3">
      <c r="A8" s="76" t="s">
        <v>6</v>
      </c>
      <c r="B8" s="85">
        <v>5.8801800000000002</v>
      </c>
      <c r="C8" s="81">
        <v>12.970269999999999</v>
      </c>
      <c r="D8" s="81">
        <v>15.7173</v>
      </c>
      <c r="E8" s="81">
        <v>28.818110000000001</v>
      </c>
      <c r="F8" s="81">
        <v>40.635829999999999</v>
      </c>
      <c r="G8" s="81">
        <v>34.731099999999998</v>
      </c>
      <c r="H8" s="81">
        <v>28.82554</v>
      </c>
      <c r="I8" s="81">
        <v>18.831489999999999</v>
      </c>
      <c r="J8" s="81">
        <v>3.4337719999999998</v>
      </c>
      <c r="K8" s="102">
        <v>0</v>
      </c>
      <c r="L8" s="85">
        <v>34.140300000000003</v>
      </c>
      <c r="M8" s="81">
        <v>85.556690000000003</v>
      </c>
      <c r="N8" s="81">
        <v>89.686760000000007</v>
      </c>
      <c r="O8" s="81">
        <v>56.616869999999999</v>
      </c>
      <c r="P8" s="81">
        <v>144.9555</v>
      </c>
      <c r="Q8" s="81">
        <v>187.3168</v>
      </c>
      <c r="R8" s="81">
        <v>54.604469999999999</v>
      </c>
      <c r="S8" s="81">
        <v>85.34384</v>
      </c>
      <c r="T8" s="81">
        <v>47.870370000000001</v>
      </c>
      <c r="U8" s="86">
        <v>13.970549999999999</v>
      </c>
      <c r="V8" s="85">
        <v>30.074760000000001</v>
      </c>
      <c r="W8" s="81">
        <v>140.86359999999999</v>
      </c>
      <c r="X8" s="81">
        <v>140.5857</v>
      </c>
      <c r="Y8" s="81">
        <v>164.69390000000001</v>
      </c>
      <c r="Z8" s="81">
        <v>185.65129999999999</v>
      </c>
      <c r="AA8" s="81">
        <v>209.10310000000001</v>
      </c>
      <c r="AB8" s="81">
        <v>241.13329999999999</v>
      </c>
      <c r="AC8" s="81">
        <v>237.50880000000001</v>
      </c>
      <c r="AD8" s="81">
        <v>95.875339999999994</v>
      </c>
      <c r="AE8" s="86">
        <v>21.715409999999999</v>
      </c>
    </row>
    <row r="9" spans="1:31" x14ac:dyDescent="0.3">
      <c r="A9" s="74" t="s">
        <v>7</v>
      </c>
      <c r="B9" s="85">
        <v>3.3413580000000001</v>
      </c>
      <c r="C9" s="81">
        <v>13.50779</v>
      </c>
      <c r="D9" s="81">
        <v>18.064219999999999</v>
      </c>
      <c r="E9" s="81">
        <v>38.563870000000001</v>
      </c>
      <c r="F9" s="81">
        <v>61.184660000000001</v>
      </c>
      <c r="G9" s="81">
        <v>15.239839999999999</v>
      </c>
      <c r="H9" s="81">
        <v>34.384210000000003</v>
      </c>
      <c r="I9" s="81">
        <v>31.020330000000001</v>
      </c>
      <c r="J9" s="81">
        <v>2.0990419999999999</v>
      </c>
      <c r="K9" s="102">
        <v>0</v>
      </c>
      <c r="L9" s="85">
        <v>33.97587</v>
      </c>
      <c r="M9" s="81">
        <v>57.479230000000001</v>
      </c>
      <c r="N9" s="81">
        <v>134.26140000000001</v>
      </c>
      <c r="O9" s="81">
        <v>71.438789999999997</v>
      </c>
      <c r="P9" s="81">
        <v>114.8758</v>
      </c>
      <c r="Q9" s="81">
        <v>75.302700000000002</v>
      </c>
      <c r="R9" s="81">
        <v>89.021429999999995</v>
      </c>
      <c r="S9" s="81">
        <v>95.282619999999994</v>
      </c>
      <c r="T9" s="81">
        <v>19.317229999999999</v>
      </c>
      <c r="U9" s="86">
        <v>19.792190000000002</v>
      </c>
      <c r="V9" s="85">
        <v>53.900399999999998</v>
      </c>
      <c r="W9" s="81">
        <v>115.9312</v>
      </c>
      <c r="X9" s="81">
        <v>89.891679999999994</v>
      </c>
      <c r="Y9" s="81">
        <v>185.9093</v>
      </c>
      <c r="Z9" s="81">
        <v>149.53530000000001</v>
      </c>
      <c r="AA9" s="81">
        <v>183.43510000000001</v>
      </c>
      <c r="AB9" s="81">
        <v>147.59569999999999</v>
      </c>
      <c r="AC9" s="81">
        <v>143.2218</v>
      </c>
      <c r="AD9" s="81">
        <v>42.025300000000001</v>
      </c>
      <c r="AE9" s="86">
        <v>49.346330000000002</v>
      </c>
    </row>
    <row r="10" spans="1:31" x14ac:dyDescent="0.3">
      <c r="A10" s="74" t="s">
        <v>8</v>
      </c>
      <c r="B10" s="85">
        <v>3.0963479999999999</v>
      </c>
      <c r="C10" s="81">
        <v>7.3107639999999998</v>
      </c>
      <c r="D10" s="81">
        <v>26.627690000000001</v>
      </c>
      <c r="E10" s="81">
        <v>19.237279999999998</v>
      </c>
      <c r="F10" s="81">
        <v>48.988610000000001</v>
      </c>
      <c r="G10" s="81">
        <v>18.48517</v>
      </c>
      <c r="H10" s="81">
        <v>30.743110000000001</v>
      </c>
      <c r="I10" s="81">
        <v>7.6924799999999998</v>
      </c>
      <c r="J10" s="81">
        <v>2.8231229999999998</v>
      </c>
      <c r="K10" s="102">
        <v>0</v>
      </c>
      <c r="L10" s="85">
        <v>35.51735</v>
      </c>
      <c r="M10" s="81">
        <v>24.60943</v>
      </c>
      <c r="N10" s="81">
        <v>54.617690000000003</v>
      </c>
      <c r="O10" s="81">
        <v>116.94410000000001</v>
      </c>
      <c r="P10" s="81">
        <v>123.64830000000001</v>
      </c>
      <c r="Q10" s="81">
        <v>75.240780000000001</v>
      </c>
      <c r="R10" s="81">
        <v>141.26589999999999</v>
      </c>
      <c r="S10" s="81">
        <v>55.178870000000003</v>
      </c>
      <c r="T10" s="81">
        <v>26.30265</v>
      </c>
      <c r="U10" s="86">
        <v>12.39176</v>
      </c>
      <c r="V10" s="85">
        <v>47.410080000000001</v>
      </c>
      <c r="W10" s="81">
        <v>91.886960000000002</v>
      </c>
      <c r="X10" s="81">
        <v>161.94329999999999</v>
      </c>
      <c r="Y10" s="81">
        <v>31.836369999999999</v>
      </c>
      <c r="Z10" s="81">
        <v>161.0889</v>
      </c>
      <c r="AA10" s="81">
        <v>220.73660000000001</v>
      </c>
      <c r="AB10" s="81">
        <v>89.087310000000002</v>
      </c>
      <c r="AC10" s="81">
        <v>158.52209999999999</v>
      </c>
      <c r="AD10" s="81">
        <v>36.124720000000003</v>
      </c>
      <c r="AE10" s="86">
        <v>10.134740000000001</v>
      </c>
    </row>
    <row r="11" spans="1:31" x14ac:dyDescent="0.3">
      <c r="A11" s="74" t="s">
        <v>9</v>
      </c>
      <c r="B11" s="85">
        <v>1.709673</v>
      </c>
      <c r="C11" s="81">
        <v>5.3596240000000002</v>
      </c>
      <c r="D11" s="81">
        <v>12.96374</v>
      </c>
      <c r="E11" s="81">
        <v>9.1498340000000002</v>
      </c>
      <c r="F11" s="81">
        <v>15.773949999999999</v>
      </c>
      <c r="G11" s="81">
        <v>36.255180000000003</v>
      </c>
      <c r="H11" s="81">
        <v>24.776350000000001</v>
      </c>
      <c r="I11" s="81">
        <v>21.034490000000002</v>
      </c>
      <c r="J11" s="81">
        <v>2.4432499999999999</v>
      </c>
      <c r="K11" s="102">
        <v>0</v>
      </c>
      <c r="L11" s="85">
        <v>30.260860000000001</v>
      </c>
      <c r="M11" s="81">
        <v>29.346720000000001</v>
      </c>
      <c r="N11" s="81">
        <v>21.52542</v>
      </c>
      <c r="O11" s="81">
        <v>47.962600000000002</v>
      </c>
      <c r="P11" s="81">
        <v>113.5894</v>
      </c>
      <c r="Q11" s="81">
        <v>22.210809999999999</v>
      </c>
      <c r="R11" s="81">
        <v>165.8254</v>
      </c>
      <c r="S11" s="81">
        <v>60.277160000000002</v>
      </c>
      <c r="T11" s="81">
        <v>30.419509999999999</v>
      </c>
      <c r="U11" s="86">
        <v>13.088979999999999</v>
      </c>
      <c r="V11" s="85">
        <v>56.928260000000002</v>
      </c>
      <c r="W11" s="81">
        <v>79.809529999999995</v>
      </c>
      <c r="X11" s="81">
        <v>137.92930000000001</v>
      </c>
      <c r="Y11" s="81">
        <v>68.229590000000002</v>
      </c>
      <c r="Z11" s="81">
        <v>106.8211</v>
      </c>
      <c r="AA11" s="81">
        <v>136.3477</v>
      </c>
      <c r="AB11" s="81">
        <v>72.253820000000005</v>
      </c>
      <c r="AC11" s="81">
        <v>135.49870000000001</v>
      </c>
      <c r="AD11" s="81">
        <v>59.082039999999999</v>
      </c>
      <c r="AE11" s="86">
        <v>21.25431</v>
      </c>
    </row>
    <row r="12" spans="1:31" ht="15" thickBot="1" x14ac:dyDescent="0.35">
      <c r="A12" s="77" t="s">
        <v>10</v>
      </c>
      <c r="B12" s="85">
        <v>1.524152</v>
      </c>
      <c r="C12" s="81">
        <v>4.1368830000000001</v>
      </c>
      <c r="D12" s="81">
        <v>21.91028</v>
      </c>
      <c r="E12" s="81">
        <v>15.78322</v>
      </c>
      <c r="F12" s="81">
        <v>47.500459999999997</v>
      </c>
      <c r="G12" s="81">
        <v>27.466550000000002</v>
      </c>
      <c r="H12" s="81">
        <v>17.773309999999999</v>
      </c>
      <c r="I12" s="81">
        <v>7.3161339999999999</v>
      </c>
      <c r="J12" s="81">
        <v>1.4978499999999999</v>
      </c>
      <c r="K12" s="102">
        <v>0</v>
      </c>
      <c r="L12" s="85">
        <v>19.31569</v>
      </c>
      <c r="M12" s="81">
        <v>25.670860000000001</v>
      </c>
      <c r="N12" s="81">
        <v>55.58531</v>
      </c>
      <c r="O12" s="81">
        <v>14.019030000000001</v>
      </c>
      <c r="P12" s="81">
        <v>97.172070000000005</v>
      </c>
      <c r="Q12" s="81">
        <v>47.962179999999996</v>
      </c>
      <c r="R12" s="81">
        <v>52.529209999999999</v>
      </c>
      <c r="S12" s="81">
        <v>39.561590000000002</v>
      </c>
      <c r="T12" s="81">
        <v>13.511049999999999</v>
      </c>
      <c r="U12" s="86">
        <v>9.319331</v>
      </c>
      <c r="V12" s="85">
        <v>32.906309999999998</v>
      </c>
      <c r="W12" s="81">
        <v>129.4034</v>
      </c>
      <c r="X12" s="81">
        <v>61.725850000000001</v>
      </c>
      <c r="Y12" s="81">
        <v>43.268729999999998</v>
      </c>
      <c r="Z12" s="81">
        <v>8.4317069999999994</v>
      </c>
      <c r="AA12" s="81">
        <v>158.01140000000001</v>
      </c>
      <c r="AB12" s="81">
        <v>117.7021</v>
      </c>
      <c r="AC12" s="81">
        <v>218.12979999999999</v>
      </c>
      <c r="AD12" s="81">
        <v>112.55029999999999</v>
      </c>
      <c r="AE12" s="86">
        <v>47.928820000000002</v>
      </c>
    </row>
    <row r="13" spans="1:31" ht="15" thickTop="1" x14ac:dyDescent="0.3">
      <c r="A13" s="76" t="s">
        <v>11</v>
      </c>
      <c r="B13" s="85">
        <v>13.51817</v>
      </c>
      <c r="C13" s="81">
        <v>95.47345</v>
      </c>
      <c r="D13" s="81">
        <v>147.39689999999999</v>
      </c>
      <c r="E13" s="81">
        <v>159.78800000000001</v>
      </c>
      <c r="F13" s="81">
        <v>155.78039999999999</v>
      </c>
      <c r="G13" s="81">
        <v>198.00960000000001</v>
      </c>
      <c r="H13" s="81">
        <v>137.9041</v>
      </c>
      <c r="I13" s="81">
        <v>44.734900000000003</v>
      </c>
      <c r="J13" s="81">
        <v>17.435400000000001</v>
      </c>
      <c r="K13" s="102">
        <v>0</v>
      </c>
      <c r="L13" s="85">
        <v>195.1978</v>
      </c>
      <c r="M13" s="81">
        <v>552.82759999999996</v>
      </c>
      <c r="N13" s="81">
        <v>276.33789999999999</v>
      </c>
      <c r="O13" s="81">
        <v>379.84789999999998</v>
      </c>
      <c r="P13" s="81">
        <v>432.95650000000001</v>
      </c>
      <c r="Q13" s="81">
        <v>311.24040000000002</v>
      </c>
      <c r="R13" s="81">
        <v>398.774</v>
      </c>
      <c r="S13" s="81">
        <v>192.74780000000001</v>
      </c>
      <c r="T13" s="81">
        <v>132.9477</v>
      </c>
      <c r="U13" s="86">
        <v>113.4308</v>
      </c>
      <c r="V13" s="85">
        <v>294.99329999999998</v>
      </c>
      <c r="W13" s="81">
        <v>721.59119999999996</v>
      </c>
      <c r="X13" s="81">
        <v>613.03579999999999</v>
      </c>
      <c r="Y13" s="81">
        <v>1212.79</v>
      </c>
      <c r="Z13" s="81">
        <v>319.79169999999999</v>
      </c>
      <c r="AA13" s="81">
        <v>1102.9290000000001</v>
      </c>
      <c r="AB13" s="81">
        <v>510.22829999999999</v>
      </c>
      <c r="AC13" s="81">
        <v>893.95240000000001</v>
      </c>
      <c r="AD13" s="81">
        <v>526.36900000000003</v>
      </c>
      <c r="AE13" s="86">
        <v>527.35519999999997</v>
      </c>
    </row>
    <row r="14" spans="1:31" x14ac:dyDescent="0.3">
      <c r="A14" s="74" t="s">
        <v>12</v>
      </c>
      <c r="B14" s="85">
        <v>8.693892</v>
      </c>
      <c r="C14" s="81">
        <v>52.505929999999999</v>
      </c>
      <c r="D14" s="81">
        <v>92.0685</v>
      </c>
      <c r="E14" s="81">
        <v>119.926</v>
      </c>
      <c r="F14" s="81">
        <v>136.93289999999999</v>
      </c>
      <c r="G14" s="81">
        <v>170.93119999999999</v>
      </c>
      <c r="H14" s="81">
        <v>69.135379999999998</v>
      </c>
      <c r="I14" s="81">
        <v>60.816609999999997</v>
      </c>
      <c r="J14" s="81">
        <v>17.758929999999999</v>
      </c>
      <c r="K14" s="102">
        <v>0</v>
      </c>
      <c r="L14" s="85">
        <v>183.10730000000001</v>
      </c>
      <c r="M14" s="81">
        <v>232.5325</v>
      </c>
      <c r="N14" s="81">
        <v>317.51139999999998</v>
      </c>
      <c r="O14" s="81">
        <v>479.12979999999999</v>
      </c>
      <c r="P14" s="81">
        <v>480.4846</v>
      </c>
      <c r="Q14" s="81">
        <v>462.78269999999998</v>
      </c>
      <c r="R14" s="81">
        <v>256.41090000000003</v>
      </c>
      <c r="S14" s="81">
        <v>326.05709999999999</v>
      </c>
      <c r="T14" s="81">
        <v>195.2131</v>
      </c>
      <c r="U14" s="86">
        <v>68.850430000000003</v>
      </c>
      <c r="V14" s="85">
        <v>237.44720000000001</v>
      </c>
      <c r="W14" s="81">
        <v>340.95499999999998</v>
      </c>
      <c r="X14" s="81">
        <v>222.28700000000001</v>
      </c>
      <c r="Y14" s="81">
        <v>675.12149999999997</v>
      </c>
      <c r="Z14" s="81">
        <v>530.35059999999999</v>
      </c>
      <c r="AA14" s="81">
        <v>622.17499999999995</v>
      </c>
      <c r="AB14" s="81">
        <v>590.67960000000005</v>
      </c>
      <c r="AC14" s="81">
        <v>596.63810000000001</v>
      </c>
      <c r="AD14" s="81">
        <v>466.56990000000002</v>
      </c>
      <c r="AE14" s="86">
        <v>388.12520000000001</v>
      </c>
    </row>
    <row r="15" spans="1:31" x14ac:dyDescent="0.3">
      <c r="A15" s="74" t="s">
        <v>13</v>
      </c>
      <c r="B15" s="85">
        <v>9.1982859999999995</v>
      </c>
      <c r="C15" s="81">
        <v>39.298099999999998</v>
      </c>
      <c r="D15" s="81">
        <v>35.682969999999997</v>
      </c>
      <c r="E15" s="81">
        <v>101.02290000000001</v>
      </c>
      <c r="F15" s="81">
        <v>69.868449999999996</v>
      </c>
      <c r="G15" s="81">
        <v>115.8707</v>
      </c>
      <c r="H15" s="81">
        <v>98.058679999999995</v>
      </c>
      <c r="I15" s="81">
        <v>33.364100000000001</v>
      </c>
      <c r="J15" s="81">
        <v>11.13378</v>
      </c>
      <c r="K15" s="102">
        <v>0</v>
      </c>
      <c r="L15" s="85">
        <v>93.204729999999998</v>
      </c>
      <c r="M15" s="81">
        <v>225.88820000000001</v>
      </c>
      <c r="N15" s="81">
        <v>218.97020000000001</v>
      </c>
      <c r="O15" s="81">
        <v>253.221</v>
      </c>
      <c r="P15" s="81">
        <v>213.76939999999999</v>
      </c>
      <c r="Q15" s="81">
        <v>255.971</v>
      </c>
      <c r="R15" s="81">
        <v>241.8476</v>
      </c>
      <c r="S15" s="81">
        <v>268.07190000000003</v>
      </c>
      <c r="T15" s="81">
        <v>89.291749999999993</v>
      </c>
      <c r="U15" s="86">
        <v>49.462060000000001</v>
      </c>
      <c r="V15" s="85">
        <v>135.4006</v>
      </c>
      <c r="W15" s="81">
        <v>262.72149999999999</v>
      </c>
      <c r="X15" s="81">
        <v>244.10839999999999</v>
      </c>
      <c r="Y15" s="81">
        <v>595.11040000000003</v>
      </c>
      <c r="Z15" s="81">
        <v>416.54520000000002</v>
      </c>
      <c r="AA15" s="81">
        <v>516.81020000000001</v>
      </c>
      <c r="AB15" s="81">
        <v>484.72719999999998</v>
      </c>
      <c r="AC15" s="81">
        <v>452.66140000000001</v>
      </c>
      <c r="AD15" s="81">
        <v>289.82310000000001</v>
      </c>
      <c r="AE15" s="86">
        <v>160.19669999999999</v>
      </c>
    </row>
    <row r="16" spans="1:31" x14ac:dyDescent="0.3">
      <c r="A16" s="74" t="s">
        <v>14</v>
      </c>
      <c r="B16" s="85">
        <v>6.1321240000000001</v>
      </c>
      <c r="C16" s="81">
        <v>22.610029999999998</v>
      </c>
      <c r="D16" s="81">
        <v>35.202260000000003</v>
      </c>
      <c r="E16" s="81">
        <v>53.072650000000003</v>
      </c>
      <c r="F16" s="81">
        <v>36.031889999999997</v>
      </c>
      <c r="G16" s="81">
        <v>75.898859999999999</v>
      </c>
      <c r="H16" s="81">
        <v>44.065480000000001</v>
      </c>
      <c r="I16" s="81">
        <v>20.914819999999999</v>
      </c>
      <c r="J16" s="81">
        <v>6.8564930000000004</v>
      </c>
      <c r="K16" s="102">
        <v>0</v>
      </c>
      <c r="L16" s="85">
        <v>80.2226</v>
      </c>
      <c r="M16" s="81">
        <v>164.9203</v>
      </c>
      <c r="N16" s="81">
        <v>204.30350000000001</v>
      </c>
      <c r="O16" s="81">
        <v>240.1678</v>
      </c>
      <c r="P16" s="81">
        <v>227.5779</v>
      </c>
      <c r="Q16" s="81">
        <v>255.9967</v>
      </c>
      <c r="R16" s="81">
        <v>158.90950000000001</v>
      </c>
      <c r="S16" s="81">
        <v>191.4478</v>
      </c>
      <c r="T16" s="81">
        <v>43.11974</v>
      </c>
      <c r="U16" s="86">
        <v>50.7258</v>
      </c>
      <c r="V16" s="85">
        <v>126.60680000000001</v>
      </c>
      <c r="W16" s="81">
        <v>210.4786</v>
      </c>
      <c r="X16" s="81">
        <v>133.00909999999999</v>
      </c>
      <c r="Y16" s="81">
        <v>288.6037</v>
      </c>
      <c r="Z16" s="81">
        <v>419.71620000000001</v>
      </c>
      <c r="AA16" s="81">
        <v>500.52050000000003</v>
      </c>
      <c r="AB16" s="81">
        <v>311.56180000000001</v>
      </c>
      <c r="AC16" s="81">
        <v>260.95569999999998</v>
      </c>
      <c r="AD16" s="81">
        <v>287.6746</v>
      </c>
      <c r="AE16" s="86">
        <v>107.76649999999999</v>
      </c>
    </row>
    <row r="17" spans="1:31" ht="15" thickBot="1" x14ac:dyDescent="0.35">
      <c r="A17" s="75" t="s">
        <v>15</v>
      </c>
      <c r="B17" s="85">
        <v>2.440458</v>
      </c>
      <c r="C17" s="81">
        <v>32.377110000000002</v>
      </c>
      <c r="D17" s="81">
        <v>32.988880000000002</v>
      </c>
      <c r="E17" s="81">
        <v>46.459809999999997</v>
      </c>
      <c r="F17" s="81">
        <v>39.043700000000001</v>
      </c>
      <c r="G17" s="81">
        <v>66.215260000000001</v>
      </c>
      <c r="H17" s="81">
        <v>42.528840000000002</v>
      </c>
      <c r="I17" s="81">
        <v>18.74729</v>
      </c>
      <c r="J17" s="81">
        <v>4.8671540000000002</v>
      </c>
      <c r="K17" s="102">
        <v>0</v>
      </c>
      <c r="L17" s="85">
        <v>82.995990000000006</v>
      </c>
      <c r="M17" s="81">
        <v>110.4752</v>
      </c>
      <c r="N17" s="81">
        <v>134.15989999999999</v>
      </c>
      <c r="O17" s="81">
        <v>182.92150000000001</v>
      </c>
      <c r="P17" s="81">
        <v>250.11359999999999</v>
      </c>
      <c r="Q17" s="81">
        <v>138.50389999999999</v>
      </c>
      <c r="R17" s="81">
        <v>65.756039999999999</v>
      </c>
      <c r="S17" s="81">
        <v>134.9332</v>
      </c>
      <c r="T17" s="81">
        <v>40.564729999999997</v>
      </c>
      <c r="U17" s="86">
        <v>35.505800000000001</v>
      </c>
      <c r="V17" s="85">
        <v>51.146479999999997</v>
      </c>
      <c r="W17" s="81">
        <v>169.61670000000001</v>
      </c>
      <c r="X17" s="81">
        <v>164.8603</v>
      </c>
      <c r="Y17" s="81">
        <v>206.69919999999999</v>
      </c>
      <c r="Z17" s="81">
        <v>235.3466</v>
      </c>
      <c r="AA17" s="81">
        <v>276.8596</v>
      </c>
      <c r="AB17" s="81">
        <v>312.04140000000001</v>
      </c>
      <c r="AC17" s="81">
        <v>165.75559999999999</v>
      </c>
      <c r="AD17" s="81">
        <v>102.56910000000001</v>
      </c>
      <c r="AE17" s="86">
        <v>150.024</v>
      </c>
    </row>
    <row r="18" spans="1:31" x14ac:dyDescent="0.3">
      <c r="A18" s="76" t="s">
        <v>16</v>
      </c>
      <c r="B18" s="85">
        <v>1.3139339999999999</v>
      </c>
      <c r="C18" s="81">
        <v>15.679069999999999</v>
      </c>
      <c r="D18" s="81">
        <v>36.436889999999998</v>
      </c>
      <c r="E18" s="81">
        <v>43.822670000000002</v>
      </c>
      <c r="F18" s="81">
        <v>47.290979999999998</v>
      </c>
      <c r="G18" s="81">
        <v>51.04233</v>
      </c>
      <c r="H18" s="81">
        <v>5.4044499999999998</v>
      </c>
      <c r="I18" s="81">
        <v>5.1088339999999999</v>
      </c>
      <c r="J18" s="81">
        <v>4.271814</v>
      </c>
      <c r="K18" s="102">
        <v>0</v>
      </c>
      <c r="L18" s="85">
        <v>26.694610000000001</v>
      </c>
      <c r="M18" s="81">
        <v>96.265879999999996</v>
      </c>
      <c r="N18" s="81">
        <v>92.613659999999996</v>
      </c>
      <c r="O18" s="81">
        <v>107.2842</v>
      </c>
      <c r="P18" s="81">
        <v>182.9435</v>
      </c>
      <c r="Q18" s="81">
        <v>89.090440000000001</v>
      </c>
      <c r="R18" s="81">
        <v>119.9905</v>
      </c>
      <c r="S18" s="81">
        <v>80.410349999999994</v>
      </c>
      <c r="T18" s="81">
        <v>65.291610000000006</v>
      </c>
      <c r="U18" s="86">
        <v>10.695650000000001</v>
      </c>
      <c r="V18" s="85">
        <v>43.671579999999999</v>
      </c>
      <c r="W18" s="81">
        <v>71.665379999999999</v>
      </c>
      <c r="X18" s="81">
        <v>109.8434</v>
      </c>
      <c r="Y18" s="81">
        <v>116.6895</v>
      </c>
      <c r="Z18" s="81">
        <v>74.315700000000007</v>
      </c>
      <c r="AA18" s="81">
        <v>151.99420000000001</v>
      </c>
      <c r="AB18" s="81">
        <v>158.55699999999999</v>
      </c>
      <c r="AC18" s="81">
        <v>196.35499999999999</v>
      </c>
      <c r="AD18" s="81">
        <v>116.8005</v>
      </c>
      <c r="AE18" s="86">
        <v>66.736400000000003</v>
      </c>
    </row>
    <row r="19" spans="1:31" x14ac:dyDescent="0.3">
      <c r="A19" s="74" t="s">
        <v>17</v>
      </c>
      <c r="B19" s="85">
        <v>2.3015289999999999</v>
      </c>
      <c r="C19" s="81">
        <v>12.97308</v>
      </c>
      <c r="D19" s="81">
        <v>13.19985</v>
      </c>
      <c r="E19" s="81">
        <v>16.957049999999999</v>
      </c>
      <c r="F19" s="81">
        <v>24.591280000000001</v>
      </c>
      <c r="G19" s="81">
        <v>34.518720000000002</v>
      </c>
      <c r="H19" s="81">
        <v>13.12416</v>
      </c>
      <c r="I19" s="81">
        <v>10.637840000000001</v>
      </c>
      <c r="J19" s="81">
        <v>2.4478870000000001</v>
      </c>
      <c r="K19" s="102">
        <v>0</v>
      </c>
      <c r="L19" s="85">
        <v>21.161989999999999</v>
      </c>
      <c r="M19" s="81">
        <v>89.907859999999999</v>
      </c>
      <c r="N19" s="81">
        <v>117.116</v>
      </c>
      <c r="O19" s="81">
        <v>111.49509999999999</v>
      </c>
      <c r="P19" s="81">
        <v>121.0788</v>
      </c>
      <c r="Q19" s="81">
        <v>89.971940000000004</v>
      </c>
      <c r="R19" s="81">
        <v>101.4235</v>
      </c>
      <c r="S19" s="81">
        <v>32.829859999999996</v>
      </c>
      <c r="T19" s="81">
        <v>36.87097</v>
      </c>
      <c r="U19" s="86">
        <v>7.9873750000000001</v>
      </c>
      <c r="V19" s="85">
        <v>35.704979999999999</v>
      </c>
      <c r="W19" s="81">
        <v>87.10369</v>
      </c>
      <c r="X19" s="81">
        <v>156.20410000000001</v>
      </c>
      <c r="Y19" s="81">
        <v>82.516040000000004</v>
      </c>
      <c r="Z19" s="81">
        <v>259.57769999999999</v>
      </c>
      <c r="AA19" s="81">
        <v>76.801730000000006</v>
      </c>
      <c r="AB19" s="81">
        <v>43.512039999999999</v>
      </c>
      <c r="AC19" s="81">
        <v>136.2329</v>
      </c>
      <c r="AD19" s="81">
        <v>94.466189999999997</v>
      </c>
      <c r="AE19" s="86">
        <v>28.575849999999999</v>
      </c>
    </row>
    <row r="20" spans="1:31" x14ac:dyDescent="0.3">
      <c r="A20" s="74" t="s">
        <v>18</v>
      </c>
      <c r="B20" s="85">
        <v>1.866452</v>
      </c>
      <c r="C20" s="81">
        <v>13.850989999999999</v>
      </c>
      <c r="D20" s="81">
        <v>18.168289999999999</v>
      </c>
      <c r="E20" s="81">
        <v>8.4132149999999992</v>
      </c>
      <c r="F20" s="81">
        <v>35.368259999999999</v>
      </c>
      <c r="G20" s="81">
        <v>41.03492</v>
      </c>
      <c r="H20" s="81">
        <v>23.875350000000001</v>
      </c>
      <c r="I20" s="81">
        <v>17.02169</v>
      </c>
      <c r="J20" s="81">
        <v>2.0466630000000001</v>
      </c>
      <c r="K20" s="102">
        <v>0</v>
      </c>
      <c r="L20" s="85">
        <v>30.157969999999999</v>
      </c>
      <c r="M20" s="81">
        <v>34.731499999999997</v>
      </c>
      <c r="N20" s="81">
        <v>24.118110000000001</v>
      </c>
      <c r="O20" s="81">
        <v>82.949680000000001</v>
      </c>
      <c r="P20" s="81">
        <v>161.07490000000001</v>
      </c>
      <c r="Q20" s="81">
        <v>121.9194</v>
      </c>
      <c r="R20" s="81">
        <v>32.286700000000003</v>
      </c>
      <c r="S20" s="81">
        <v>53.166089999999997</v>
      </c>
      <c r="T20" s="81">
        <v>22.90166</v>
      </c>
      <c r="U20" s="86">
        <v>7.8250590000000004</v>
      </c>
      <c r="V20" s="85">
        <v>63.797969999999999</v>
      </c>
      <c r="W20" s="81">
        <v>60.186689999999999</v>
      </c>
      <c r="X20" s="81">
        <v>34.843980000000002</v>
      </c>
      <c r="Y20" s="81">
        <v>66.551940000000002</v>
      </c>
      <c r="Z20" s="81">
        <v>80.21705</v>
      </c>
      <c r="AA20" s="81">
        <v>104.73350000000001</v>
      </c>
      <c r="AB20" s="81">
        <v>101.97190000000001</v>
      </c>
      <c r="AC20" s="81">
        <v>98.410610000000005</v>
      </c>
      <c r="AD20" s="81">
        <v>66.174869999999999</v>
      </c>
      <c r="AE20" s="86">
        <v>46.171230000000001</v>
      </c>
    </row>
    <row r="21" spans="1:31" x14ac:dyDescent="0.3">
      <c r="A21" s="74" t="s">
        <v>19</v>
      </c>
      <c r="B21" s="85">
        <v>2.1837870000000001</v>
      </c>
      <c r="C21" s="81">
        <v>1.9398040000000001</v>
      </c>
      <c r="D21" s="81">
        <v>19.355619999999998</v>
      </c>
      <c r="E21" s="81">
        <v>18.337140000000002</v>
      </c>
      <c r="F21" s="81">
        <v>16.984860000000001</v>
      </c>
      <c r="G21" s="81">
        <v>15.79468</v>
      </c>
      <c r="H21" s="81">
        <v>13.82382</v>
      </c>
      <c r="I21" s="81">
        <v>5.1765210000000002</v>
      </c>
      <c r="J21" s="81">
        <v>1.8210770000000001</v>
      </c>
      <c r="K21" s="102">
        <v>0</v>
      </c>
      <c r="L21" s="85">
        <v>35.122889999999998</v>
      </c>
      <c r="M21" s="81">
        <v>43.095509999999997</v>
      </c>
      <c r="N21" s="81">
        <v>66.095950000000002</v>
      </c>
      <c r="O21" s="81">
        <v>85.163880000000006</v>
      </c>
      <c r="P21" s="81">
        <v>54.367319999999999</v>
      </c>
      <c r="Q21" s="81">
        <v>112.17019999999999</v>
      </c>
      <c r="R21" s="81">
        <v>79.258210000000005</v>
      </c>
      <c r="S21" s="81">
        <v>20.52872</v>
      </c>
      <c r="T21" s="81">
        <v>16.35849</v>
      </c>
      <c r="U21" s="86">
        <v>17.490390000000001</v>
      </c>
      <c r="V21" s="85">
        <v>27.900870000000001</v>
      </c>
      <c r="W21" s="81">
        <v>82.978359999999995</v>
      </c>
      <c r="X21" s="81">
        <v>37.223179999999999</v>
      </c>
      <c r="Y21" s="81">
        <v>37.581949999999999</v>
      </c>
      <c r="Z21" s="81">
        <v>104.5241</v>
      </c>
      <c r="AA21" s="81">
        <v>55.307459999999999</v>
      </c>
      <c r="AB21" s="81">
        <v>100.65900000000001</v>
      </c>
      <c r="AC21" s="81">
        <v>81.128399999999999</v>
      </c>
      <c r="AD21" s="81">
        <v>73.377099999999999</v>
      </c>
      <c r="AE21" s="86">
        <v>54.262439999999998</v>
      </c>
    </row>
    <row r="22" spans="1:31" ht="15" thickBot="1" x14ac:dyDescent="0.35">
      <c r="A22" s="77" t="s">
        <v>20</v>
      </c>
      <c r="B22" s="85">
        <v>1.186769</v>
      </c>
      <c r="C22" s="81">
        <v>11.48922</v>
      </c>
      <c r="D22" s="81">
        <v>10.157439999999999</v>
      </c>
      <c r="E22" s="81">
        <v>20.423469999999998</v>
      </c>
      <c r="F22" s="81">
        <v>26.611450000000001</v>
      </c>
      <c r="G22" s="81">
        <v>11.649789999999999</v>
      </c>
      <c r="H22" s="81">
        <v>5.46244</v>
      </c>
      <c r="I22" s="81">
        <v>10.48621</v>
      </c>
      <c r="J22" s="81">
        <v>1.95187</v>
      </c>
      <c r="K22" s="102">
        <v>0</v>
      </c>
      <c r="L22" s="85">
        <v>24.160430000000002</v>
      </c>
      <c r="M22" s="81">
        <v>18.915700000000001</v>
      </c>
      <c r="N22" s="81">
        <v>83.080960000000005</v>
      </c>
      <c r="O22" s="81">
        <v>57.652569999999997</v>
      </c>
      <c r="P22" s="81">
        <v>66.32002</v>
      </c>
      <c r="Q22" s="81">
        <v>63.539709999999999</v>
      </c>
      <c r="R22" s="81">
        <v>40.343589999999999</v>
      </c>
      <c r="S22" s="81">
        <v>30.94397</v>
      </c>
      <c r="T22" s="81">
        <v>28.278600000000001</v>
      </c>
      <c r="U22" s="86">
        <v>5.6489419999999999</v>
      </c>
      <c r="V22" s="85">
        <v>21.925170000000001</v>
      </c>
      <c r="W22" s="81">
        <v>35.166170000000001</v>
      </c>
      <c r="X22" s="81">
        <v>115.0151</v>
      </c>
      <c r="Y22" s="81">
        <v>85.002780000000001</v>
      </c>
      <c r="Z22" s="81">
        <v>99.441199999999995</v>
      </c>
      <c r="AA22" s="81">
        <v>93.017650000000003</v>
      </c>
      <c r="AB22" s="81">
        <v>122.1742</v>
      </c>
      <c r="AC22" s="81">
        <v>101.9619</v>
      </c>
      <c r="AD22" s="81">
        <v>54.716630000000002</v>
      </c>
      <c r="AE22" s="86">
        <v>21.77506</v>
      </c>
    </row>
    <row r="23" spans="1:31" ht="15" thickTop="1" x14ac:dyDescent="0.3">
      <c r="A23" s="76" t="s">
        <v>21</v>
      </c>
      <c r="B23" s="85">
        <v>17.046669999999999</v>
      </c>
      <c r="C23" s="81">
        <v>46.222070000000002</v>
      </c>
      <c r="D23" s="81">
        <v>62.809350000000002</v>
      </c>
      <c r="E23" s="81">
        <v>105.84820000000001</v>
      </c>
      <c r="F23" s="81">
        <v>155.84710000000001</v>
      </c>
      <c r="G23" s="81">
        <v>126.0401</v>
      </c>
      <c r="H23" s="81">
        <v>83.026150000000001</v>
      </c>
      <c r="I23" s="81">
        <v>20.857320000000001</v>
      </c>
      <c r="J23" s="81">
        <v>5.2441880000000003</v>
      </c>
      <c r="K23" s="102">
        <v>0</v>
      </c>
      <c r="L23" s="85">
        <v>76.853999999999999</v>
      </c>
      <c r="M23" s="81">
        <v>231.53790000000001</v>
      </c>
      <c r="N23" s="81">
        <v>262.59030000000001</v>
      </c>
      <c r="O23" s="81">
        <v>426.2971</v>
      </c>
      <c r="P23" s="81">
        <v>197.96289999999999</v>
      </c>
      <c r="Q23" s="81">
        <v>301.0247</v>
      </c>
      <c r="R23" s="81">
        <v>268.27659999999997</v>
      </c>
      <c r="S23" s="81">
        <v>151.79910000000001</v>
      </c>
      <c r="T23" s="81">
        <v>154.6618</v>
      </c>
      <c r="U23" s="86">
        <v>47.007390000000001</v>
      </c>
      <c r="V23" s="85">
        <v>112.0339</v>
      </c>
      <c r="W23" s="81">
        <v>273.0915</v>
      </c>
      <c r="X23" s="81">
        <v>400.8211</v>
      </c>
      <c r="Y23" s="81">
        <v>397.11759999999998</v>
      </c>
      <c r="Z23" s="81">
        <v>321.71559999999999</v>
      </c>
      <c r="AA23" s="81">
        <v>495.70139999999998</v>
      </c>
      <c r="AB23" s="81">
        <v>765.47270000000003</v>
      </c>
      <c r="AC23" s="81">
        <v>279.4787</v>
      </c>
      <c r="AD23" s="81">
        <v>357.48180000000002</v>
      </c>
      <c r="AE23" s="86">
        <v>446.85379999999998</v>
      </c>
    </row>
    <row r="24" spans="1:31" x14ac:dyDescent="0.3">
      <c r="A24" s="74" t="s">
        <v>22</v>
      </c>
      <c r="B24" s="85">
        <v>9.0822730000000007</v>
      </c>
      <c r="C24" s="81">
        <v>49.451090000000001</v>
      </c>
      <c r="D24" s="81">
        <v>42.5229</v>
      </c>
      <c r="E24" s="81">
        <v>34.567610000000002</v>
      </c>
      <c r="F24" s="81">
        <v>131.66659999999999</v>
      </c>
      <c r="G24" s="81">
        <v>68.776120000000006</v>
      </c>
      <c r="H24" s="81">
        <v>20.465869999999999</v>
      </c>
      <c r="I24" s="81">
        <v>23.280850000000001</v>
      </c>
      <c r="J24" s="81">
        <v>4.7395199999999997</v>
      </c>
      <c r="K24" s="102">
        <v>0</v>
      </c>
      <c r="L24" s="85">
        <v>157.19380000000001</v>
      </c>
      <c r="M24" s="81">
        <v>153.28389999999999</v>
      </c>
      <c r="N24" s="81">
        <v>260.30560000000003</v>
      </c>
      <c r="O24" s="81">
        <v>177.64330000000001</v>
      </c>
      <c r="P24" s="81">
        <v>297.87619999999998</v>
      </c>
      <c r="Q24" s="81">
        <v>149.3733</v>
      </c>
      <c r="R24" s="81">
        <v>196.73769999999999</v>
      </c>
      <c r="S24" s="81">
        <v>106.0099</v>
      </c>
      <c r="T24" s="81">
        <v>87.372929999999997</v>
      </c>
      <c r="U24" s="86">
        <v>43.657580000000003</v>
      </c>
      <c r="V24" s="85">
        <v>160.71510000000001</v>
      </c>
      <c r="W24" s="81">
        <v>231.7559</v>
      </c>
      <c r="X24" s="81">
        <v>396.38279999999997</v>
      </c>
      <c r="Y24" s="81">
        <v>196.97909999999999</v>
      </c>
      <c r="Z24" s="81">
        <v>393.39620000000002</v>
      </c>
      <c r="AA24" s="81">
        <v>578.46479999999997</v>
      </c>
      <c r="AB24" s="81">
        <v>195.51589999999999</v>
      </c>
      <c r="AC24" s="81">
        <v>396.85359999999997</v>
      </c>
      <c r="AD24" s="81">
        <v>269.59730000000002</v>
      </c>
      <c r="AE24" s="86">
        <v>215.84020000000001</v>
      </c>
    </row>
    <row r="25" spans="1:31" x14ac:dyDescent="0.3">
      <c r="A25" s="74" t="s">
        <v>23</v>
      </c>
      <c r="B25" s="85">
        <v>6.1711349999999996</v>
      </c>
      <c r="C25" s="81">
        <v>20.43486</v>
      </c>
      <c r="D25" s="81">
        <v>53.467300000000002</v>
      </c>
      <c r="E25" s="81">
        <v>79.420460000000006</v>
      </c>
      <c r="F25" s="81">
        <v>83.154700000000005</v>
      </c>
      <c r="G25" s="81">
        <v>53.432429999999997</v>
      </c>
      <c r="H25" s="81">
        <v>29.084900000000001</v>
      </c>
      <c r="I25" s="81">
        <v>14.477130000000001</v>
      </c>
      <c r="J25" s="81">
        <v>2.1815009999999999</v>
      </c>
      <c r="K25" s="102">
        <v>0</v>
      </c>
      <c r="L25" s="85">
        <v>79.522220000000004</v>
      </c>
      <c r="M25" s="81">
        <v>203.6396</v>
      </c>
      <c r="N25" s="81">
        <v>175.67019999999999</v>
      </c>
      <c r="O25" s="81">
        <v>124.9499</v>
      </c>
      <c r="P25" s="81">
        <v>244.60140000000001</v>
      </c>
      <c r="Q25" s="81">
        <v>162.6694</v>
      </c>
      <c r="R25" s="81">
        <v>222.93389999999999</v>
      </c>
      <c r="S25" s="81">
        <v>150.785</v>
      </c>
      <c r="T25" s="81">
        <v>43.594639999999998</v>
      </c>
      <c r="U25" s="86">
        <v>17.258949999999999</v>
      </c>
      <c r="V25" s="85">
        <v>89.566119999999998</v>
      </c>
      <c r="W25" s="81">
        <v>70.660110000000003</v>
      </c>
      <c r="X25" s="81">
        <v>238.51759999999999</v>
      </c>
      <c r="Y25" s="81">
        <v>278.43279999999999</v>
      </c>
      <c r="Z25" s="81">
        <v>240.81890000000001</v>
      </c>
      <c r="AA25" s="81">
        <v>227.5419</v>
      </c>
      <c r="AB25" s="81">
        <v>273.22109999999998</v>
      </c>
      <c r="AC25" s="81">
        <v>363.66469999999998</v>
      </c>
      <c r="AD25" s="81">
        <v>279.17290000000003</v>
      </c>
      <c r="AE25" s="86">
        <v>262.66739999999999</v>
      </c>
    </row>
    <row r="26" spans="1:31" x14ac:dyDescent="0.3">
      <c r="A26" s="74" t="s">
        <v>24</v>
      </c>
      <c r="B26" s="85">
        <v>6.4309370000000001</v>
      </c>
      <c r="C26" s="81">
        <v>22.344889999999999</v>
      </c>
      <c r="D26" s="81">
        <v>43.436169999999997</v>
      </c>
      <c r="E26" s="81">
        <v>33.430680000000002</v>
      </c>
      <c r="F26" s="81">
        <v>58.01023</v>
      </c>
      <c r="G26" s="81">
        <v>51.378779999999999</v>
      </c>
      <c r="H26" s="81">
        <v>38.493819999999999</v>
      </c>
      <c r="I26" s="81">
        <v>24.123480000000001</v>
      </c>
      <c r="J26" s="81">
        <v>8.6022800000000004</v>
      </c>
      <c r="K26" s="102">
        <v>0</v>
      </c>
      <c r="L26" s="85">
        <v>57.862520000000004</v>
      </c>
      <c r="M26" s="81">
        <v>81.436899999999994</v>
      </c>
      <c r="N26" s="81">
        <v>160.71979999999999</v>
      </c>
      <c r="O26" s="81">
        <v>187.05269999999999</v>
      </c>
      <c r="P26" s="81">
        <v>201.96539999999999</v>
      </c>
      <c r="Q26" s="81">
        <v>187.49430000000001</v>
      </c>
      <c r="R26" s="81">
        <v>185.3792</v>
      </c>
      <c r="S26" s="81">
        <v>57.867649999999998</v>
      </c>
      <c r="T26" s="81">
        <v>45.715179999999997</v>
      </c>
      <c r="U26" s="86">
        <v>13.658329999999999</v>
      </c>
      <c r="V26" s="85">
        <v>40.770589999999999</v>
      </c>
      <c r="W26" s="81">
        <v>106.90900000000001</v>
      </c>
      <c r="X26" s="81">
        <v>66.103520000000003</v>
      </c>
      <c r="Y26" s="81">
        <v>278.0025</v>
      </c>
      <c r="Z26" s="81">
        <v>231.8931</v>
      </c>
      <c r="AA26" s="81">
        <v>312.55340000000001</v>
      </c>
      <c r="AB26" s="81">
        <v>273.87920000000003</v>
      </c>
      <c r="AC26" s="81">
        <v>189.3998</v>
      </c>
      <c r="AD26" s="81">
        <v>218.7105</v>
      </c>
      <c r="AE26" s="86">
        <v>101.56100000000001</v>
      </c>
    </row>
    <row r="27" spans="1:31" ht="15" thickBot="1" x14ac:dyDescent="0.35">
      <c r="A27" s="75" t="s">
        <v>25</v>
      </c>
      <c r="B27" s="85">
        <v>4.4856429999999996</v>
      </c>
      <c r="C27" s="81">
        <v>15.782550000000001</v>
      </c>
      <c r="D27" s="81">
        <v>7.899489</v>
      </c>
      <c r="E27" s="81">
        <v>21.903099999999998</v>
      </c>
      <c r="F27" s="81">
        <v>32.39038</v>
      </c>
      <c r="G27" s="81">
        <v>30.88297</v>
      </c>
      <c r="H27" s="81">
        <v>19.399470000000001</v>
      </c>
      <c r="I27" s="81">
        <v>10.05879</v>
      </c>
      <c r="J27" s="81">
        <v>3.8772859999999998</v>
      </c>
      <c r="K27" s="102">
        <v>0</v>
      </c>
      <c r="L27" s="85">
        <v>62.222349999999999</v>
      </c>
      <c r="M27" s="81">
        <v>89.857659999999996</v>
      </c>
      <c r="N27" s="81">
        <v>80.157730000000001</v>
      </c>
      <c r="O27" s="81">
        <v>98.121669999999995</v>
      </c>
      <c r="P27" s="81">
        <v>89.574749999999995</v>
      </c>
      <c r="Q27" s="81">
        <v>162.08609999999999</v>
      </c>
      <c r="R27" s="81">
        <v>76.044430000000006</v>
      </c>
      <c r="S27" s="81">
        <v>80.728809999999996</v>
      </c>
      <c r="T27" s="81">
        <v>58.561279999999996</v>
      </c>
      <c r="U27" s="86">
        <v>18.955850000000002</v>
      </c>
      <c r="V27" s="85">
        <v>98.751440000000002</v>
      </c>
      <c r="W27" s="81">
        <v>100.09780000000001</v>
      </c>
      <c r="X27" s="81">
        <v>175.4648</v>
      </c>
      <c r="Y27" s="81">
        <v>177.31639999999999</v>
      </c>
      <c r="Z27" s="81">
        <v>137.88900000000001</v>
      </c>
      <c r="AA27" s="81">
        <v>247.8398</v>
      </c>
      <c r="AB27" s="81">
        <v>111.9436</v>
      </c>
      <c r="AC27" s="81">
        <v>180.8415</v>
      </c>
      <c r="AD27" s="81">
        <v>208.83869999999999</v>
      </c>
      <c r="AE27" s="86">
        <v>88.623909999999995</v>
      </c>
    </row>
    <row r="28" spans="1:31" x14ac:dyDescent="0.3">
      <c r="A28" s="76" t="s">
        <v>26</v>
      </c>
      <c r="B28" s="85">
        <v>1.777372</v>
      </c>
      <c r="C28" s="81">
        <v>12.400359999999999</v>
      </c>
      <c r="D28" s="81">
        <v>25.93036</v>
      </c>
      <c r="E28" s="81">
        <v>45.085970000000003</v>
      </c>
      <c r="F28" s="81">
        <v>23.315719999999999</v>
      </c>
      <c r="G28" s="81">
        <v>52.383150000000001</v>
      </c>
      <c r="H28" s="81">
        <v>11.50126</v>
      </c>
      <c r="I28" s="81">
        <v>26.189109999999999</v>
      </c>
      <c r="J28" s="81">
        <v>5.1316230000000003</v>
      </c>
      <c r="K28" s="102">
        <v>0</v>
      </c>
      <c r="L28" s="85">
        <v>20.651230000000002</v>
      </c>
      <c r="M28" s="81">
        <v>75.854609999999994</v>
      </c>
      <c r="N28" s="81">
        <v>115.41249999999999</v>
      </c>
      <c r="O28" s="81">
        <v>52.138539999999999</v>
      </c>
      <c r="P28" s="81">
        <v>93.047889999999995</v>
      </c>
      <c r="Q28" s="81">
        <v>66.249340000000004</v>
      </c>
      <c r="R28" s="81">
        <v>98.270970000000005</v>
      </c>
      <c r="S28" s="81">
        <v>81.642970000000005</v>
      </c>
      <c r="T28" s="81">
        <v>30.004770000000001</v>
      </c>
      <c r="U28" s="86">
        <v>7.4572919999999998</v>
      </c>
      <c r="V28" s="85">
        <v>87.753039999999999</v>
      </c>
      <c r="W28" s="81">
        <v>57.808050000000001</v>
      </c>
      <c r="X28" s="81">
        <v>122.05589999999999</v>
      </c>
      <c r="Y28" s="81">
        <v>129.21639999999999</v>
      </c>
      <c r="Z28" s="81">
        <v>98.513030000000001</v>
      </c>
      <c r="AA28" s="81">
        <v>218.07159999999999</v>
      </c>
      <c r="AB28" s="81">
        <v>94.291340000000005</v>
      </c>
      <c r="AC28" s="81">
        <v>183.7081</v>
      </c>
      <c r="AD28" s="81">
        <v>88.987669999999994</v>
      </c>
      <c r="AE28" s="86">
        <v>85.777619999999999</v>
      </c>
    </row>
    <row r="29" spans="1:31" x14ac:dyDescent="0.3">
      <c r="A29" s="74" t="s">
        <v>27</v>
      </c>
      <c r="B29" s="85">
        <v>2.1742149999999998</v>
      </c>
      <c r="C29" s="81">
        <v>7.7406449999999998</v>
      </c>
      <c r="D29" s="81">
        <v>34.701999999999998</v>
      </c>
      <c r="E29" s="81">
        <v>41.994250000000001</v>
      </c>
      <c r="F29" s="81">
        <v>43.10519</v>
      </c>
      <c r="G29" s="81">
        <v>25.609860000000001</v>
      </c>
      <c r="H29" s="81">
        <v>18.412420000000001</v>
      </c>
      <c r="I29" s="81">
        <v>13.5311</v>
      </c>
      <c r="J29" s="81">
        <v>2.523155</v>
      </c>
      <c r="K29" s="102">
        <v>0</v>
      </c>
      <c r="L29" s="85">
        <v>29.226749999999999</v>
      </c>
      <c r="M29" s="81">
        <v>53.746589999999998</v>
      </c>
      <c r="N29" s="81">
        <v>55.89096</v>
      </c>
      <c r="O29" s="81">
        <v>71.953760000000003</v>
      </c>
      <c r="P29" s="81">
        <v>55.629899999999999</v>
      </c>
      <c r="Q29" s="81">
        <v>71.021510000000006</v>
      </c>
      <c r="R29" s="81">
        <v>31.923390000000001</v>
      </c>
      <c r="S29" s="81">
        <v>29.330539999999999</v>
      </c>
      <c r="T29" s="81">
        <v>33.724580000000003</v>
      </c>
      <c r="U29" s="86">
        <v>11.54871</v>
      </c>
      <c r="V29" s="85">
        <v>37.893120000000003</v>
      </c>
      <c r="W29" s="81">
        <v>124.3733</v>
      </c>
      <c r="X29" s="81">
        <v>122.3163</v>
      </c>
      <c r="Y29" s="81">
        <v>160.989</v>
      </c>
      <c r="Z29" s="81">
        <v>108.4532</v>
      </c>
      <c r="AA29" s="81">
        <v>162.99600000000001</v>
      </c>
      <c r="AB29" s="81">
        <v>128.869</v>
      </c>
      <c r="AC29" s="81">
        <v>98.507689999999997</v>
      </c>
      <c r="AD29" s="81">
        <v>84.718029999999999</v>
      </c>
      <c r="AE29" s="86">
        <v>85.834590000000006</v>
      </c>
    </row>
    <row r="30" spans="1:31" x14ac:dyDescent="0.3">
      <c r="A30" s="74" t="s">
        <v>28</v>
      </c>
      <c r="B30" s="85">
        <v>3.9165160000000001</v>
      </c>
      <c r="C30" s="81">
        <v>7.0806519999999997</v>
      </c>
      <c r="D30" s="81">
        <v>15.317589999999999</v>
      </c>
      <c r="E30" s="81">
        <v>18.406110000000002</v>
      </c>
      <c r="F30" s="81">
        <v>39.989600000000003</v>
      </c>
      <c r="G30" s="81">
        <v>37.718490000000003</v>
      </c>
      <c r="H30" s="81">
        <v>17.728390000000001</v>
      </c>
      <c r="I30" s="81">
        <v>7.8576189999999997</v>
      </c>
      <c r="J30" s="81">
        <v>1.2828360000000001</v>
      </c>
      <c r="K30" s="102">
        <v>0</v>
      </c>
      <c r="L30" s="85">
        <v>30.585129999999999</v>
      </c>
      <c r="M30" s="81">
        <v>49.137970000000003</v>
      </c>
      <c r="N30" s="81">
        <v>50.949309999999997</v>
      </c>
      <c r="O30" s="81">
        <v>44.610190000000003</v>
      </c>
      <c r="P30" s="81">
        <v>57.531649999999999</v>
      </c>
      <c r="Q30" s="81">
        <v>52.814509999999999</v>
      </c>
      <c r="R30" s="81">
        <v>96.76437</v>
      </c>
      <c r="S30" s="81">
        <v>63.405909999999999</v>
      </c>
      <c r="T30" s="81">
        <v>16.593979999999998</v>
      </c>
      <c r="U30" s="86">
        <v>13.220549999999999</v>
      </c>
      <c r="V30" s="85">
        <v>29.292870000000001</v>
      </c>
      <c r="W30" s="81">
        <v>90.221440000000001</v>
      </c>
      <c r="X30" s="81">
        <v>89.1357</v>
      </c>
      <c r="Y30" s="81">
        <v>85.253990000000002</v>
      </c>
      <c r="Z30" s="81">
        <v>171.4718</v>
      </c>
      <c r="AA30" s="81">
        <v>156.9948</v>
      </c>
      <c r="AB30" s="81">
        <v>89.423500000000004</v>
      </c>
      <c r="AC30" s="81">
        <v>88.354690000000005</v>
      </c>
      <c r="AD30" s="81">
        <v>83.921589999999995</v>
      </c>
      <c r="AE30" s="86">
        <v>75.79853</v>
      </c>
    </row>
    <row r="31" spans="1:31" x14ac:dyDescent="0.3">
      <c r="A31" s="74" t="s">
        <v>29</v>
      </c>
      <c r="B31" s="85">
        <v>2.2589440000000001</v>
      </c>
      <c r="C31" s="81">
        <v>8.5590100000000007</v>
      </c>
      <c r="D31" s="81">
        <v>30.872350000000001</v>
      </c>
      <c r="E31" s="81">
        <v>27.14208</v>
      </c>
      <c r="F31" s="81">
        <v>43.942839999999997</v>
      </c>
      <c r="G31" s="81">
        <v>22.83548</v>
      </c>
      <c r="H31" s="81">
        <v>15.12392</v>
      </c>
      <c r="I31" s="81">
        <v>17.96012</v>
      </c>
      <c r="J31" s="81">
        <v>1.456461</v>
      </c>
      <c r="K31" s="102">
        <v>0</v>
      </c>
      <c r="L31" s="85">
        <v>27.086089999999999</v>
      </c>
      <c r="M31" s="81">
        <v>71.921490000000006</v>
      </c>
      <c r="N31" s="81">
        <v>104.8176</v>
      </c>
      <c r="O31" s="81">
        <v>74.198340000000002</v>
      </c>
      <c r="P31" s="81">
        <v>99.419749999999993</v>
      </c>
      <c r="Q31" s="81">
        <v>73.51482</v>
      </c>
      <c r="R31" s="81">
        <v>28.569420000000001</v>
      </c>
      <c r="S31" s="81">
        <v>55.972790000000003</v>
      </c>
      <c r="T31" s="81">
        <v>22.737739999999999</v>
      </c>
      <c r="U31" s="86">
        <v>17.636890000000001</v>
      </c>
      <c r="V31" s="85">
        <v>29.491</v>
      </c>
      <c r="W31" s="81">
        <v>28.11769</v>
      </c>
      <c r="X31" s="81">
        <v>55.325760000000002</v>
      </c>
      <c r="Y31" s="81">
        <v>144.29650000000001</v>
      </c>
      <c r="Z31" s="81">
        <v>80.661720000000003</v>
      </c>
      <c r="AA31" s="81">
        <v>48.627800000000001</v>
      </c>
      <c r="AB31" s="81">
        <v>124.6383</v>
      </c>
      <c r="AC31" s="81">
        <v>140.79220000000001</v>
      </c>
      <c r="AD31" s="81">
        <v>154.2782</v>
      </c>
      <c r="AE31" s="86">
        <v>44.775489999999998</v>
      </c>
    </row>
    <row r="32" spans="1:31" ht="15" thickBot="1" x14ac:dyDescent="0.35">
      <c r="A32" s="77" t="s">
        <v>30</v>
      </c>
      <c r="B32" s="85">
        <v>1.0918969999999999</v>
      </c>
      <c r="C32" s="81">
        <v>10.144819999999999</v>
      </c>
      <c r="D32" s="81">
        <v>8.5988819999999997</v>
      </c>
      <c r="E32" s="81">
        <v>17.503299999999999</v>
      </c>
      <c r="F32" s="81">
        <v>25.578990000000001</v>
      </c>
      <c r="G32" s="81">
        <v>17.519300000000001</v>
      </c>
      <c r="H32" s="81">
        <v>25.238440000000001</v>
      </c>
      <c r="I32" s="81">
        <v>11.38083</v>
      </c>
      <c r="J32" s="81">
        <v>1.0199279999999999</v>
      </c>
      <c r="K32" s="102">
        <v>0</v>
      </c>
      <c r="L32" s="85">
        <v>19.99493</v>
      </c>
      <c r="M32" s="81">
        <v>69.927790000000002</v>
      </c>
      <c r="N32" s="81">
        <v>51.03837</v>
      </c>
      <c r="O32" s="81">
        <v>69.643389999999997</v>
      </c>
      <c r="P32" s="81">
        <v>80.816800000000001</v>
      </c>
      <c r="Q32" s="81">
        <v>92.21584</v>
      </c>
      <c r="R32" s="81">
        <v>36.256590000000003</v>
      </c>
      <c r="S32" s="81">
        <v>58.806480000000001</v>
      </c>
      <c r="T32" s="81">
        <v>47.92689</v>
      </c>
      <c r="U32" s="86">
        <v>12.661820000000001</v>
      </c>
      <c r="V32" s="85">
        <v>56.306919999999998</v>
      </c>
      <c r="W32" s="81">
        <v>68.631789999999995</v>
      </c>
      <c r="X32" s="81">
        <v>69.101219999999998</v>
      </c>
      <c r="Y32" s="81">
        <v>58.244759999999999</v>
      </c>
      <c r="Z32" s="81">
        <v>79.878900000000002</v>
      </c>
      <c r="AA32" s="81">
        <v>77.109859999999998</v>
      </c>
      <c r="AB32" s="81">
        <v>9.0885870000000004</v>
      </c>
      <c r="AC32" s="81">
        <v>123.35169999999999</v>
      </c>
      <c r="AD32" s="81">
        <v>22.180070000000001</v>
      </c>
      <c r="AE32" s="86">
        <v>59.196559999999998</v>
      </c>
    </row>
    <row r="33" spans="1:31" ht="15" thickTop="1" x14ac:dyDescent="0.3">
      <c r="A33" s="74" t="s">
        <v>31</v>
      </c>
      <c r="B33" s="85">
        <v>1.4552290000000001</v>
      </c>
      <c r="C33" s="81">
        <v>18.371590000000001</v>
      </c>
      <c r="D33" s="81">
        <v>21.396789999999999</v>
      </c>
      <c r="E33" s="81">
        <v>24.122779999999999</v>
      </c>
      <c r="F33" s="81">
        <v>27.841100000000001</v>
      </c>
      <c r="G33" s="81">
        <v>29.29776</v>
      </c>
      <c r="H33" s="81">
        <v>34.904719999999998</v>
      </c>
      <c r="I33" s="81">
        <v>21.476420000000001</v>
      </c>
      <c r="J33" s="81">
        <v>2.9079820000000001</v>
      </c>
      <c r="K33" s="102">
        <v>0</v>
      </c>
      <c r="L33" s="85">
        <v>31.002140000000001</v>
      </c>
      <c r="M33" s="81">
        <v>54.96828</v>
      </c>
      <c r="N33" s="81">
        <v>100.6674</v>
      </c>
      <c r="O33" s="81">
        <v>99.504649999999998</v>
      </c>
      <c r="P33" s="81">
        <v>55.411560000000001</v>
      </c>
      <c r="Q33" s="81">
        <v>91.09402</v>
      </c>
      <c r="R33" s="81">
        <v>45.06288</v>
      </c>
      <c r="S33" s="81">
        <v>78.056669999999997</v>
      </c>
      <c r="T33" s="81">
        <v>38.071770000000001</v>
      </c>
      <c r="U33" s="86">
        <v>28.928650000000001</v>
      </c>
      <c r="V33" s="85">
        <v>92.600040000000007</v>
      </c>
      <c r="W33" s="81">
        <v>74.485050000000001</v>
      </c>
      <c r="X33" s="81">
        <v>152.1044</v>
      </c>
      <c r="Y33" s="81">
        <v>196.023</v>
      </c>
      <c r="Z33" s="81">
        <v>277.20060000000001</v>
      </c>
      <c r="AA33" s="81">
        <v>209.1352</v>
      </c>
      <c r="AB33" s="81">
        <v>76.280169999999998</v>
      </c>
      <c r="AC33" s="81">
        <v>251.8193</v>
      </c>
      <c r="AD33" s="81">
        <v>113.54259999999999</v>
      </c>
      <c r="AE33" s="86">
        <v>93.560469999999995</v>
      </c>
    </row>
    <row r="34" spans="1:31" x14ac:dyDescent="0.3">
      <c r="A34" s="74" t="s">
        <v>32</v>
      </c>
      <c r="B34" s="85">
        <v>2.6036589999999999</v>
      </c>
      <c r="C34" s="81">
        <v>25.0425</v>
      </c>
      <c r="D34" s="81">
        <v>32.889229999999998</v>
      </c>
      <c r="E34" s="81">
        <v>26.485669999999999</v>
      </c>
      <c r="F34" s="81">
        <v>35.015500000000003</v>
      </c>
      <c r="G34" s="81">
        <v>24.60398</v>
      </c>
      <c r="H34" s="81">
        <v>34.172870000000003</v>
      </c>
      <c r="I34" s="81">
        <v>13.90255</v>
      </c>
      <c r="J34" s="81">
        <v>3.6424110000000001</v>
      </c>
      <c r="K34" s="102">
        <v>0</v>
      </c>
      <c r="L34" s="85">
        <v>32.437840000000001</v>
      </c>
      <c r="M34" s="81">
        <v>79.297150000000002</v>
      </c>
      <c r="N34" s="81">
        <v>56.203719999999997</v>
      </c>
      <c r="O34" s="81">
        <v>112.621</v>
      </c>
      <c r="P34" s="81">
        <v>188.23509999999999</v>
      </c>
      <c r="Q34" s="81">
        <v>80.082939999999994</v>
      </c>
      <c r="R34" s="81">
        <v>98.786209999999997</v>
      </c>
      <c r="S34" s="81">
        <v>38.18533</v>
      </c>
      <c r="T34" s="81">
        <v>21.482800000000001</v>
      </c>
      <c r="U34" s="86">
        <v>28.58764</v>
      </c>
      <c r="V34" s="85">
        <v>83.191569999999999</v>
      </c>
      <c r="W34" s="81">
        <v>132.86199999999999</v>
      </c>
      <c r="X34" s="81">
        <v>296.69130000000001</v>
      </c>
      <c r="Y34" s="81">
        <v>143.5248</v>
      </c>
      <c r="Z34" s="81">
        <v>273.77249999999998</v>
      </c>
      <c r="AA34" s="81">
        <v>136.6859</v>
      </c>
      <c r="AB34" s="81">
        <v>176.39279999999999</v>
      </c>
      <c r="AC34" s="81">
        <v>68.347440000000006</v>
      </c>
      <c r="AD34" s="81">
        <v>224.45760000000001</v>
      </c>
      <c r="AE34" s="86">
        <v>127.2651</v>
      </c>
    </row>
    <row r="35" spans="1:31" x14ac:dyDescent="0.3">
      <c r="A35" s="74" t="s">
        <v>33</v>
      </c>
      <c r="B35" s="85">
        <v>4.0736489999999996</v>
      </c>
      <c r="C35" s="81">
        <v>20.666499999999999</v>
      </c>
      <c r="D35" s="81">
        <v>9.9657300000000006</v>
      </c>
      <c r="E35" s="81">
        <v>27.085100000000001</v>
      </c>
      <c r="F35" s="81">
        <v>38.022559999999999</v>
      </c>
      <c r="G35" s="81">
        <v>29.518249999999998</v>
      </c>
      <c r="H35" s="81">
        <v>18.192039999999999</v>
      </c>
      <c r="I35" s="81">
        <v>11.62707</v>
      </c>
      <c r="J35" s="81">
        <v>7.9098629999999996</v>
      </c>
      <c r="K35" s="102">
        <v>0</v>
      </c>
      <c r="L35" s="85">
        <v>33.954830000000001</v>
      </c>
      <c r="M35" s="81">
        <v>45.771140000000003</v>
      </c>
      <c r="N35" s="81">
        <v>168.74260000000001</v>
      </c>
      <c r="O35" s="81">
        <v>194.92400000000001</v>
      </c>
      <c r="P35" s="81">
        <v>90.43065</v>
      </c>
      <c r="Q35" s="81">
        <v>161.00110000000001</v>
      </c>
      <c r="R35" s="81">
        <v>63.703270000000003</v>
      </c>
      <c r="S35" s="81">
        <v>200.94630000000001</v>
      </c>
      <c r="T35" s="81">
        <v>52.22889</v>
      </c>
      <c r="U35" s="86">
        <v>21.307970000000001</v>
      </c>
      <c r="V35" s="85">
        <v>97.174149999999997</v>
      </c>
      <c r="W35" s="81">
        <v>133.94120000000001</v>
      </c>
      <c r="X35" s="81">
        <v>119.6584</v>
      </c>
      <c r="Y35" s="81">
        <v>114.83920000000001</v>
      </c>
      <c r="Z35" s="81">
        <v>151.92359999999999</v>
      </c>
      <c r="AA35" s="81">
        <v>136.0719</v>
      </c>
      <c r="AB35" s="81">
        <v>57.988770000000002</v>
      </c>
      <c r="AC35" s="81">
        <v>297.17059999999998</v>
      </c>
      <c r="AD35" s="81">
        <v>113.45010000000001</v>
      </c>
      <c r="AE35" s="86">
        <v>125.306</v>
      </c>
    </row>
    <row r="36" spans="1:31" x14ac:dyDescent="0.3">
      <c r="A36" s="74" t="s">
        <v>34</v>
      </c>
      <c r="B36" s="85">
        <v>1.8834010000000001</v>
      </c>
      <c r="C36" s="81">
        <v>18.835349999999998</v>
      </c>
      <c r="D36" s="81">
        <v>37.775280000000002</v>
      </c>
      <c r="E36" s="81">
        <v>27.207529999999998</v>
      </c>
      <c r="F36" s="81">
        <v>68.187950000000001</v>
      </c>
      <c r="G36" s="81">
        <v>31.029630000000001</v>
      </c>
      <c r="H36" s="81">
        <v>54.666580000000003</v>
      </c>
      <c r="I36" s="81">
        <v>6.9154020000000003</v>
      </c>
      <c r="J36" s="81">
        <v>3.8651010000000001</v>
      </c>
      <c r="K36" s="102">
        <v>0</v>
      </c>
      <c r="L36" s="85">
        <v>58.597969999999997</v>
      </c>
      <c r="M36" s="81">
        <v>68.006100000000004</v>
      </c>
      <c r="N36" s="81">
        <v>53.884639999999997</v>
      </c>
      <c r="O36" s="81">
        <v>99.293790000000001</v>
      </c>
      <c r="P36" s="81">
        <v>111.2945</v>
      </c>
      <c r="Q36" s="81">
        <v>77.287890000000004</v>
      </c>
      <c r="R36" s="81">
        <v>126.8801</v>
      </c>
      <c r="S36" s="81">
        <v>53.779170000000001</v>
      </c>
      <c r="T36" s="81">
        <v>38.139719999999997</v>
      </c>
      <c r="U36" s="86">
        <v>31.902650000000001</v>
      </c>
      <c r="V36" s="85">
        <v>78.881420000000006</v>
      </c>
      <c r="W36" s="81">
        <v>130.07939999999999</v>
      </c>
      <c r="X36" s="81">
        <v>143.14490000000001</v>
      </c>
      <c r="Y36" s="81">
        <v>342.00470000000001</v>
      </c>
      <c r="Z36" s="81">
        <v>168.32380000000001</v>
      </c>
      <c r="AA36" s="81">
        <v>138.98269999999999</v>
      </c>
      <c r="AB36" s="81">
        <v>184.75479999999999</v>
      </c>
      <c r="AC36" s="81">
        <v>201.70009999999999</v>
      </c>
      <c r="AD36" s="81">
        <v>171.6276</v>
      </c>
      <c r="AE36" s="86">
        <v>119.6215</v>
      </c>
    </row>
    <row r="37" spans="1:31" x14ac:dyDescent="0.3">
      <c r="A37" s="74" t="s">
        <v>35</v>
      </c>
      <c r="B37" s="85">
        <v>2.0301130000000001</v>
      </c>
      <c r="C37" s="81">
        <v>9.5717499999999998</v>
      </c>
      <c r="D37" s="81">
        <v>30.823830000000001</v>
      </c>
      <c r="E37" s="81">
        <v>37.333860000000001</v>
      </c>
      <c r="F37" s="81">
        <v>23.016850000000002</v>
      </c>
      <c r="G37" s="81">
        <v>63.615409999999997</v>
      </c>
      <c r="H37" s="81">
        <v>22.779869999999999</v>
      </c>
      <c r="I37" s="81">
        <v>24.744420000000002</v>
      </c>
      <c r="J37" s="81">
        <v>3.5970019999999998</v>
      </c>
      <c r="K37" s="102">
        <v>0</v>
      </c>
      <c r="L37" s="85">
        <v>31.159320000000001</v>
      </c>
      <c r="M37" s="81">
        <v>104.5159</v>
      </c>
      <c r="N37" s="81">
        <v>89.853840000000005</v>
      </c>
      <c r="O37" s="81">
        <v>127.6978</v>
      </c>
      <c r="P37" s="81">
        <v>216.2483</v>
      </c>
      <c r="Q37" s="81">
        <v>162.82859999999999</v>
      </c>
      <c r="R37" s="81">
        <v>97.102990000000005</v>
      </c>
      <c r="S37" s="81">
        <v>122.6478</v>
      </c>
      <c r="T37" s="81">
        <v>85.190510000000003</v>
      </c>
      <c r="U37" s="86">
        <v>26.72485</v>
      </c>
      <c r="V37" s="85">
        <v>58.437159999999999</v>
      </c>
      <c r="W37" s="81">
        <v>71.939779999999999</v>
      </c>
      <c r="X37" s="81">
        <v>289.98430000000002</v>
      </c>
      <c r="Y37" s="81">
        <v>105.4204</v>
      </c>
      <c r="Z37" s="81">
        <v>265.17430000000002</v>
      </c>
      <c r="AA37" s="81">
        <v>169.59450000000001</v>
      </c>
      <c r="AB37" s="81">
        <v>165.88489999999999</v>
      </c>
      <c r="AC37" s="81">
        <v>110.98609999999999</v>
      </c>
      <c r="AD37" s="81">
        <v>169.61449999999999</v>
      </c>
      <c r="AE37" s="86">
        <v>138.708</v>
      </c>
    </row>
    <row r="38" spans="1:31" x14ac:dyDescent="0.3">
      <c r="A38" s="76" t="s">
        <v>36</v>
      </c>
      <c r="B38" s="85">
        <v>2.393802</v>
      </c>
      <c r="C38" s="81">
        <v>8.6295129999999993</v>
      </c>
      <c r="D38" s="81">
        <v>32.973759999999999</v>
      </c>
      <c r="E38" s="81">
        <v>22.650069999999999</v>
      </c>
      <c r="F38" s="81">
        <v>42.689700000000002</v>
      </c>
      <c r="G38" s="81">
        <v>21.475239999999999</v>
      </c>
      <c r="H38" s="81">
        <v>19.84788</v>
      </c>
      <c r="I38" s="81">
        <v>9.4982240000000004</v>
      </c>
      <c r="J38" s="81">
        <v>3.1279949999999999</v>
      </c>
      <c r="K38" s="102">
        <v>0</v>
      </c>
      <c r="L38" s="85">
        <v>52.73948</v>
      </c>
      <c r="M38" s="81">
        <v>51.13532</v>
      </c>
      <c r="N38" s="81">
        <v>42.836799999999997</v>
      </c>
      <c r="O38" s="81">
        <v>178.23740000000001</v>
      </c>
      <c r="P38" s="81">
        <v>49.361499999999999</v>
      </c>
      <c r="Q38" s="81">
        <v>52.616320000000002</v>
      </c>
      <c r="R38" s="81">
        <v>107.6861</v>
      </c>
      <c r="S38" s="81">
        <v>50.058660000000003</v>
      </c>
      <c r="T38" s="81">
        <v>49.051290000000002</v>
      </c>
      <c r="U38" s="86">
        <v>22.139980000000001</v>
      </c>
      <c r="V38" s="85">
        <v>75.099109999999996</v>
      </c>
      <c r="W38" s="81">
        <v>76.207599999999999</v>
      </c>
      <c r="X38" s="81">
        <v>152.2859</v>
      </c>
      <c r="Y38" s="81">
        <v>109.4718</v>
      </c>
      <c r="Z38" s="81">
        <v>129.6687</v>
      </c>
      <c r="AA38" s="81">
        <v>230.76580000000001</v>
      </c>
      <c r="AB38" s="81">
        <v>204.9057</v>
      </c>
      <c r="AC38" s="81">
        <v>100.1707</v>
      </c>
      <c r="AD38" s="81">
        <v>116.7931</v>
      </c>
      <c r="AE38" s="86">
        <v>39.193710000000003</v>
      </c>
    </row>
    <row r="39" spans="1:31" x14ac:dyDescent="0.3">
      <c r="A39" s="74" t="s">
        <v>37</v>
      </c>
      <c r="B39" s="85">
        <v>2.2939729999999998</v>
      </c>
      <c r="C39" s="81">
        <v>11.17286</v>
      </c>
      <c r="D39" s="81">
        <v>12.153269999999999</v>
      </c>
      <c r="E39" s="81">
        <v>5.194102</v>
      </c>
      <c r="F39" s="81">
        <v>33.47925</v>
      </c>
      <c r="G39" s="81">
        <v>30.812799999999999</v>
      </c>
      <c r="H39" s="81">
        <v>11.5146</v>
      </c>
      <c r="I39" s="81">
        <v>15.024190000000001</v>
      </c>
      <c r="J39" s="81">
        <v>2.5580569999999998</v>
      </c>
      <c r="K39" s="102">
        <v>0</v>
      </c>
      <c r="L39" s="85">
        <v>15.032920000000001</v>
      </c>
      <c r="M39" s="81">
        <v>36.56861</v>
      </c>
      <c r="N39" s="81">
        <v>34.296979999999998</v>
      </c>
      <c r="O39" s="81">
        <v>69.05592</v>
      </c>
      <c r="P39" s="81">
        <v>166.7715</v>
      </c>
      <c r="Q39" s="81">
        <v>107.76430000000001</v>
      </c>
      <c r="R39" s="81">
        <v>91.115110000000001</v>
      </c>
      <c r="S39" s="81">
        <v>65.459789999999998</v>
      </c>
      <c r="T39" s="81">
        <v>52.760179999999998</v>
      </c>
      <c r="U39" s="86">
        <v>17.27027</v>
      </c>
      <c r="V39" s="85">
        <v>43.812359999999998</v>
      </c>
      <c r="W39" s="81">
        <v>76.229579999999999</v>
      </c>
      <c r="X39" s="81">
        <v>49.181220000000003</v>
      </c>
      <c r="Y39" s="81">
        <v>90.531620000000004</v>
      </c>
      <c r="Z39" s="81">
        <v>150.3845</v>
      </c>
      <c r="AA39" s="81">
        <v>67.097080000000005</v>
      </c>
      <c r="AB39" s="81">
        <v>145.98830000000001</v>
      </c>
      <c r="AC39" s="81">
        <v>97.715159999999997</v>
      </c>
      <c r="AD39" s="81">
        <v>79.892759999999996</v>
      </c>
      <c r="AE39" s="86">
        <v>49.536149999999999</v>
      </c>
    </row>
    <row r="40" spans="1:31" x14ac:dyDescent="0.3">
      <c r="A40" s="76" t="s">
        <v>38</v>
      </c>
      <c r="B40" s="85">
        <v>3.2429049999999999</v>
      </c>
      <c r="C40" s="81">
        <v>6.8006650000000004</v>
      </c>
      <c r="D40" s="81">
        <v>15.01496</v>
      </c>
      <c r="E40" s="81">
        <v>24.57424</v>
      </c>
      <c r="F40" s="81">
        <v>16.353729999999999</v>
      </c>
      <c r="G40" s="81">
        <v>24.92089</v>
      </c>
      <c r="H40" s="81">
        <v>27.03989</v>
      </c>
      <c r="I40" s="81">
        <v>8.8483959999999993</v>
      </c>
      <c r="J40" s="81">
        <v>2.2010619999999999</v>
      </c>
      <c r="K40" s="102">
        <v>0</v>
      </c>
      <c r="L40" s="85">
        <v>21.60295</v>
      </c>
      <c r="M40" s="81">
        <v>39.464100000000002</v>
      </c>
      <c r="N40" s="81">
        <v>84.545529999999999</v>
      </c>
      <c r="O40" s="81">
        <v>65.748630000000006</v>
      </c>
      <c r="P40" s="81">
        <v>103.4002</v>
      </c>
      <c r="Q40" s="81">
        <v>113.2089</v>
      </c>
      <c r="R40" s="81">
        <v>44.430570000000003</v>
      </c>
      <c r="S40" s="81">
        <v>32.000070000000001</v>
      </c>
      <c r="T40" s="81">
        <v>45.667999999999999</v>
      </c>
      <c r="U40" s="86">
        <v>17.20945</v>
      </c>
      <c r="V40" s="85">
        <v>52.11327</v>
      </c>
      <c r="W40" s="81">
        <v>78.404079999999993</v>
      </c>
      <c r="X40" s="81">
        <v>102.4278</v>
      </c>
      <c r="Y40" s="81">
        <v>50.085009999999997</v>
      </c>
      <c r="Z40" s="81">
        <v>158.53530000000001</v>
      </c>
      <c r="AA40" s="81">
        <v>133.49639999999999</v>
      </c>
      <c r="AB40" s="81">
        <v>59.654220000000002</v>
      </c>
      <c r="AC40" s="81">
        <v>97.043570000000003</v>
      </c>
      <c r="AD40" s="81">
        <v>48.414160000000003</v>
      </c>
      <c r="AE40" s="86">
        <v>64.260490000000004</v>
      </c>
    </row>
    <row r="41" spans="1:31" x14ac:dyDescent="0.3">
      <c r="A41" s="74" t="s">
        <v>39</v>
      </c>
      <c r="B41" s="85">
        <v>1.6346719999999999</v>
      </c>
      <c r="C41" s="81">
        <v>10.14954</v>
      </c>
      <c r="D41" s="81">
        <v>14.65541</v>
      </c>
      <c r="E41" s="81">
        <v>10.27238</v>
      </c>
      <c r="F41" s="81">
        <v>42.88935</v>
      </c>
      <c r="G41" s="81">
        <v>15.41886</v>
      </c>
      <c r="H41" s="81">
        <v>21.66264</v>
      </c>
      <c r="I41" s="81">
        <v>4.8543710000000004</v>
      </c>
      <c r="J41" s="81">
        <v>2.3065419999999999</v>
      </c>
      <c r="K41" s="102">
        <v>0</v>
      </c>
      <c r="L41" s="85">
        <v>38.146279999999997</v>
      </c>
      <c r="M41" s="81">
        <v>12.69674</v>
      </c>
      <c r="N41" s="81">
        <v>70.037030000000001</v>
      </c>
      <c r="O41" s="81">
        <v>57.163290000000003</v>
      </c>
      <c r="P41" s="81">
        <v>22.880019999999998</v>
      </c>
      <c r="Q41" s="81">
        <v>98.918899999999994</v>
      </c>
      <c r="R41" s="81">
        <v>80.212789999999998</v>
      </c>
      <c r="S41" s="81">
        <v>45.775790000000001</v>
      </c>
      <c r="T41" s="81">
        <v>48.791789999999999</v>
      </c>
      <c r="U41" s="86">
        <v>8.6983709999999999</v>
      </c>
      <c r="V41" s="85">
        <v>72.277820000000006</v>
      </c>
      <c r="W41" s="81">
        <v>82.285030000000006</v>
      </c>
      <c r="X41" s="81">
        <v>149.05269999999999</v>
      </c>
      <c r="Y41" s="81">
        <v>56.890050000000002</v>
      </c>
      <c r="Z41" s="81">
        <v>125.70959999999999</v>
      </c>
      <c r="AA41" s="81">
        <v>44.972659999999998</v>
      </c>
      <c r="AB41" s="81">
        <v>50.328470000000003</v>
      </c>
      <c r="AC41" s="81">
        <v>153.07210000000001</v>
      </c>
      <c r="AD41" s="81">
        <v>63.694780000000002</v>
      </c>
      <c r="AE41" s="86">
        <v>49.025019999999998</v>
      </c>
    </row>
    <row r="42" spans="1:31" ht="15" thickBot="1" x14ac:dyDescent="0.35">
      <c r="A42" s="78" t="s">
        <v>40</v>
      </c>
      <c r="B42" s="85">
        <v>1.507334</v>
      </c>
      <c r="C42" s="81">
        <v>10.82769</v>
      </c>
      <c r="D42" s="81">
        <v>15.86537</v>
      </c>
      <c r="E42" s="81">
        <v>29.726890000000001</v>
      </c>
      <c r="F42" s="81">
        <v>20.653919999999999</v>
      </c>
      <c r="G42" s="81">
        <v>28.10209</v>
      </c>
      <c r="H42" s="81">
        <v>9.4561980000000005</v>
      </c>
      <c r="I42" s="81">
        <v>6.3495249999999999</v>
      </c>
      <c r="J42" s="81">
        <v>1.864568</v>
      </c>
      <c r="K42" s="102">
        <v>0</v>
      </c>
      <c r="L42" s="85">
        <v>31.61636</v>
      </c>
      <c r="M42" s="81">
        <v>52.142940000000003</v>
      </c>
      <c r="N42" s="81">
        <v>73.545879999999997</v>
      </c>
      <c r="O42" s="81">
        <v>67.846130000000002</v>
      </c>
      <c r="P42" s="81">
        <v>14.80814</v>
      </c>
      <c r="Q42" s="81">
        <v>81.069850000000002</v>
      </c>
      <c r="R42" s="81">
        <v>36.198740000000001</v>
      </c>
      <c r="S42" s="81">
        <v>66.66695</v>
      </c>
      <c r="T42" s="81">
        <v>60.56279</v>
      </c>
      <c r="U42" s="86">
        <v>14.88252</v>
      </c>
      <c r="V42" s="85">
        <v>35.581960000000002</v>
      </c>
      <c r="W42" s="81">
        <v>69.258290000000002</v>
      </c>
      <c r="X42" s="81">
        <v>108.1705</v>
      </c>
      <c r="Y42" s="81">
        <v>105.04049999999999</v>
      </c>
      <c r="Z42" s="81">
        <v>110.33329999999999</v>
      </c>
      <c r="AA42" s="81">
        <v>70.965810000000005</v>
      </c>
      <c r="AB42" s="81">
        <v>53.446089999999998</v>
      </c>
      <c r="AC42" s="81">
        <v>74.536090000000002</v>
      </c>
      <c r="AD42" s="81">
        <v>80.366439999999997</v>
      </c>
      <c r="AE42" s="86">
        <v>82.462379999999996</v>
      </c>
    </row>
    <row r="43" spans="1:31" ht="15" thickTop="1" x14ac:dyDescent="0.3">
      <c r="A43" s="76" t="s">
        <v>41</v>
      </c>
      <c r="B43" s="85">
        <v>4.0173699999999997</v>
      </c>
      <c r="C43" s="81">
        <v>42.875109999999999</v>
      </c>
      <c r="D43" s="81">
        <v>43.557830000000003</v>
      </c>
      <c r="E43" s="81">
        <v>37.198549999999997</v>
      </c>
      <c r="F43" s="81">
        <v>73.219130000000007</v>
      </c>
      <c r="G43" s="81">
        <v>46.369210000000002</v>
      </c>
      <c r="H43" s="81">
        <v>64.897890000000004</v>
      </c>
      <c r="I43" s="81">
        <v>19.328859999999999</v>
      </c>
      <c r="J43" s="81">
        <v>9.7503159999999998</v>
      </c>
      <c r="K43" s="102">
        <v>0</v>
      </c>
      <c r="L43" s="85">
        <v>106.3759</v>
      </c>
      <c r="M43" s="81">
        <v>206.7868</v>
      </c>
      <c r="N43" s="81">
        <v>166.27770000000001</v>
      </c>
      <c r="O43" s="81">
        <v>137.93010000000001</v>
      </c>
      <c r="P43" s="81">
        <v>82.233789999999999</v>
      </c>
      <c r="Q43" s="81">
        <v>133.91679999999999</v>
      </c>
      <c r="R43" s="81">
        <v>119.8502</v>
      </c>
      <c r="S43" s="81">
        <v>65.162430000000001</v>
      </c>
      <c r="T43" s="81">
        <v>110.4169</v>
      </c>
      <c r="U43" s="86">
        <v>40.294840000000001</v>
      </c>
      <c r="V43" s="85">
        <v>96.281220000000005</v>
      </c>
      <c r="W43" s="81">
        <v>117.4055</v>
      </c>
      <c r="X43" s="81">
        <v>163.9828</v>
      </c>
      <c r="Y43" s="81">
        <v>101.8493</v>
      </c>
      <c r="Z43" s="81">
        <v>346.61279999999999</v>
      </c>
      <c r="AA43" s="81">
        <v>321.10239999999999</v>
      </c>
      <c r="AB43" s="81">
        <v>211.55080000000001</v>
      </c>
      <c r="AC43" s="81">
        <v>308.4221</v>
      </c>
      <c r="AD43" s="81">
        <v>305.52</v>
      </c>
      <c r="AE43" s="86">
        <v>207.40369999999999</v>
      </c>
    </row>
    <row r="44" spans="1:31" x14ac:dyDescent="0.3">
      <c r="A44" s="74" t="s">
        <v>42</v>
      </c>
      <c r="B44" s="85">
        <v>4.8687329999999998</v>
      </c>
      <c r="C44" s="81">
        <v>26.532509999999998</v>
      </c>
      <c r="D44" s="81">
        <v>57.124760000000002</v>
      </c>
      <c r="E44" s="81">
        <v>70.229150000000004</v>
      </c>
      <c r="F44" s="81">
        <v>35.306750000000001</v>
      </c>
      <c r="G44" s="81">
        <v>83.156809999999993</v>
      </c>
      <c r="H44" s="81">
        <v>27.859030000000001</v>
      </c>
      <c r="I44" s="81">
        <v>25.248190000000001</v>
      </c>
      <c r="J44" s="81">
        <v>5.0737350000000001</v>
      </c>
      <c r="K44" s="102">
        <v>0</v>
      </c>
      <c r="L44" s="85">
        <v>59.096249999999998</v>
      </c>
      <c r="M44" s="81">
        <v>116.4954</v>
      </c>
      <c r="N44" s="81">
        <v>159.66919999999999</v>
      </c>
      <c r="O44" s="81">
        <v>285.64</v>
      </c>
      <c r="P44" s="81">
        <v>105.28019999999999</v>
      </c>
      <c r="Q44" s="81">
        <v>261.6223</v>
      </c>
      <c r="R44" s="81">
        <v>172.39930000000001</v>
      </c>
      <c r="S44" s="81">
        <v>82.560130000000001</v>
      </c>
      <c r="T44" s="81">
        <v>64.266239999999996</v>
      </c>
      <c r="U44" s="86">
        <v>18.358930000000001</v>
      </c>
      <c r="V44" s="85">
        <v>120.5723</v>
      </c>
      <c r="W44" s="81">
        <v>121.6284</v>
      </c>
      <c r="X44" s="81">
        <v>240.58629999999999</v>
      </c>
      <c r="Y44" s="81">
        <v>254.1165</v>
      </c>
      <c r="Z44" s="81">
        <v>267.58690000000001</v>
      </c>
      <c r="AA44" s="81">
        <v>287.0718</v>
      </c>
      <c r="AB44" s="81">
        <v>348.8673</v>
      </c>
      <c r="AC44" s="81">
        <v>175.66300000000001</v>
      </c>
      <c r="AD44" s="81">
        <v>209.3673</v>
      </c>
      <c r="AE44" s="86">
        <v>84.079099999999997</v>
      </c>
    </row>
    <row r="45" spans="1:31" x14ac:dyDescent="0.3">
      <c r="A45" s="76" t="s">
        <v>45</v>
      </c>
      <c r="B45" s="85">
        <v>6.2294039999999997</v>
      </c>
      <c r="C45" s="81">
        <v>12.571009999999999</v>
      </c>
      <c r="D45" s="81">
        <v>55.802489999999999</v>
      </c>
      <c r="E45" s="81">
        <v>39.759030000000003</v>
      </c>
      <c r="F45" s="81">
        <v>62.177520000000001</v>
      </c>
      <c r="G45" s="81">
        <v>56.029049999999998</v>
      </c>
      <c r="H45" s="81">
        <v>52.336449999999999</v>
      </c>
      <c r="I45" s="81">
        <v>16.961400000000001</v>
      </c>
      <c r="J45" s="81">
        <v>3.851763</v>
      </c>
      <c r="K45" s="102">
        <v>0</v>
      </c>
      <c r="L45" s="85">
        <v>62.984810000000003</v>
      </c>
      <c r="M45" s="81">
        <v>167.11340000000001</v>
      </c>
      <c r="N45" s="81">
        <v>149.53970000000001</v>
      </c>
      <c r="O45" s="81">
        <v>210.6497</v>
      </c>
      <c r="P45" s="81">
        <v>325.96129999999999</v>
      </c>
      <c r="Q45" s="81">
        <v>357.92829999999998</v>
      </c>
      <c r="R45" s="81">
        <v>252.85419999999999</v>
      </c>
      <c r="S45" s="81">
        <v>75.192809999999994</v>
      </c>
      <c r="T45" s="81">
        <v>88.295230000000004</v>
      </c>
      <c r="U45" s="86">
        <v>17.403839999999999</v>
      </c>
      <c r="V45" s="85">
        <v>136.70310000000001</v>
      </c>
      <c r="W45" s="81">
        <v>84.577510000000004</v>
      </c>
      <c r="X45" s="81">
        <v>181.41399999999999</v>
      </c>
      <c r="Y45" s="81">
        <v>466.17829999999998</v>
      </c>
      <c r="Z45" s="81">
        <v>219.6412</v>
      </c>
      <c r="AA45" s="81">
        <v>257.72289999999998</v>
      </c>
      <c r="AB45" s="81">
        <v>317.8648</v>
      </c>
      <c r="AC45" s="81">
        <v>125.35080000000001</v>
      </c>
      <c r="AD45" s="81">
        <v>302.34120000000001</v>
      </c>
      <c r="AE45" s="86">
        <v>140.22989999999999</v>
      </c>
    </row>
    <row r="46" spans="1:31" x14ac:dyDescent="0.3">
      <c r="A46" s="74" t="s">
        <v>46</v>
      </c>
      <c r="B46" s="85">
        <v>3.1694650000000002</v>
      </c>
      <c r="C46" s="81">
        <v>18.326699999999999</v>
      </c>
      <c r="D46" s="81">
        <v>56.389740000000003</v>
      </c>
      <c r="E46" s="81">
        <v>52.4983</v>
      </c>
      <c r="F46" s="81">
        <v>44.771479999999997</v>
      </c>
      <c r="G46" s="81">
        <v>30.687760000000001</v>
      </c>
      <c r="H46" s="81">
        <v>23.37546</v>
      </c>
      <c r="I46" s="81">
        <v>26.044689999999999</v>
      </c>
      <c r="J46" s="81">
        <v>6.3390639999999996</v>
      </c>
      <c r="K46" s="102">
        <v>0</v>
      </c>
      <c r="L46" s="85">
        <v>68.114840000000001</v>
      </c>
      <c r="M46" s="81">
        <v>132.26009999999999</v>
      </c>
      <c r="N46" s="81">
        <v>85.064539999999994</v>
      </c>
      <c r="O46" s="81">
        <v>137.62020000000001</v>
      </c>
      <c r="P46" s="81">
        <v>194.97970000000001</v>
      </c>
      <c r="Q46" s="81">
        <v>144.06280000000001</v>
      </c>
      <c r="R46" s="81">
        <v>128.66810000000001</v>
      </c>
      <c r="S46" s="81">
        <v>208.46340000000001</v>
      </c>
      <c r="T46" s="81">
        <v>56.195</v>
      </c>
      <c r="U46" s="86">
        <v>25.292259999999999</v>
      </c>
      <c r="V46" s="85">
        <v>76.694239999999994</v>
      </c>
      <c r="W46" s="81">
        <v>87.700130000000001</v>
      </c>
      <c r="X46" s="81">
        <v>266.07029999999997</v>
      </c>
      <c r="Y46" s="81">
        <v>160.023</v>
      </c>
      <c r="Z46" s="81">
        <v>107.54940000000001</v>
      </c>
      <c r="AA46" s="81">
        <v>267.05110000000002</v>
      </c>
      <c r="AB46" s="81">
        <v>287.31779999999998</v>
      </c>
      <c r="AC46" s="81">
        <v>144.55359999999999</v>
      </c>
      <c r="AD46" s="81">
        <v>313.9742</v>
      </c>
      <c r="AE46" s="86">
        <v>104.1786</v>
      </c>
    </row>
    <row r="47" spans="1:31" ht="15" thickBot="1" x14ac:dyDescent="0.35">
      <c r="A47" s="75" t="s">
        <v>47</v>
      </c>
      <c r="B47" s="85">
        <v>7.0689520000000003</v>
      </c>
      <c r="C47" s="81">
        <v>23.377610000000001</v>
      </c>
      <c r="D47" s="81">
        <v>38.591320000000003</v>
      </c>
      <c r="E47" s="81">
        <v>38.590440000000001</v>
      </c>
      <c r="F47" s="81">
        <v>79.811120000000003</v>
      </c>
      <c r="G47" s="81">
        <v>51.057510000000001</v>
      </c>
      <c r="H47" s="81">
        <v>46.369619999999998</v>
      </c>
      <c r="I47" s="81">
        <v>18.02713</v>
      </c>
      <c r="J47" s="81">
        <v>2.9981119999999999</v>
      </c>
      <c r="K47" s="102">
        <v>0</v>
      </c>
      <c r="L47" s="85">
        <v>55.82394</v>
      </c>
      <c r="M47" s="81">
        <v>121.40779999999999</v>
      </c>
      <c r="N47" s="81">
        <v>89.173770000000005</v>
      </c>
      <c r="O47" s="81">
        <v>216.72919999999999</v>
      </c>
      <c r="P47" s="81">
        <v>32.084589999999999</v>
      </c>
      <c r="Q47" s="81">
        <v>84.281530000000004</v>
      </c>
      <c r="R47" s="81">
        <v>44.843539999999997</v>
      </c>
      <c r="S47" s="81">
        <v>52.183689999999999</v>
      </c>
      <c r="T47" s="81">
        <v>33.508690000000001</v>
      </c>
      <c r="U47" s="86">
        <v>13.140940000000001</v>
      </c>
      <c r="V47" s="85">
        <v>155.02209999999999</v>
      </c>
      <c r="W47" s="81">
        <v>184.7355</v>
      </c>
      <c r="X47" s="81">
        <v>264.91090000000003</v>
      </c>
      <c r="Y47" s="81">
        <v>230.51159999999999</v>
      </c>
      <c r="Z47" s="81">
        <v>72.872219999999999</v>
      </c>
      <c r="AA47" s="81">
        <v>199.82570000000001</v>
      </c>
      <c r="AB47" s="81">
        <v>430.04680000000002</v>
      </c>
      <c r="AC47" s="81">
        <v>101.8048</v>
      </c>
      <c r="AD47" s="81">
        <v>119.9372</v>
      </c>
      <c r="AE47" s="86">
        <v>41.825699999999998</v>
      </c>
    </row>
    <row r="48" spans="1:31" x14ac:dyDescent="0.3">
      <c r="A48" s="76" t="s">
        <v>43</v>
      </c>
      <c r="B48" s="85">
        <v>3.0667059999999999</v>
      </c>
      <c r="C48" s="81">
        <v>29.828880000000002</v>
      </c>
      <c r="D48" s="81">
        <v>26.03424</v>
      </c>
      <c r="E48" s="81">
        <v>19.59872</v>
      </c>
      <c r="F48" s="81">
        <v>34.218609999999998</v>
      </c>
      <c r="G48" s="81">
        <v>32.899940000000001</v>
      </c>
      <c r="H48" s="81">
        <v>40.110930000000003</v>
      </c>
      <c r="I48" s="81">
        <v>14.028280000000001</v>
      </c>
      <c r="J48" s="81">
        <v>3.6479819999999998</v>
      </c>
      <c r="K48" s="102">
        <v>0</v>
      </c>
      <c r="L48" s="85">
        <v>39.990110000000001</v>
      </c>
      <c r="M48" s="81">
        <v>70.764740000000003</v>
      </c>
      <c r="N48" s="81">
        <v>88.194779999999994</v>
      </c>
      <c r="O48" s="81">
        <v>130.31909999999999</v>
      </c>
      <c r="P48" s="81">
        <v>111.24639999999999</v>
      </c>
      <c r="Q48" s="81">
        <v>99.5685</v>
      </c>
      <c r="R48" s="81">
        <v>66.232349999999997</v>
      </c>
      <c r="S48" s="81">
        <v>41.116680000000002</v>
      </c>
      <c r="T48" s="81">
        <v>26.985939999999999</v>
      </c>
      <c r="U48" s="86">
        <v>4.8110020000000002</v>
      </c>
      <c r="V48" s="85">
        <v>74.21217</v>
      </c>
      <c r="W48" s="81">
        <v>135.6807</v>
      </c>
      <c r="X48" s="81">
        <v>167.18039999999999</v>
      </c>
      <c r="Y48" s="81">
        <v>118.7097</v>
      </c>
      <c r="Z48" s="81">
        <v>262.27440000000001</v>
      </c>
      <c r="AA48" s="81">
        <v>193.56800000000001</v>
      </c>
      <c r="AB48" s="81">
        <v>204.75280000000001</v>
      </c>
      <c r="AC48" s="81">
        <v>52.316330000000001</v>
      </c>
      <c r="AD48" s="81">
        <v>64.328220000000002</v>
      </c>
      <c r="AE48" s="86">
        <v>42.297620000000002</v>
      </c>
    </row>
    <row r="49" spans="1:31" x14ac:dyDescent="0.3">
      <c r="A49" s="74" t="s">
        <v>44</v>
      </c>
      <c r="B49" s="85">
        <v>2.238836</v>
      </c>
      <c r="C49" s="81">
        <v>19.63495</v>
      </c>
      <c r="D49" s="81">
        <v>39.66357</v>
      </c>
      <c r="E49" s="81">
        <v>34.20861</v>
      </c>
      <c r="F49" s="81">
        <v>31.547429999999999</v>
      </c>
      <c r="G49" s="81">
        <v>34.521030000000003</v>
      </c>
      <c r="H49" s="81">
        <v>56.411479999999997</v>
      </c>
      <c r="I49" s="81">
        <v>3.087466</v>
      </c>
      <c r="J49" s="81">
        <v>4.5039210000000001</v>
      </c>
      <c r="K49" s="102">
        <v>0</v>
      </c>
      <c r="L49" s="85">
        <v>33.678489999999996</v>
      </c>
      <c r="M49" s="81">
        <v>75.121589999999998</v>
      </c>
      <c r="N49" s="81">
        <v>106.6671</v>
      </c>
      <c r="O49" s="81">
        <v>53.550829999999998</v>
      </c>
      <c r="P49" s="81">
        <v>105.8501</v>
      </c>
      <c r="Q49" s="81">
        <v>105.8608</v>
      </c>
      <c r="R49" s="81">
        <v>84.255989999999997</v>
      </c>
      <c r="S49" s="81">
        <v>64.989760000000004</v>
      </c>
      <c r="T49" s="81">
        <v>23.57394</v>
      </c>
      <c r="U49" s="86">
        <v>14.39325</v>
      </c>
      <c r="V49" s="85">
        <v>44.466790000000003</v>
      </c>
      <c r="W49" s="81">
        <v>100.7222</v>
      </c>
      <c r="X49" s="81">
        <v>122.4242</v>
      </c>
      <c r="Y49" s="81">
        <v>123.0013</v>
      </c>
      <c r="Z49" s="81">
        <v>157.88130000000001</v>
      </c>
      <c r="AA49" s="81">
        <v>83.273430000000005</v>
      </c>
      <c r="AB49" s="81">
        <v>175.33359999999999</v>
      </c>
      <c r="AC49" s="81">
        <v>153.39689999999999</v>
      </c>
      <c r="AD49" s="81">
        <v>98.869640000000004</v>
      </c>
      <c r="AE49" s="86">
        <v>130.29730000000001</v>
      </c>
    </row>
    <row r="50" spans="1:31" x14ac:dyDescent="0.3">
      <c r="A50" s="76" t="s">
        <v>48</v>
      </c>
      <c r="B50" s="85">
        <v>1.330409</v>
      </c>
      <c r="C50" s="81">
        <v>14.81284</v>
      </c>
      <c r="D50" s="81">
        <v>46.726880000000001</v>
      </c>
      <c r="E50" s="81">
        <v>15.52341</v>
      </c>
      <c r="F50" s="81">
        <v>22.416550000000001</v>
      </c>
      <c r="G50" s="81">
        <v>63.840220000000002</v>
      </c>
      <c r="H50" s="81">
        <v>36.358919999999998</v>
      </c>
      <c r="I50" s="81">
        <v>10.31983</v>
      </c>
      <c r="J50" s="81">
        <v>4.6460080000000001</v>
      </c>
      <c r="K50" s="102">
        <v>0</v>
      </c>
      <c r="L50" s="85">
        <v>48.301859999999998</v>
      </c>
      <c r="M50" s="81">
        <v>72.952950000000001</v>
      </c>
      <c r="N50" s="81">
        <v>133.19460000000001</v>
      </c>
      <c r="O50" s="81">
        <v>18.588760000000001</v>
      </c>
      <c r="P50" s="81">
        <v>31.485939999999999</v>
      </c>
      <c r="Q50" s="81">
        <v>102.39700000000001</v>
      </c>
      <c r="R50" s="81">
        <v>95.82056</v>
      </c>
      <c r="S50" s="81">
        <v>50.065249999999999</v>
      </c>
      <c r="T50" s="81">
        <v>25.852830000000001</v>
      </c>
      <c r="U50" s="86">
        <v>18.452279999999998</v>
      </c>
      <c r="V50" s="85">
        <v>60.174819999999997</v>
      </c>
      <c r="W50" s="81">
        <v>94.867450000000005</v>
      </c>
      <c r="X50" s="81">
        <v>114.2717</v>
      </c>
      <c r="Y50" s="81">
        <v>122.6604</v>
      </c>
      <c r="Z50" s="81">
        <v>107.1831</v>
      </c>
      <c r="AA50" s="81">
        <v>96.815950000000001</v>
      </c>
      <c r="AB50" s="81">
        <v>154.37280000000001</v>
      </c>
      <c r="AC50" s="81">
        <v>122.276</v>
      </c>
      <c r="AD50" s="81">
        <v>25.163589999999999</v>
      </c>
      <c r="AE50" s="86">
        <v>118.5391</v>
      </c>
    </row>
    <row r="51" spans="1:31" x14ac:dyDescent="0.3">
      <c r="A51" s="74" t="s">
        <v>49</v>
      </c>
      <c r="B51" s="85">
        <v>1.2630129999999999</v>
      </c>
      <c r="C51" s="81">
        <v>11.469860000000001</v>
      </c>
      <c r="D51" s="81">
        <v>31.914770000000001</v>
      </c>
      <c r="E51" s="81">
        <v>7.3415900000000001</v>
      </c>
      <c r="F51" s="81">
        <v>35.499519999999997</v>
      </c>
      <c r="G51" s="81">
        <v>48.384039999999999</v>
      </c>
      <c r="H51" s="81">
        <v>26.318079999999998</v>
      </c>
      <c r="I51" s="81">
        <v>8.524559</v>
      </c>
      <c r="J51" s="81">
        <v>1.5291870000000001</v>
      </c>
      <c r="K51" s="102">
        <v>0</v>
      </c>
      <c r="L51" s="85">
        <v>30.234249999999999</v>
      </c>
      <c r="M51" s="81">
        <v>74.180850000000007</v>
      </c>
      <c r="N51" s="81">
        <v>93.051320000000004</v>
      </c>
      <c r="O51" s="81">
        <v>26.78567</v>
      </c>
      <c r="P51" s="81">
        <v>97.677139999999994</v>
      </c>
      <c r="Q51" s="81">
        <v>99.946399999999997</v>
      </c>
      <c r="R51" s="81">
        <v>149.58410000000001</v>
      </c>
      <c r="S51" s="81">
        <v>24.721540000000001</v>
      </c>
      <c r="T51" s="81">
        <v>17.043569999999999</v>
      </c>
      <c r="U51" s="86">
        <v>8.0921970000000005</v>
      </c>
      <c r="V51" s="85">
        <v>35.260800000000003</v>
      </c>
      <c r="W51" s="81">
        <v>29.870819999999998</v>
      </c>
      <c r="X51" s="81">
        <v>99.661779999999993</v>
      </c>
      <c r="Y51" s="81">
        <v>118.7072</v>
      </c>
      <c r="Z51" s="81">
        <v>148.93819999999999</v>
      </c>
      <c r="AA51" s="81">
        <v>72.327029999999993</v>
      </c>
      <c r="AB51" s="81">
        <v>76.532719999999998</v>
      </c>
      <c r="AC51" s="81">
        <v>118.63679999999999</v>
      </c>
      <c r="AD51" s="81">
        <v>31.981000000000002</v>
      </c>
      <c r="AE51" s="86">
        <v>47.424259999999997</v>
      </c>
    </row>
    <row r="52" spans="1:31" ht="15" thickBot="1" x14ac:dyDescent="0.35">
      <c r="A52" s="77" t="s">
        <v>50</v>
      </c>
      <c r="B52" s="85">
        <v>2.538678</v>
      </c>
      <c r="C52" s="81">
        <v>3.8958919999999999</v>
      </c>
      <c r="D52" s="81">
        <v>23.909739999999999</v>
      </c>
      <c r="E52" s="81">
        <v>14.842969999999999</v>
      </c>
      <c r="F52" s="81">
        <v>40.083889999999997</v>
      </c>
      <c r="G52" s="81">
        <v>27.979790000000001</v>
      </c>
      <c r="H52" s="81">
        <v>15.86928</v>
      </c>
      <c r="I52" s="81">
        <v>5.9556290000000001</v>
      </c>
      <c r="J52" s="81">
        <v>2.5057930000000002</v>
      </c>
      <c r="K52" s="102">
        <v>0</v>
      </c>
      <c r="L52" s="85">
        <v>26.052520000000001</v>
      </c>
      <c r="M52" s="81">
        <v>33.196620000000003</v>
      </c>
      <c r="N52" s="81">
        <v>102.33110000000001</v>
      </c>
      <c r="O52" s="81">
        <v>80.844139999999996</v>
      </c>
      <c r="P52" s="81">
        <v>31.61927</v>
      </c>
      <c r="Q52" s="81">
        <v>86.267489999999995</v>
      </c>
      <c r="R52" s="81">
        <v>90.063500000000005</v>
      </c>
      <c r="S52" s="81">
        <v>56.717930000000003</v>
      </c>
      <c r="T52" s="81">
        <v>33.0792</v>
      </c>
      <c r="U52" s="86">
        <v>14.42573</v>
      </c>
      <c r="V52" s="85">
        <v>38.285339999999998</v>
      </c>
      <c r="W52" s="81">
        <v>56.705210000000001</v>
      </c>
      <c r="X52" s="81">
        <v>63.981589999999997</v>
      </c>
      <c r="Y52" s="81">
        <v>80.530190000000005</v>
      </c>
      <c r="Z52" s="81">
        <v>61.272570000000002</v>
      </c>
      <c r="AA52" s="81">
        <v>80.664569999999998</v>
      </c>
      <c r="AB52" s="81">
        <v>151.02780000000001</v>
      </c>
      <c r="AC52" s="81">
        <v>60.239910000000002</v>
      </c>
      <c r="AD52" s="81">
        <v>71.793700000000001</v>
      </c>
      <c r="AE52" s="86">
        <v>80.037040000000005</v>
      </c>
    </row>
    <row r="53" spans="1:31" ht="15" thickTop="1" x14ac:dyDescent="0.3">
      <c r="A53" s="74" t="s">
        <v>57</v>
      </c>
      <c r="B53" s="85">
        <v>8.3297120000000007</v>
      </c>
      <c r="C53" s="81">
        <v>36.336129999999997</v>
      </c>
      <c r="D53" s="81">
        <v>85.368250000000003</v>
      </c>
      <c r="E53" s="81">
        <v>117.17570000000001</v>
      </c>
      <c r="F53" s="81">
        <v>106.7436</v>
      </c>
      <c r="G53" s="81">
        <v>112.5433</v>
      </c>
      <c r="H53" s="81">
        <v>73.080600000000004</v>
      </c>
      <c r="I53" s="81">
        <v>24.23573</v>
      </c>
      <c r="J53" s="81">
        <v>12.44084</v>
      </c>
      <c r="K53" s="102">
        <v>0</v>
      </c>
      <c r="L53" s="85">
        <v>134.1095</v>
      </c>
      <c r="M53" s="81">
        <v>209.49260000000001</v>
      </c>
      <c r="N53" s="81">
        <v>272.08690000000001</v>
      </c>
      <c r="O53" s="81">
        <v>262.9658</v>
      </c>
      <c r="P53" s="81">
        <v>494.17759999999998</v>
      </c>
      <c r="Q53" s="81">
        <v>327.04509999999999</v>
      </c>
      <c r="R53" s="81">
        <v>328.76900000000001</v>
      </c>
      <c r="S53" s="81">
        <v>195.87700000000001</v>
      </c>
      <c r="T53" s="81">
        <v>155.38650000000001</v>
      </c>
      <c r="U53" s="86">
        <v>62.445610000000002</v>
      </c>
      <c r="V53" s="85">
        <v>224.22380000000001</v>
      </c>
      <c r="W53" s="81">
        <v>200.5823</v>
      </c>
      <c r="X53" s="81">
        <v>400.06470000000002</v>
      </c>
      <c r="Y53" s="81">
        <v>383.76249999999999</v>
      </c>
      <c r="Z53" s="81">
        <v>341.35730000000001</v>
      </c>
      <c r="AA53" s="81">
        <v>562.96280000000002</v>
      </c>
      <c r="AB53" s="81">
        <v>768.02719999999999</v>
      </c>
      <c r="AC53" s="81">
        <v>435.13580000000002</v>
      </c>
      <c r="AD53" s="81">
        <v>483.38369999999998</v>
      </c>
      <c r="AE53" s="86">
        <v>213.14259999999999</v>
      </c>
    </row>
    <row r="54" spans="1:31" x14ac:dyDescent="0.3">
      <c r="A54" s="74" t="s">
        <v>58</v>
      </c>
      <c r="B54" s="85">
        <v>8.3679210000000008</v>
      </c>
      <c r="C54" s="81">
        <v>21.615010000000002</v>
      </c>
      <c r="D54" s="81">
        <v>52.304940000000002</v>
      </c>
      <c r="E54" s="81">
        <v>112.1816</v>
      </c>
      <c r="F54" s="81">
        <v>157.5889</v>
      </c>
      <c r="G54" s="81">
        <v>166.49160000000001</v>
      </c>
      <c r="H54" s="81">
        <v>96.221860000000007</v>
      </c>
      <c r="I54" s="81">
        <v>53.045850000000002</v>
      </c>
      <c r="J54" s="81">
        <v>21.87678</v>
      </c>
      <c r="K54" s="102">
        <v>0</v>
      </c>
      <c r="L54" s="85">
        <v>112.325</v>
      </c>
      <c r="M54" s="81">
        <v>173.82640000000001</v>
      </c>
      <c r="N54" s="81">
        <v>256.08139999999997</v>
      </c>
      <c r="O54" s="81">
        <v>266.358</v>
      </c>
      <c r="P54" s="81">
        <v>269.20530000000002</v>
      </c>
      <c r="Q54" s="81">
        <v>252.86590000000001</v>
      </c>
      <c r="R54" s="81">
        <v>371.2808</v>
      </c>
      <c r="S54" s="81">
        <v>349.45639999999997</v>
      </c>
      <c r="T54" s="81">
        <v>76.277850000000001</v>
      </c>
      <c r="U54" s="86">
        <v>60.270290000000003</v>
      </c>
      <c r="V54" s="85">
        <v>130.78210000000001</v>
      </c>
      <c r="W54" s="81">
        <v>285.52080000000001</v>
      </c>
      <c r="X54" s="81">
        <v>274.3852</v>
      </c>
      <c r="Y54" s="81">
        <v>523.22469999999998</v>
      </c>
      <c r="Z54" s="81">
        <v>198.161</v>
      </c>
      <c r="AA54" s="81">
        <v>420.41550000000001</v>
      </c>
      <c r="AB54" s="81">
        <v>364.9819</v>
      </c>
      <c r="AC54" s="81">
        <v>430.40350000000001</v>
      </c>
      <c r="AD54" s="81">
        <v>405.02170000000001</v>
      </c>
      <c r="AE54" s="86">
        <v>285.56599999999997</v>
      </c>
    </row>
    <row r="55" spans="1:31" x14ac:dyDescent="0.3">
      <c r="A55" s="74" t="s">
        <v>59</v>
      </c>
      <c r="B55" s="85">
        <v>6.1083930000000004</v>
      </c>
      <c r="C55" s="81">
        <v>64.559039999999996</v>
      </c>
      <c r="D55" s="81">
        <v>64.355549999999994</v>
      </c>
      <c r="E55" s="81">
        <v>127.3897</v>
      </c>
      <c r="F55" s="81">
        <v>169.60730000000001</v>
      </c>
      <c r="G55" s="81">
        <v>117.6763</v>
      </c>
      <c r="H55" s="81">
        <v>56.513939999999998</v>
      </c>
      <c r="I55" s="81">
        <v>31.82197</v>
      </c>
      <c r="J55" s="81">
        <v>9.7868680000000001</v>
      </c>
      <c r="K55" s="102">
        <v>0</v>
      </c>
      <c r="L55" s="85">
        <v>155.3818</v>
      </c>
      <c r="M55" s="81">
        <v>167.85900000000001</v>
      </c>
      <c r="N55" s="81">
        <v>223.48060000000001</v>
      </c>
      <c r="O55" s="81">
        <v>199.5076</v>
      </c>
      <c r="P55" s="81">
        <v>333.54840000000002</v>
      </c>
      <c r="Q55" s="81">
        <v>366.73610000000002</v>
      </c>
      <c r="R55" s="81">
        <v>271.65839999999997</v>
      </c>
      <c r="S55" s="81">
        <v>145.7079</v>
      </c>
      <c r="T55" s="81">
        <v>160.5016</v>
      </c>
      <c r="U55" s="86">
        <v>25.460460000000001</v>
      </c>
      <c r="V55" s="85">
        <v>209.1208</v>
      </c>
      <c r="W55" s="81">
        <v>206.3665</v>
      </c>
      <c r="X55" s="81">
        <v>330.60210000000001</v>
      </c>
      <c r="Y55" s="81">
        <v>757.02380000000005</v>
      </c>
      <c r="Z55" s="81">
        <v>800.61810000000003</v>
      </c>
      <c r="AA55" s="81">
        <v>540.27340000000004</v>
      </c>
      <c r="AB55" s="81">
        <v>336.63319999999999</v>
      </c>
      <c r="AC55" s="81">
        <v>391.46260000000001</v>
      </c>
      <c r="AD55" s="81">
        <v>540.1087</v>
      </c>
      <c r="AE55" s="86">
        <v>399.8322</v>
      </c>
    </row>
    <row r="56" spans="1:31" x14ac:dyDescent="0.3">
      <c r="A56" s="74" t="s">
        <v>60</v>
      </c>
      <c r="B56" s="85">
        <v>4.1921200000000001</v>
      </c>
      <c r="C56" s="81">
        <v>18.420940000000002</v>
      </c>
      <c r="D56" s="81">
        <v>75.752399999999994</v>
      </c>
      <c r="E56" s="81">
        <v>78.319599999999994</v>
      </c>
      <c r="F56" s="81">
        <v>87.807130000000001</v>
      </c>
      <c r="G56" s="81">
        <v>143.84700000000001</v>
      </c>
      <c r="H56" s="81">
        <v>64.064340000000001</v>
      </c>
      <c r="I56" s="81">
        <v>51.210140000000003</v>
      </c>
      <c r="J56" s="81">
        <v>10.20011</v>
      </c>
      <c r="K56" s="102">
        <v>0</v>
      </c>
      <c r="L56" s="85">
        <v>67.345870000000005</v>
      </c>
      <c r="M56" s="81">
        <v>224.53739999999999</v>
      </c>
      <c r="N56" s="81">
        <v>275.44839999999999</v>
      </c>
      <c r="O56" s="81">
        <v>224.56469999999999</v>
      </c>
      <c r="P56" s="81">
        <v>352.35649999999998</v>
      </c>
      <c r="Q56" s="81">
        <v>307.25729999999999</v>
      </c>
      <c r="R56" s="81">
        <v>109.0089</v>
      </c>
      <c r="S56" s="81">
        <v>165.83619999999999</v>
      </c>
      <c r="T56" s="81">
        <v>127.78619999999999</v>
      </c>
      <c r="U56" s="86">
        <v>31.742380000000001</v>
      </c>
      <c r="V56" s="85">
        <v>209.0849</v>
      </c>
      <c r="W56" s="81">
        <v>330.05990000000003</v>
      </c>
      <c r="X56" s="81">
        <v>357.37299999999999</v>
      </c>
      <c r="Y56" s="81">
        <v>529.24400000000003</v>
      </c>
      <c r="Z56" s="81">
        <v>422.0188</v>
      </c>
      <c r="AA56" s="81">
        <v>502.4264</v>
      </c>
      <c r="AB56" s="81">
        <v>208.6754</v>
      </c>
      <c r="AC56" s="81">
        <v>480.3245</v>
      </c>
      <c r="AD56" s="81">
        <v>342.95510000000002</v>
      </c>
      <c r="AE56" s="86">
        <v>305.30459999999999</v>
      </c>
    </row>
    <row r="57" spans="1:31" ht="15" thickBot="1" x14ac:dyDescent="0.35">
      <c r="A57" s="75" t="s">
        <v>61</v>
      </c>
      <c r="B57" s="85">
        <v>10.152329999999999</v>
      </c>
      <c r="C57" s="81">
        <v>25.839259999999999</v>
      </c>
      <c r="D57" s="81">
        <v>65.523780000000002</v>
      </c>
      <c r="E57" s="81">
        <v>56.389099999999999</v>
      </c>
      <c r="F57" s="81">
        <v>104.29219999999999</v>
      </c>
      <c r="G57" s="81">
        <v>50.452629999999999</v>
      </c>
      <c r="H57" s="81">
        <v>75.054320000000004</v>
      </c>
      <c r="I57" s="81">
        <v>30.171060000000001</v>
      </c>
      <c r="J57" s="81">
        <v>8.0366309999999999</v>
      </c>
      <c r="K57" s="102">
        <v>0</v>
      </c>
      <c r="L57" s="85">
        <v>96.184470000000005</v>
      </c>
      <c r="M57" s="81">
        <v>91.696269999999998</v>
      </c>
      <c r="N57" s="81">
        <v>145.22710000000001</v>
      </c>
      <c r="O57" s="81">
        <v>238.0795</v>
      </c>
      <c r="P57" s="81">
        <v>312.23750000000001</v>
      </c>
      <c r="Q57" s="81">
        <v>201.2011</v>
      </c>
      <c r="R57" s="81">
        <v>284.6343</v>
      </c>
      <c r="S57" s="81">
        <v>120.7771</v>
      </c>
      <c r="T57" s="81">
        <v>111.893</v>
      </c>
      <c r="U57" s="86">
        <v>23.97024</v>
      </c>
      <c r="V57" s="85">
        <v>176.9718</v>
      </c>
      <c r="W57" s="81">
        <v>220.25290000000001</v>
      </c>
      <c r="X57" s="81">
        <v>294.10219999999998</v>
      </c>
      <c r="Y57" s="81">
        <v>299.97089999999997</v>
      </c>
      <c r="Z57" s="81">
        <v>328.61149999999998</v>
      </c>
      <c r="AA57" s="81">
        <v>255.62819999999999</v>
      </c>
      <c r="AB57" s="81">
        <v>390.5659</v>
      </c>
      <c r="AC57" s="81">
        <v>355.44409999999999</v>
      </c>
      <c r="AD57" s="81">
        <v>228.8544</v>
      </c>
      <c r="AE57" s="86">
        <v>184.86850000000001</v>
      </c>
    </row>
    <row r="58" spans="1:31" x14ac:dyDescent="0.3">
      <c r="A58" s="76" t="s">
        <v>62</v>
      </c>
      <c r="B58" s="85">
        <v>9.4168299999999991</v>
      </c>
      <c r="C58" s="81">
        <v>10.729749999999999</v>
      </c>
      <c r="D58" s="81">
        <v>29.85708</v>
      </c>
      <c r="E58" s="81">
        <v>35.093209999999999</v>
      </c>
      <c r="F58" s="81">
        <v>67.430790000000002</v>
      </c>
      <c r="G58" s="81">
        <v>38.73019</v>
      </c>
      <c r="H58" s="81">
        <v>17.151399999999999</v>
      </c>
      <c r="I58" s="81">
        <v>23.6875</v>
      </c>
      <c r="J58" s="81">
        <v>2.5165069999999998</v>
      </c>
      <c r="K58" s="102">
        <v>0</v>
      </c>
      <c r="L58" s="85">
        <v>50.080159999999999</v>
      </c>
      <c r="M58" s="81">
        <v>66.847639999999998</v>
      </c>
      <c r="N58" s="81">
        <v>172.4939</v>
      </c>
      <c r="O58" s="81">
        <v>95.418700000000001</v>
      </c>
      <c r="P58" s="81">
        <v>181.1514</v>
      </c>
      <c r="Q58" s="81">
        <v>172.31110000000001</v>
      </c>
      <c r="R58" s="81">
        <v>121.0316</v>
      </c>
      <c r="S58" s="81">
        <v>58.442419999999998</v>
      </c>
      <c r="T58" s="81">
        <v>72.960099999999997</v>
      </c>
      <c r="U58" s="86">
        <v>16.16704</v>
      </c>
      <c r="V58" s="85">
        <v>111.29640000000001</v>
      </c>
      <c r="W58" s="81">
        <v>122.4723</v>
      </c>
      <c r="X58" s="81">
        <v>167.66</v>
      </c>
      <c r="Y58" s="81">
        <v>80.407889999999995</v>
      </c>
      <c r="Z58" s="81">
        <v>229.42099999999999</v>
      </c>
      <c r="AA58" s="81">
        <v>179.93100000000001</v>
      </c>
      <c r="AB58" s="81">
        <v>167.80840000000001</v>
      </c>
      <c r="AC58" s="81">
        <v>223.42850000000001</v>
      </c>
      <c r="AD58" s="81">
        <v>59.983280000000001</v>
      </c>
      <c r="AE58" s="86">
        <v>92.906319999999994</v>
      </c>
    </row>
    <row r="59" spans="1:31" x14ac:dyDescent="0.3">
      <c r="A59" s="74" t="s">
        <v>63</v>
      </c>
      <c r="B59" s="85">
        <v>6.5769690000000001</v>
      </c>
      <c r="C59" s="81">
        <v>16.550889999999999</v>
      </c>
      <c r="D59" s="81">
        <v>11.742610000000001</v>
      </c>
      <c r="E59" s="81">
        <v>59.154870000000003</v>
      </c>
      <c r="F59" s="81">
        <v>51.24503</v>
      </c>
      <c r="G59" s="81">
        <v>35.023000000000003</v>
      </c>
      <c r="H59" s="81">
        <v>27.483450000000001</v>
      </c>
      <c r="I59" s="81">
        <v>18.178999999999998</v>
      </c>
      <c r="J59" s="81">
        <v>3.5259689999999999</v>
      </c>
      <c r="K59" s="102">
        <v>0</v>
      </c>
      <c r="L59" s="85">
        <v>56.722880000000004</v>
      </c>
      <c r="M59" s="81">
        <v>65.748729999999995</v>
      </c>
      <c r="N59" s="81">
        <v>89.775499999999994</v>
      </c>
      <c r="O59" s="81">
        <v>118.771</v>
      </c>
      <c r="P59" s="81">
        <v>105.3937</v>
      </c>
      <c r="Q59" s="81">
        <v>137.7405</v>
      </c>
      <c r="R59" s="81">
        <v>91.488039999999998</v>
      </c>
      <c r="S59" s="81">
        <v>31.89179</v>
      </c>
      <c r="T59" s="81">
        <v>65.558300000000003</v>
      </c>
      <c r="U59" s="86">
        <v>28.474779999999999</v>
      </c>
      <c r="V59" s="85">
        <v>63.445590000000003</v>
      </c>
      <c r="W59" s="81">
        <v>111.3926</v>
      </c>
      <c r="X59" s="81">
        <v>42.67754</v>
      </c>
      <c r="Y59" s="81">
        <v>120.18640000000001</v>
      </c>
      <c r="Z59" s="81">
        <v>251.1337</v>
      </c>
      <c r="AA59" s="81">
        <v>176.2253</v>
      </c>
      <c r="AB59" s="81">
        <v>209.51859999999999</v>
      </c>
      <c r="AC59" s="81">
        <v>146.5163</v>
      </c>
      <c r="AD59" s="81">
        <v>70.117999999999995</v>
      </c>
      <c r="AE59" s="86">
        <v>75.895780000000002</v>
      </c>
    </row>
    <row r="60" spans="1:31" x14ac:dyDescent="0.3">
      <c r="A60" s="74" t="s">
        <v>64</v>
      </c>
      <c r="B60" s="85">
        <v>4.5983980000000004</v>
      </c>
      <c r="C60" s="81">
        <v>5.0722500000000004</v>
      </c>
      <c r="D60" s="81">
        <v>14.58799</v>
      </c>
      <c r="E60" s="81">
        <v>25.77467</v>
      </c>
      <c r="F60" s="81">
        <v>33.097490000000001</v>
      </c>
      <c r="G60" s="81">
        <v>26.839639999999999</v>
      </c>
      <c r="H60" s="81">
        <v>34.945680000000003</v>
      </c>
      <c r="I60" s="81">
        <v>16.558820000000001</v>
      </c>
      <c r="J60" s="81">
        <v>3.707284</v>
      </c>
      <c r="K60" s="102">
        <v>0</v>
      </c>
      <c r="L60" s="85">
        <v>56.163679999999999</v>
      </c>
      <c r="M60" s="81">
        <v>51.218620000000001</v>
      </c>
      <c r="N60" s="81">
        <v>91.553749999999994</v>
      </c>
      <c r="O60" s="81">
        <v>76.963970000000003</v>
      </c>
      <c r="P60" s="81">
        <v>63.160820000000001</v>
      </c>
      <c r="Q60" s="81">
        <v>93.815070000000006</v>
      </c>
      <c r="R60" s="81">
        <v>96.775390000000002</v>
      </c>
      <c r="S60" s="81">
        <v>26.961639999999999</v>
      </c>
      <c r="T60" s="81">
        <v>47.193010000000001</v>
      </c>
      <c r="U60" s="86">
        <v>29.050709999999999</v>
      </c>
      <c r="V60" s="85">
        <v>68.878200000000007</v>
      </c>
      <c r="W60" s="81">
        <v>90.160889999999995</v>
      </c>
      <c r="X60" s="81">
        <v>89.117130000000003</v>
      </c>
      <c r="Y60" s="81">
        <v>91.942719999999994</v>
      </c>
      <c r="Z60" s="81">
        <v>150.72559999999999</v>
      </c>
      <c r="AA60" s="81">
        <v>125.68810000000001</v>
      </c>
      <c r="AB60" s="81">
        <v>125.41419999999999</v>
      </c>
      <c r="AC60" s="81">
        <v>106.244</v>
      </c>
      <c r="AD60" s="81">
        <v>97.819869999999995</v>
      </c>
      <c r="AE60" s="86">
        <v>25.20036</v>
      </c>
    </row>
    <row r="61" spans="1:31" x14ac:dyDescent="0.3">
      <c r="A61" s="74" t="s">
        <v>65</v>
      </c>
      <c r="B61" s="85">
        <v>4.5790430000000004</v>
      </c>
      <c r="C61" s="81">
        <v>8.288456</v>
      </c>
      <c r="D61" s="81">
        <v>9.2519580000000001</v>
      </c>
      <c r="E61" s="81">
        <v>21.388339999999999</v>
      </c>
      <c r="F61" s="81">
        <v>37.938099999999999</v>
      </c>
      <c r="G61" s="81">
        <v>19.74494</v>
      </c>
      <c r="H61" s="81">
        <v>33.777189999999997</v>
      </c>
      <c r="I61" s="81">
        <v>12.30087</v>
      </c>
      <c r="J61" s="81">
        <v>4.4106059999999996</v>
      </c>
      <c r="K61" s="102">
        <v>0</v>
      </c>
      <c r="L61" s="85">
        <v>14.1006</v>
      </c>
      <c r="M61" s="81">
        <v>45.55565</v>
      </c>
      <c r="N61" s="81">
        <v>78.792929999999998</v>
      </c>
      <c r="O61" s="81">
        <v>100.4722</v>
      </c>
      <c r="P61" s="81">
        <v>90.374579999999995</v>
      </c>
      <c r="Q61" s="81">
        <v>60.109189999999998</v>
      </c>
      <c r="R61" s="81">
        <v>75.731319999999997</v>
      </c>
      <c r="S61" s="81">
        <v>71.492140000000006</v>
      </c>
      <c r="T61" s="81">
        <v>23.41968</v>
      </c>
      <c r="U61" s="86">
        <v>20.200410000000002</v>
      </c>
      <c r="V61" s="85">
        <v>26.495100000000001</v>
      </c>
      <c r="W61" s="81">
        <v>111.2093</v>
      </c>
      <c r="X61" s="81">
        <v>61.610140000000001</v>
      </c>
      <c r="Y61" s="81">
        <v>86.493920000000003</v>
      </c>
      <c r="Z61" s="81">
        <v>106.6031</v>
      </c>
      <c r="AA61" s="81">
        <v>85.03904</v>
      </c>
      <c r="AB61" s="81">
        <v>255.63</v>
      </c>
      <c r="AC61" s="81">
        <v>44.467359999999999</v>
      </c>
      <c r="AD61" s="81">
        <v>127.2955</v>
      </c>
      <c r="AE61" s="86">
        <v>49.905430000000003</v>
      </c>
    </row>
    <row r="62" spans="1:31" ht="15" thickBot="1" x14ac:dyDescent="0.35">
      <c r="A62" s="77" t="s">
        <v>66</v>
      </c>
      <c r="B62" s="85">
        <v>2.8516339999999998</v>
      </c>
      <c r="C62" s="81">
        <v>8.6513360000000006</v>
      </c>
      <c r="D62" s="81">
        <v>12.00845</v>
      </c>
      <c r="E62" s="81">
        <v>4.4542590000000004</v>
      </c>
      <c r="F62" s="81">
        <v>17.524529999999999</v>
      </c>
      <c r="G62" s="81">
        <v>28.172470000000001</v>
      </c>
      <c r="H62" s="81">
        <v>12.62363</v>
      </c>
      <c r="I62" s="81">
        <v>5.3982099999999997</v>
      </c>
      <c r="J62" s="81">
        <v>3.2637529999999999</v>
      </c>
      <c r="K62" s="102">
        <v>0</v>
      </c>
      <c r="L62" s="85">
        <v>26.89837</v>
      </c>
      <c r="M62" s="81">
        <v>77.032319999999999</v>
      </c>
      <c r="N62" s="81">
        <v>65.034019999999998</v>
      </c>
      <c r="O62" s="81">
        <v>35.401429999999998</v>
      </c>
      <c r="P62" s="81">
        <v>131.36680000000001</v>
      </c>
      <c r="Q62" s="81">
        <v>50.197940000000003</v>
      </c>
      <c r="R62" s="81">
        <v>51.715609999999998</v>
      </c>
      <c r="S62" s="81">
        <v>29.30424</v>
      </c>
      <c r="T62" s="81">
        <v>11.81668</v>
      </c>
      <c r="U62" s="86">
        <v>10.262269999999999</v>
      </c>
      <c r="V62" s="85">
        <v>71.088089999999994</v>
      </c>
      <c r="W62" s="81">
        <v>104.3368</v>
      </c>
      <c r="X62" s="81">
        <v>69.53201</v>
      </c>
      <c r="Y62" s="81">
        <v>49.528880000000001</v>
      </c>
      <c r="Z62" s="81">
        <v>125.3403</v>
      </c>
      <c r="AA62" s="81">
        <v>88.615480000000005</v>
      </c>
      <c r="AB62" s="81">
        <v>174.07300000000001</v>
      </c>
      <c r="AC62" s="81">
        <v>167.83580000000001</v>
      </c>
      <c r="AD62" s="81">
        <v>152.34610000000001</v>
      </c>
      <c r="AE62" s="86">
        <v>67.91292</v>
      </c>
    </row>
    <row r="63" spans="1:31" ht="15" thickTop="1" x14ac:dyDescent="0.3">
      <c r="A63" s="76" t="s">
        <v>67</v>
      </c>
      <c r="B63" s="85">
        <v>21.266439999999999</v>
      </c>
      <c r="C63" s="81">
        <v>82.489810000000006</v>
      </c>
      <c r="D63" s="81">
        <v>204.94220000000001</v>
      </c>
      <c r="E63" s="81">
        <v>132.6677</v>
      </c>
      <c r="F63" s="81">
        <v>186.78479999999999</v>
      </c>
      <c r="G63" s="81">
        <v>168.1662</v>
      </c>
      <c r="H63" s="81">
        <v>104.0752</v>
      </c>
      <c r="I63" s="81">
        <v>71.278400000000005</v>
      </c>
      <c r="J63" s="81">
        <v>21.6081</v>
      </c>
      <c r="K63" s="102">
        <v>0</v>
      </c>
      <c r="L63" s="85">
        <v>152.34030000000001</v>
      </c>
      <c r="M63" s="81">
        <v>365.54629999999997</v>
      </c>
      <c r="N63" s="81">
        <v>387.77179999999998</v>
      </c>
      <c r="O63" s="81">
        <v>479.01409999999998</v>
      </c>
      <c r="P63" s="81">
        <v>415.87650000000002</v>
      </c>
      <c r="Q63" s="81">
        <v>379.75880000000001</v>
      </c>
      <c r="R63" s="81">
        <v>277.7552</v>
      </c>
      <c r="S63" s="81">
        <v>348.8877</v>
      </c>
      <c r="T63" s="81">
        <v>137.77860000000001</v>
      </c>
      <c r="U63" s="86">
        <v>105.4465</v>
      </c>
      <c r="V63" s="85">
        <v>178.74860000000001</v>
      </c>
      <c r="W63" s="81">
        <v>579.88199999999995</v>
      </c>
      <c r="X63" s="81">
        <v>657.75630000000001</v>
      </c>
      <c r="Y63" s="81">
        <v>806.29459999999995</v>
      </c>
      <c r="Z63" s="81">
        <v>620.55129999999997</v>
      </c>
      <c r="AA63" s="81">
        <v>528.04079999999999</v>
      </c>
      <c r="AB63" s="81">
        <v>1027.0229999999999</v>
      </c>
      <c r="AC63" s="81">
        <v>539.30880000000002</v>
      </c>
      <c r="AD63" s="81">
        <v>453.3485</v>
      </c>
      <c r="AE63" s="86">
        <v>375.2681</v>
      </c>
    </row>
    <row r="64" spans="1:31" x14ac:dyDescent="0.3">
      <c r="A64" s="74" t="s">
        <v>68</v>
      </c>
      <c r="B64" s="85">
        <v>14.146190000000001</v>
      </c>
      <c r="C64" s="81">
        <v>63.683140000000002</v>
      </c>
      <c r="D64" s="81">
        <v>153.94839999999999</v>
      </c>
      <c r="E64" s="81">
        <v>190.3295</v>
      </c>
      <c r="F64" s="81">
        <v>189.351</v>
      </c>
      <c r="G64" s="81">
        <v>280.7165</v>
      </c>
      <c r="H64" s="81">
        <v>163.6369</v>
      </c>
      <c r="I64" s="81">
        <v>46.876730000000002</v>
      </c>
      <c r="J64" s="81">
        <v>16.25658</v>
      </c>
      <c r="K64" s="102">
        <v>0</v>
      </c>
      <c r="L64" s="85">
        <v>258.2876</v>
      </c>
      <c r="M64" s="81">
        <v>293.42579999999998</v>
      </c>
      <c r="N64" s="81">
        <v>236.3468</v>
      </c>
      <c r="O64" s="81">
        <v>715.84010000000001</v>
      </c>
      <c r="P64" s="81">
        <v>438.60480000000001</v>
      </c>
      <c r="Q64" s="81">
        <v>571.34119999999996</v>
      </c>
      <c r="R64" s="81">
        <v>360.23390000000001</v>
      </c>
      <c r="S64" s="81">
        <v>245.73179999999999</v>
      </c>
      <c r="T64" s="81">
        <v>176.77860000000001</v>
      </c>
      <c r="U64" s="86">
        <v>129.18440000000001</v>
      </c>
      <c r="V64" s="85">
        <v>245.76840000000001</v>
      </c>
      <c r="W64" s="81">
        <v>461.96690000000001</v>
      </c>
      <c r="X64" s="81">
        <v>493.19209999999998</v>
      </c>
      <c r="Y64" s="81">
        <v>1200.46</v>
      </c>
      <c r="Z64" s="81">
        <v>409.41140000000001</v>
      </c>
      <c r="AA64" s="81">
        <v>846.07479999999998</v>
      </c>
      <c r="AB64" s="81">
        <v>772.42100000000005</v>
      </c>
      <c r="AC64" s="81">
        <v>1040.491</v>
      </c>
      <c r="AD64" s="81">
        <v>504.07569999999998</v>
      </c>
      <c r="AE64" s="86">
        <v>307.04919999999998</v>
      </c>
    </row>
    <row r="65" spans="1:31" x14ac:dyDescent="0.3">
      <c r="A65" s="74" t="s">
        <v>69</v>
      </c>
      <c r="B65" s="85">
        <v>14.032389999999999</v>
      </c>
      <c r="C65" s="81">
        <v>52.00414</v>
      </c>
      <c r="D65" s="81">
        <v>109.2547</v>
      </c>
      <c r="E65" s="81">
        <v>77.076340000000002</v>
      </c>
      <c r="F65" s="81">
        <v>163.9401</v>
      </c>
      <c r="G65" s="81">
        <v>151.072</v>
      </c>
      <c r="H65" s="81">
        <v>105.2289</v>
      </c>
      <c r="I65" s="81">
        <v>44.399169999999998</v>
      </c>
      <c r="J65" s="81">
        <v>17.433779999999999</v>
      </c>
      <c r="K65" s="102">
        <v>0</v>
      </c>
      <c r="L65" s="85">
        <v>188.2636</v>
      </c>
      <c r="M65" s="81">
        <v>272.572</v>
      </c>
      <c r="N65" s="81">
        <v>134.471</v>
      </c>
      <c r="O65" s="81">
        <v>519.36580000000004</v>
      </c>
      <c r="P65" s="81">
        <v>458.38490000000002</v>
      </c>
      <c r="Q65" s="81">
        <v>380.68819999999999</v>
      </c>
      <c r="R65" s="81">
        <v>320.86950000000002</v>
      </c>
      <c r="S65" s="81">
        <v>320.17399999999998</v>
      </c>
      <c r="T65" s="81">
        <v>134.5368</v>
      </c>
      <c r="U65" s="86">
        <v>74.948049999999995</v>
      </c>
      <c r="V65" s="85">
        <v>352.38959999999997</v>
      </c>
      <c r="W65" s="81">
        <v>435.80770000000001</v>
      </c>
      <c r="X65" s="81">
        <v>615.2636</v>
      </c>
      <c r="Y65" s="81">
        <v>588.10310000000004</v>
      </c>
      <c r="Z65" s="81">
        <v>313.78910000000002</v>
      </c>
      <c r="AA65" s="81">
        <v>688.37789999999995</v>
      </c>
      <c r="AB65" s="81">
        <v>664.31079999999997</v>
      </c>
      <c r="AC65" s="81">
        <v>636.43700000000001</v>
      </c>
      <c r="AD65" s="81">
        <v>369.21539999999999</v>
      </c>
      <c r="AE65" s="86">
        <v>319.13709999999998</v>
      </c>
    </row>
    <row r="66" spans="1:31" x14ac:dyDescent="0.3">
      <c r="A66" s="74" t="s">
        <v>70</v>
      </c>
      <c r="B66" s="85">
        <v>8.4403900000000007</v>
      </c>
      <c r="C66" s="81">
        <v>51.456479999999999</v>
      </c>
      <c r="D66" s="81">
        <v>82.695660000000004</v>
      </c>
      <c r="E66" s="81">
        <v>88.533259999999999</v>
      </c>
      <c r="F66" s="81">
        <v>93.169269999999997</v>
      </c>
      <c r="G66" s="81">
        <v>111.59050000000001</v>
      </c>
      <c r="H66" s="81">
        <v>130.3869</v>
      </c>
      <c r="I66" s="81">
        <v>37.401589999999999</v>
      </c>
      <c r="J66" s="81">
        <v>8.9215060000000008</v>
      </c>
      <c r="K66" s="102">
        <v>0</v>
      </c>
      <c r="L66" s="85">
        <v>110.1476</v>
      </c>
      <c r="M66" s="81">
        <v>116.42959999999999</v>
      </c>
      <c r="N66" s="81">
        <v>259.72579999999999</v>
      </c>
      <c r="O66" s="81">
        <v>414.90050000000002</v>
      </c>
      <c r="P66" s="81">
        <v>257.1678</v>
      </c>
      <c r="Q66" s="81">
        <v>308.0163</v>
      </c>
      <c r="R66" s="81">
        <v>202.2901</v>
      </c>
      <c r="S66" s="81">
        <v>231.0162</v>
      </c>
      <c r="T66" s="81">
        <v>126.7839</v>
      </c>
      <c r="U66" s="86">
        <v>47.260890000000003</v>
      </c>
      <c r="V66" s="85">
        <v>228.7893</v>
      </c>
      <c r="W66" s="81">
        <v>417.71089999999998</v>
      </c>
      <c r="X66" s="81">
        <v>425.38659999999999</v>
      </c>
      <c r="Y66" s="81">
        <v>542.14059999999995</v>
      </c>
      <c r="Z66" s="81">
        <v>421.81290000000001</v>
      </c>
      <c r="AA66" s="81">
        <v>694.29459999999995</v>
      </c>
      <c r="AB66" s="81">
        <v>432.50069999999999</v>
      </c>
      <c r="AC66" s="81">
        <v>374.01620000000003</v>
      </c>
      <c r="AD66" s="81">
        <v>263.34879999999998</v>
      </c>
      <c r="AE66" s="86">
        <v>161.4787</v>
      </c>
    </row>
    <row r="67" spans="1:31" ht="15" thickBot="1" x14ac:dyDescent="0.35">
      <c r="A67" s="75" t="s">
        <v>71</v>
      </c>
      <c r="B67" s="85">
        <v>6.9871160000000003</v>
      </c>
      <c r="C67" s="81">
        <v>25.987829999999999</v>
      </c>
      <c r="D67" s="81">
        <v>58.220599999999997</v>
      </c>
      <c r="E67" s="81">
        <v>66.64425</v>
      </c>
      <c r="F67" s="81">
        <v>69.361689999999996</v>
      </c>
      <c r="G67" s="81">
        <v>107.4209</v>
      </c>
      <c r="H67" s="81">
        <v>88.815389999999994</v>
      </c>
      <c r="I67" s="81">
        <v>32.634860000000003</v>
      </c>
      <c r="J67" s="81">
        <v>5.5824819999999997</v>
      </c>
      <c r="K67" s="102">
        <v>0</v>
      </c>
      <c r="L67" s="85">
        <v>102.1671</v>
      </c>
      <c r="M67" s="81">
        <v>145.6234</v>
      </c>
      <c r="N67" s="81">
        <v>249.47839999999999</v>
      </c>
      <c r="O67" s="81">
        <v>201.92609999999999</v>
      </c>
      <c r="P67" s="81">
        <v>244.80080000000001</v>
      </c>
      <c r="Q67" s="81">
        <v>183.76089999999999</v>
      </c>
      <c r="R67" s="81">
        <v>261.02999999999997</v>
      </c>
      <c r="S67" s="81">
        <v>171.97550000000001</v>
      </c>
      <c r="T67" s="81">
        <v>82.716359999999995</v>
      </c>
      <c r="U67" s="86">
        <v>43.568689999999997</v>
      </c>
      <c r="V67" s="85">
        <v>123.49160000000001</v>
      </c>
      <c r="W67" s="81">
        <v>245.4494</v>
      </c>
      <c r="X67" s="81">
        <v>271.00450000000001</v>
      </c>
      <c r="Y67" s="81">
        <v>257.33929999999998</v>
      </c>
      <c r="Z67" s="81">
        <v>431.85300000000001</v>
      </c>
      <c r="AA67" s="81">
        <v>501.8159</v>
      </c>
      <c r="AB67" s="81">
        <v>337.6626</v>
      </c>
      <c r="AC67" s="81">
        <v>380.93029999999999</v>
      </c>
      <c r="AD67" s="81">
        <v>274.94189999999998</v>
      </c>
      <c r="AE67" s="86">
        <v>165.0615</v>
      </c>
    </row>
    <row r="68" spans="1:31" x14ac:dyDescent="0.3">
      <c r="A68" s="76" t="s">
        <v>72</v>
      </c>
      <c r="B68" s="85">
        <v>3.8308680000000002</v>
      </c>
      <c r="C68" s="81">
        <v>20.457059999999998</v>
      </c>
      <c r="D68" s="81">
        <v>48.799140000000001</v>
      </c>
      <c r="E68" s="81">
        <v>29.484449999999999</v>
      </c>
      <c r="F68" s="81">
        <v>37.477179999999997</v>
      </c>
      <c r="G68" s="81">
        <v>61.561369999999997</v>
      </c>
      <c r="H68" s="81">
        <v>44.104640000000003</v>
      </c>
      <c r="I68" s="81">
        <v>24.09149</v>
      </c>
      <c r="J68" s="81">
        <v>2.7368990000000002</v>
      </c>
      <c r="K68" s="102">
        <v>0</v>
      </c>
      <c r="L68" s="85">
        <v>46.79589</v>
      </c>
      <c r="M68" s="81">
        <v>80.979910000000004</v>
      </c>
      <c r="N68" s="81">
        <v>137.68969999999999</v>
      </c>
      <c r="O68" s="81">
        <v>131.0806</v>
      </c>
      <c r="P68" s="81">
        <v>184.28020000000001</v>
      </c>
      <c r="Q68" s="81">
        <v>107.52589999999999</v>
      </c>
      <c r="R68" s="81">
        <v>99.541470000000004</v>
      </c>
      <c r="S68" s="81">
        <v>81.602810000000005</v>
      </c>
      <c r="T68" s="81">
        <v>31.996569999999998</v>
      </c>
      <c r="U68" s="86">
        <v>13.43573</v>
      </c>
      <c r="V68" s="85">
        <v>102.6824</v>
      </c>
      <c r="W68" s="81">
        <v>151.79589999999999</v>
      </c>
      <c r="X68" s="81">
        <v>155.80850000000001</v>
      </c>
      <c r="Y68" s="81">
        <v>154.67150000000001</v>
      </c>
      <c r="Z68" s="81">
        <v>135.25829999999999</v>
      </c>
      <c r="AA68" s="81">
        <v>229.1609</v>
      </c>
      <c r="AB68" s="81">
        <v>196.7362</v>
      </c>
      <c r="AC68" s="81">
        <v>192.13290000000001</v>
      </c>
      <c r="AD68" s="81">
        <v>243.9323</v>
      </c>
      <c r="AE68" s="86">
        <v>82.853880000000004</v>
      </c>
    </row>
    <row r="69" spans="1:31" x14ac:dyDescent="0.3">
      <c r="A69" s="74" t="s">
        <v>73</v>
      </c>
      <c r="B69" s="85">
        <v>3.458494</v>
      </c>
      <c r="C69" s="81">
        <v>15.762</v>
      </c>
      <c r="D69" s="81">
        <v>30.546299999999999</v>
      </c>
      <c r="E69" s="81">
        <v>20.65738</v>
      </c>
      <c r="F69" s="81">
        <v>57.026769999999999</v>
      </c>
      <c r="G69" s="81">
        <v>39.0578</v>
      </c>
      <c r="H69" s="81">
        <v>18.211970000000001</v>
      </c>
      <c r="I69" s="81">
        <v>14.048999999999999</v>
      </c>
      <c r="J69" s="81">
        <v>2.6344110000000001</v>
      </c>
      <c r="K69" s="102">
        <v>0</v>
      </c>
      <c r="L69" s="85">
        <v>55.056240000000003</v>
      </c>
      <c r="M69" s="81">
        <v>67.069050000000004</v>
      </c>
      <c r="N69" s="81">
        <v>140.05250000000001</v>
      </c>
      <c r="O69" s="81">
        <v>73.553280000000001</v>
      </c>
      <c r="P69" s="81">
        <v>178.16579999999999</v>
      </c>
      <c r="Q69" s="81">
        <v>34.683529999999998</v>
      </c>
      <c r="R69" s="81">
        <v>152.72909999999999</v>
      </c>
      <c r="S69" s="81">
        <v>86.196809999999999</v>
      </c>
      <c r="T69" s="81">
        <v>38.99024</v>
      </c>
      <c r="U69" s="86">
        <v>19.617509999999999</v>
      </c>
      <c r="V69" s="85">
        <v>81.774349999999998</v>
      </c>
      <c r="W69" s="81">
        <v>98.620980000000003</v>
      </c>
      <c r="X69" s="81">
        <v>113.7608</v>
      </c>
      <c r="Y69" s="81">
        <v>115.96510000000001</v>
      </c>
      <c r="Z69" s="81">
        <v>116.203</v>
      </c>
      <c r="AA69" s="81">
        <v>234.17830000000001</v>
      </c>
      <c r="AB69" s="81">
        <v>200.74760000000001</v>
      </c>
      <c r="AC69" s="81">
        <v>151.13399999999999</v>
      </c>
      <c r="AD69" s="81">
        <v>122.54049999999999</v>
      </c>
      <c r="AE69" s="86">
        <v>106.9277</v>
      </c>
    </row>
    <row r="70" spans="1:31" x14ac:dyDescent="0.3">
      <c r="A70" s="74" t="s">
        <v>74</v>
      </c>
      <c r="B70" s="85">
        <v>2.824481</v>
      </c>
      <c r="C70" s="81">
        <v>15.91827</v>
      </c>
      <c r="D70" s="81">
        <v>24.99408</v>
      </c>
      <c r="E70" s="81">
        <v>33.85736</v>
      </c>
      <c r="F70" s="81">
        <v>43.970590000000001</v>
      </c>
      <c r="G70" s="81">
        <v>19.945640000000001</v>
      </c>
      <c r="H70" s="81">
        <v>6.8976709999999999</v>
      </c>
      <c r="I70" s="81">
        <v>21.893419999999999</v>
      </c>
      <c r="J70" s="81">
        <v>3.2546930000000001</v>
      </c>
      <c r="K70" s="102">
        <v>0</v>
      </c>
      <c r="L70" s="85">
        <v>17.529489999999999</v>
      </c>
      <c r="M70" s="81">
        <v>49.002870000000001</v>
      </c>
      <c r="N70" s="81">
        <v>121.5307</v>
      </c>
      <c r="O70" s="81">
        <v>91.175309999999996</v>
      </c>
      <c r="P70" s="81">
        <v>119.6459</v>
      </c>
      <c r="Q70" s="81">
        <v>118.3702</v>
      </c>
      <c r="R70" s="81">
        <v>79.454710000000006</v>
      </c>
      <c r="S70" s="81">
        <v>55.014339999999997</v>
      </c>
      <c r="T70" s="81">
        <v>25.308789999999998</v>
      </c>
      <c r="U70" s="86">
        <v>18.089559999999999</v>
      </c>
      <c r="V70" s="85">
        <v>41.71452</v>
      </c>
      <c r="W70" s="81">
        <v>34.524520000000003</v>
      </c>
      <c r="X70" s="81">
        <v>150.69</v>
      </c>
      <c r="Y70" s="81">
        <v>119.467</v>
      </c>
      <c r="Z70" s="81">
        <v>155.29150000000001</v>
      </c>
      <c r="AA70" s="81">
        <v>146.67449999999999</v>
      </c>
      <c r="AB70" s="81">
        <v>79.094499999999996</v>
      </c>
      <c r="AC70" s="81">
        <v>82.490359999999995</v>
      </c>
      <c r="AD70" s="81">
        <v>59.434629999999999</v>
      </c>
      <c r="AE70" s="86">
        <v>81.157049999999998</v>
      </c>
    </row>
    <row r="71" spans="1:31" x14ac:dyDescent="0.3">
      <c r="A71" s="74" t="s">
        <v>75</v>
      </c>
      <c r="B71" s="85">
        <v>1.5052190000000001</v>
      </c>
      <c r="C71" s="81">
        <v>13.86828</v>
      </c>
      <c r="D71" s="81">
        <v>17.994869999999999</v>
      </c>
      <c r="E71" s="81">
        <v>24.39096</v>
      </c>
      <c r="F71" s="81">
        <v>43.413550000000001</v>
      </c>
      <c r="G71" s="81">
        <v>11.3187</v>
      </c>
      <c r="H71" s="81">
        <v>13.04941</v>
      </c>
      <c r="I71" s="81">
        <v>8.3906840000000003</v>
      </c>
      <c r="J71" s="81">
        <v>3.9050289999999999</v>
      </c>
      <c r="K71" s="102">
        <v>0</v>
      </c>
      <c r="L71" s="85">
        <v>19.94754</v>
      </c>
      <c r="M71" s="81">
        <v>32.32255</v>
      </c>
      <c r="N71" s="81">
        <v>44.613280000000003</v>
      </c>
      <c r="O71" s="81">
        <v>104.33759999999999</v>
      </c>
      <c r="P71" s="81">
        <v>98.243610000000004</v>
      </c>
      <c r="Q71" s="81">
        <v>86.523740000000004</v>
      </c>
      <c r="R71" s="81">
        <v>76.779420000000002</v>
      </c>
      <c r="S71" s="81">
        <v>41.302959999999999</v>
      </c>
      <c r="T71" s="81">
        <v>36.58343</v>
      </c>
      <c r="U71" s="86">
        <v>14.08347</v>
      </c>
      <c r="V71" s="85">
        <v>25.726600000000001</v>
      </c>
      <c r="W71" s="81">
        <v>76.455629999999999</v>
      </c>
      <c r="X71" s="81">
        <v>115.7616</v>
      </c>
      <c r="Y71" s="81">
        <v>95.456270000000004</v>
      </c>
      <c r="Z71" s="81">
        <v>99.072689999999994</v>
      </c>
      <c r="AA71" s="81">
        <v>70.6631</v>
      </c>
      <c r="AB71" s="81">
        <v>104.7414</v>
      </c>
      <c r="AC71" s="81">
        <v>106.7407</v>
      </c>
      <c r="AD71" s="81">
        <v>125.7073</v>
      </c>
      <c r="AE71" s="86">
        <v>94.175030000000007</v>
      </c>
    </row>
    <row r="72" spans="1:31" ht="15" thickBot="1" x14ac:dyDescent="0.35">
      <c r="A72" s="77" t="s">
        <v>76</v>
      </c>
      <c r="B72" s="85">
        <v>2.1453319999999998</v>
      </c>
      <c r="C72" s="81">
        <v>11.76272</v>
      </c>
      <c r="D72" s="81">
        <v>13.454639999999999</v>
      </c>
      <c r="E72" s="81">
        <v>34.303220000000003</v>
      </c>
      <c r="F72" s="81">
        <v>14.43533</v>
      </c>
      <c r="G72" s="81">
        <v>23.04486</v>
      </c>
      <c r="H72" s="81">
        <v>16.463049999999999</v>
      </c>
      <c r="I72" s="81">
        <v>8.1803460000000001</v>
      </c>
      <c r="J72" s="81">
        <v>2.2940149999999999</v>
      </c>
      <c r="K72" s="102">
        <v>0</v>
      </c>
      <c r="L72" s="85">
        <v>23.07921</v>
      </c>
      <c r="M72" s="81">
        <v>29.671389999999999</v>
      </c>
      <c r="N72" s="81">
        <v>53.015140000000002</v>
      </c>
      <c r="O72" s="81">
        <v>54.194470000000003</v>
      </c>
      <c r="P72" s="81">
        <v>154.8843</v>
      </c>
      <c r="Q72" s="81">
        <v>132.9819</v>
      </c>
      <c r="R72" s="81">
        <v>70.840590000000006</v>
      </c>
      <c r="S72" s="81">
        <v>18.017579999999999</v>
      </c>
      <c r="T72" s="81">
        <v>27.930949999999999</v>
      </c>
      <c r="U72" s="86">
        <v>9.7364189999999997</v>
      </c>
      <c r="V72" s="85">
        <v>43.044040000000003</v>
      </c>
      <c r="W72" s="81">
        <v>64.928740000000005</v>
      </c>
      <c r="X72" s="81">
        <v>55.976599999999998</v>
      </c>
      <c r="Y72" s="81">
        <v>98.323340000000002</v>
      </c>
      <c r="Z72" s="81">
        <v>67.82938</v>
      </c>
      <c r="AA72" s="81">
        <v>90.431219999999996</v>
      </c>
      <c r="AB72" s="81">
        <v>64.216769999999997</v>
      </c>
      <c r="AC72" s="81">
        <v>45.253799999999998</v>
      </c>
      <c r="AD72" s="81">
        <v>16.148669999999999</v>
      </c>
      <c r="AE72" s="86">
        <v>68.203500000000005</v>
      </c>
    </row>
    <row r="73" spans="1:31" ht="15" thickTop="1" x14ac:dyDescent="0.3">
      <c r="A73" s="76" t="s">
        <v>77</v>
      </c>
      <c r="B73" s="85">
        <v>26.069109999999998</v>
      </c>
      <c r="C73" s="81">
        <v>115.55159999999999</v>
      </c>
      <c r="D73" s="81">
        <v>219.15809999999999</v>
      </c>
      <c r="E73" s="81">
        <v>295.88850000000002</v>
      </c>
      <c r="F73" s="81">
        <v>300.71120000000002</v>
      </c>
      <c r="G73" s="81">
        <v>228.74379999999999</v>
      </c>
      <c r="H73" s="81">
        <v>194.5104</v>
      </c>
      <c r="I73" s="81">
        <v>147.83670000000001</v>
      </c>
      <c r="J73" s="81">
        <v>35.681280000000001</v>
      </c>
      <c r="K73" s="102">
        <v>0</v>
      </c>
      <c r="L73" s="85">
        <v>419.6703</v>
      </c>
      <c r="M73" s="81">
        <v>632.23130000000003</v>
      </c>
      <c r="N73" s="81">
        <v>814.14970000000005</v>
      </c>
      <c r="O73" s="81">
        <v>648.39559999999994</v>
      </c>
      <c r="P73" s="81">
        <v>996.0059</v>
      </c>
      <c r="Q73" s="81">
        <v>1020.871</v>
      </c>
      <c r="R73" s="81">
        <v>609.92600000000004</v>
      </c>
      <c r="S73" s="81">
        <v>473.81810000000002</v>
      </c>
      <c r="T73" s="81">
        <v>372.62189999999998</v>
      </c>
      <c r="U73" s="86">
        <v>117.6707</v>
      </c>
      <c r="V73" s="85">
        <v>479.88830000000002</v>
      </c>
      <c r="W73" s="81">
        <v>848.5566</v>
      </c>
      <c r="X73" s="81">
        <v>839.97649999999999</v>
      </c>
      <c r="Y73" s="81">
        <v>1477.7249999999999</v>
      </c>
      <c r="Z73" s="81">
        <v>1161.952</v>
      </c>
      <c r="AA73" s="81">
        <v>1622.425</v>
      </c>
      <c r="AB73" s="81">
        <v>992.60199999999998</v>
      </c>
      <c r="AC73" s="81">
        <v>953.37789999999995</v>
      </c>
      <c r="AD73" s="81">
        <v>908.67319999999995</v>
      </c>
      <c r="AE73" s="86">
        <v>830.38750000000005</v>
      </c>
    </row>
    <row r="74" spans="1:31" x14ac:dyDescent="0.3">
      <c r="A74" s="74" t="s">
        <v>78</v>
      </c>
      <c r="B74" s="85">
        <v>25.082419999999999</v>
      </c>
      <c r="C74" s="81">
        <v>82.557739999999995</v>
      </c>
      <c r="D74" s="81">
        <v>168.07300000000001</v>
      </c>
      <c r="E74" s="81">
        <v>281.44240000000002</v>
      </c>
      <c r="F74" s="81">
        <v>228.91679999999999</v>
      </c>
      <c r="G74" s="81">
        <v>161.6319</v>
      </c>
      <c r="H74" s="81">
        <v>175.64279999999999</v>
      </c>
      <c r="I74" s="81">
        <v>94.601070000000007</v>
      </c>
      <c r="J74" s="81">
        <v>21.754829999999998</v>
      </c>
      <c r="K74" s="102">
        <v>0</v>
      </c>
      <c r="L74" s="85">
        <v>220.38399999999999</v>
      </c>
      <c r="M74" s="81">
        <v>364.84530000000001</v>
      </c>
      <c r="N74" s="81">
        <v>677.37</v>
      </c>
      <c r="O74" s="81">
        <v>537.90009999999995</v>
      </c>
      <c r="P74" s="81">
        <v>859.43179999999995</v>
      </c>
      <c r="Q74" s="81">
        <v>780.97609999999997</v>
      </c>
      <c r="R74" s="81">
        <v>619.33370000000002</v>
      </c>
      <c r="S74" s="81">
        <v>381.99740000000003</v>
      </c>
      <c r="T74" s="81">
        <v>289.9907</v>
      </c>
      <c r="U74" s="86">
        <v>106.11660000000001</v>
      </c>
      <c r="V74" s="85">
        <v>361.36450000000002</v>
      </c>
      <c r="W74" s="81">
        <v>536.93489999999997</v>
      </c>
      <c r="X74" s="81">
        <v>825.02530000000002</v>
      </c>
      <c r="Y74" s="81">
        <v>984.00840000000005</v>
      </c>
      <c r="Z74" s="81">
        <v>875.83330000000001</v>
      </c>
      <c r="AA74" s="81">
        <v>1001.054</v>
      </c>
      <c r="AB74" s="81">
        <v>980.65470000000005</v>
      </c>
      <c r="AC74" s="81">
        <v>649.70680000000004</v>
      </c>
      <c r="AD74" s="81">
        <v>932.26289999999995</v>
      </c>
      <c r="AE74" s="86">
        <v>727.45979999999997</v>
      </c>
    </row>
    <row r="75" spans="1:31" x14ac:dyDescent="0.3">
      <c r="A75" s="74" t="s">
        <v>79</v>
      </c>
      <c r="B75" s="85">
        <v>21.270029999999998</v>
      </c>
      <c r="C75" s="81">
        <v>64.821610000000007</v>
      </c>
      <c r="D75" s="81">
        <v>104.9383</v>
      </c>
      <c r="E75" s="81">
        <v>92.622829999999993</v>
      </c>
      <c r="F75" s="81">
        <v>193.16970000000001</v>
      </c>
      <c r="G75" s="81">
        <v>153.636</v>
      </c>
      <c r="H75" s="81">
        <v>110.8053</v>
      </c>
      <c r="I75" s="81">
        <v>74.779319999999998</v>
      </c>
      <c r="J75" s="81">
        <v>18.76079</v>
      </c>
      <c r="K75" s="102">
        <v>0</v>
      </c>
      <c r="L75" s="85">
        <v>183.22329999999999</v>
      </c>
      <c r="M75" s="81">
        <v>181.8227</v>
      </c>
      <c r="N75" s="81">
        <v>440.46609999999998</v>
      </c>
      <c r="O75" s="81">
        <v>439.99700000000001</v>
      </c>
      <c r="P75" s="81">
        <v>530.31650000000002</v>
      </c>
      <c r="Q75" s="81">
        <v>530.08249999999998</v>
      </c>
      <c r="R75" s="81">
        <v>362.85169999999999</v>
      </c>
      <c r="S75" s="81">
        <v>295.09190000000001</v>
      </c>
      <c r="T75" s="81">
        <v>152.19409999999999</v>
      </c>
      <c r="U75" s="86">
        <v>81.970939999999999</v>
      </c>
      <c r="V75" s="85">
        <v>343.21780000000001</v>
      </c>
      <c r="W75" s="81">
        <v>522.00260000000003</v>
      </c>
      <c r="X75" s="81">
        <v>539.13810000000001</v>
      </c>
      <c r="Y75" s="81">
        <v>571.1386</v>
      </c>
      <c r="Z75" s="81">
        <v>870.66790000000003</v>
      </c>
      <c r="AA75" s="81">
        <v>780.75670000000002</v>
      </c>
      <c r="AB75" s="81">
        <v>563.7079</v>
      </c>
      <c r="AC75" s="81">
        <v>619.71969999999999</v>
      </c>
      <c r="AD75" s="81">
        <v>237.27690000000001</v>
      </c>
      <c r="AE75" s="86">
        <v>428.8492</v>
      </c>
    </row>
    <row r="76" spans="1:31" x14ac:dyDescent="0.3">
      <c r="A76" s="74" t="s">
        <v>80</v>
      </c>
      <c r="B76" s="85">
        <v>17.243359999999999</v>
      </c>
      <c r="C76" s="81">
        <v>18.27505</v>
      </c>
      <c r="D76" s="81">
        <v>90.730220000000003</v>
      </c>
      <c r="E76" s="81">
        <v>92.525220000000004</v>
      </c>
      <c r="F76" s="81">
        <v>143.14699999999999</v>
      </c>
      <c r="G76" s="81">
        <v>81.251289999999997</v>
      </c>
      <c r="H76" s="81">
        <v>70.551180000000002</v>
      </c>
      <c r="I76" s="81">
        <v>37.701520000000002</v>
      </c>
      <c r="J76" s="81">
        <v>7.2983580000000003</v>
      </c>
      <c r="K76" s="102">
        <v>0</v>
      </c>
      <c r="L76" s="85">
        <v>96.82911</v>
      </c>
      <c r="M76" s="81">
        <v>184.70179999999999</v>
      </c>
      <c r="N76" s="81">
        <v>325.55770000000001</v>
      </c>
      <c r="O76" s="81">
        <v>277.26159999999999</v>
      </c>
      <c r="P76" s="81">
        <v>281.89249999999998</v>
      </c>
      <c r="Q76" s="81">
        <v>347.11450000000002</v>
      </c>
      <c r="R76" s="81">
        <v>225.6431</v>
      </c>
      <c r="S76" s="81">
        <v>192.43100000000001</v>
      </c>
      <c r="T76" s="81">
        <v>146.74100000000001</v>
      </c>
      <c r="U76" s="86">
        <v>61.869639999999997</v>
      </c>
      <c r="V76" s="85">
        <v>181.4787</v>
      </c>
      <c r="W76" s="81">
        <v>256.78899999999999</v>
      </c>
      <c r="X76" s="81">
        <v>440.92759999999998</v>
      </c>
      <c r="Y76" s="81">
        <v>457.79640000000001</v>
      </c>
      <c r="Z76" s="81">
        <v>537.02829999999994</v>
      </c>
      <c r="AA76" s="81">
        <v>427.84699999999998</v>
      </c>
      <c r="AB76" s="81">
        <v>456.2921</v>
      </c>
      <c r="AC76" s="81">
        <v>384.62709999999998</v>
      </c>
      <c r="AD76" s="81">
        <v>283.9658</v>
      </c>
      <c r="AE76" s="86">
        <v>194.97829999999999</v>
      </c>
    </row>
    <row r="77" spans="1:31" ht="15" thickBot="1" x14ac:dyDescent="0.35">
      <c r="A77" s="75" t="s">
        <v>81</v>
      </c>
      <c r="B77" s="85">
        <v>10.90931</v>
      </c>
      <c r="C77" s="81">
        <v>20.046209999999999</v>
      </c>
      <c r="D77" s="81">
        <v>43.712009999999999</v>
      </c>
      <c r="E77" s="81">
        <v>66.600489999999994</v>
      </c>
      <c r="F77" s="81">
        <v>103.8377</v>
      </c>
      <c r="G77" s="81">
        <v>45.02834</v>
      </c>
      <c r="H77" s="81">
        <v>36.494079999999997</v>
      </c>
      <c r="I77" s="81">
        <v>30.662199999999999</v>
      </c>
      <c r="J77" s="81">
        <v>5.9386789999999996</v>
      </c>
      <c r="K77" s="102">
        <v>0</v>
      </c>
      <c r="L77" s="85">
        <v>59.096899999999998</v>
      </c>
      <c r="M77" s="81">
        <v>90.184489999999997</v>
      </c>
      <c r="N77" s="81">
        <v>179.30350000000001</v>
      </c>
      <c r="O77" s="81">
        <v>162.83840000000001</v>
      </c>
      <c r="P77" s="81">
        <v>124.8227</v>
      </c>
      <c r="Q77" s="81">
        <v>239.10579999999999</v>
      </c>
      <c r="R77" s="81">
        <v>169.11340000000001</v>
      </c>
      <c r="S77" s="81">
        <v>167.2877</v>
      </c>
      <c r="T77" s="81">
        <v>94.869259999999997</v>
      </c>
      <c r="U77" s="86">
        <v>26.663399999999999</v>
      </c>
      <c r="V77" s="85">
        <v>64.970290000000006</v>
      </c>
      <c r="W77" s="81">
        <v>254.45920000000001</v>
      </c>
      <c r="X77" s="81">
        <v>233.77549999999999</v>
      </c>
      <c r="Y77" s="81">
        <v>184.6001</v>
      </c>
      <c r="Z77" s="81">
        <v>310.27890000000002</v>
      </c>
      <c r="AA77" s="81">
        <v>312.8528</v>
      </c>
      <c r="AB77" s="81">
        <v>415.84120000000001</v>
      </c>
      <c r="AC77" s="81">
        <v>283.41890000000001</v>
      </c>
      <c r="AD77" s="81">
        <v>212.98009999999999</v>
      </c>
      <c r="AE77" s="86">
        <v>255.29560000000001</v>
      </c>
    </row>
    <row r="78" spans="1:31" x14ac:dyDescent="0.3">
      <c r="A78" s="76" t="s">
        <v>82</v>
      </c>
      <c r="B78" s="85">
        <v>5.0213219999999996</v>
      </c>
      <c r="C78" s="81">
        <v>20.046389999999999</v>
      </c>
      <c r="D78" s="81">
        <v>34.10371</v>
      </c>
      <c r="E78" s="81">
        <v>48.144240000000003</v>
      </c>
      <c r="F78" s="81">
        <v>45.857300000000002</v>
      </c>
      <c r="G78" s="81">
        <v>21.22653</v>
      </c>
      <c r="H78" s="81">
        <v>33.383830000000003</v>
      </c>
      <c r="I78" s="81">
        <v>18.4377</v>
      </c>
      <c r="J78" s="81">
        <v>4.2000060000000001</v>
      </c>
      <c r="K78" s="102">
        <v>0</v>
      </c>
      <c r="L78" s="85">
        <v>37.207349999999998</v>
      </c>
      <c r="M78" s="81">
        <v>86.887410000000003</v>
      </c>
      <c r="N78" s="81">
        <v>194.3211</v>
      </c>
      <c r="O78" s="81">
        <v>121.1323</v>
      </c>
      <c r="P78" s="81">
        <v>134.72800000000001</v>
      </c>
      <c r="Q78" s="81">
        <v>177.16810000000001</v>
      </c>
      <c r="R78" s="81">
        <v>132.38939999999999</v>
      </c>
      <c r="S78" s="81">
        <v>73.300290000000004</v>
      </c>
      <c r="T78" s="81">
        <v>33.094140000000003</v>
      </c>
      <c r="U78" s="86">
        <v>22.88871</v>
      </c>
      <c r="V78" s="85">
        <v>61.558</v>
      </c>
      <c r="W78" s="81">
        <v>86.6905</v>
      </c>
      <c r="X78" s="81">
        <v>134.07640000000001</v>
      </c>
      <c r="Y78" s="81">
        <v>112.8815</v>
      </c>
      <c r="Z78" s="81">
        <v>215.363</v>
      </c>
      <c r="AA78" s="81">
        <v>271.88260000000002</v>
      </c>
      <c r="AB78" s="81">
        <v>236.2687</v>
      </c>
      <c r="AC78" s="81">
        <v>235.1301</v>
      </c>
      <c r="AD78" s="81">
        <v>175.60319999999999</v>
      </c>
      <c r="AE78" s="86">
        <v>66.479230000000001</v>
      </c>
    </row>
    <row r="79" spans="1:31" x14ac:dyDescent="0.3">
      <c r="A79" s="74" t="s">
        <v>83</v>
      </c>
      <c r="B79" s="85">
        <v>4.3267360000000004</v>
      </c>
      <c r="C79" s="81">
        <v>18.27646</v>
      </c>
      <c r="D79" s="81">
        <v>42.676099999999998</v>
      </c>
      <c r="E79" s="81">
        <v>36.863079999999997</v>
      </c>
      <c r="F79" s="81">
        <v>34.475859999999997</v>
      </c>
      <c r="G79" s="81">
        <v>17.419219999999999</v>
      </c>
      <c r="H79" s="81">
        <v>29.696570000000001</v>
      </c>
      <c r="I79" s="81">
        <v>13.45265</v>
      </c>
      <c r="J79" s="81">
        <v>2.513328</v>
      </c>
      <c r="K79" s="102">
        <v>0</v>
      </c>
      <c r="L79" s="85">
        <v>38.213419999999999</v>
      </c>
      <c r="M79" s="81">
        <v>46.09919</v>
      </c>
      <c r="N79" s="81">
        <v>75.833370000000002</v>
      </c>
      <c r="O79" s="81">
        <v>63.823230000000002</v>
      </c>
      <c r="P79" s="81">
        <v>102.4756</v>
      </c>
      <c r="Q79" s="81">
        <v>102.01949999999999</v>
      </c>
      <c r="R79" s="81">
        <v>103.06789999999999</v>
      </c>
      <c r="S79" s="81">
        <v>44.363610000000001</v>
      </c>
      <c r="T79" s="81">
        <v>31.402709999999999</v>
      </c>
      <c r="U79" s="86">
        <v>4.8474849999999998</v>
      </c>
      <c r="V79" s="85">
        <v>74.569469999999995</v>
      </c>
      <c r="W79" s="81">
        <v>57.1982</v>
      </c>
      <c r="X79" s="81">
        <v>160.0633</v>
      </c>
      <c r="Y79" s="81">
        <v>111.37869999999999</v>
      </c>
      <c r="Z79" s="81">
        <v>174.25829999999999</v>
      </c>
      <c r="AA79" s="81">
        <v>106.56480000000001</v>
      </c>
      <c r="AB79" s="81">
        <v>151.48679999999999</v>
      </c>
      <c r="AC79" s="81">
        <v>101.27</v>
      </c>
      <c r="AD79" s="81">
        <v>114.70269999999999</v>
      </c>
      <c r="AE79" s="86">
        <v>50.991190000000003</v>
      </c>
    </row>
    <row r="80" spans="1:31" x14ac:dyDescent="0.3">
      <c r="A80" s="74" t="s">
        <v>84</v>
      </c>
      <c r="B80" s="85">
        <v>2.534449</v>
      </c>
      <c r="C80" s="81">
        <v>4.939012</v>
      </c>
      <c r="D80" s="81">
        <v>26.60191</v>
      </c>
      <c r="E80" s="81">
        <v>30.940750000000001</v>
      </c>
      <c r="F80" s="81">
        <v>33.010779999999997</v>
      </c>
      <c r="G80" s="81">
        <v>34.950139999999998</v>
      </c>
      <c r="H80" s="81">
        <v>20.947310000000002</v>
      </c>
      <c r="I80" s="81">
        <v>16.106829999999999</v>
      </c>
      <c r="J80" s="81">
        <v>3.3872900000000001</v>
      </c>
      <c r="K80" s="102">
        <v>0</v>
      </c>
      <c r="L80" s="85">
        <v>12.12121</v>
      </c>
      <c r="M80" s="81">
        <v>55.512009999999997</v>
      </c>
      <c r="N80" s="81">
        <v>81.836789999999993</v>
      </c>
      <c r="O80" s="81">
        <v>86.354140000000001</v>
      </c>
      <c r="P80" s="81">
        <v>67.204610000000002</v>
      </c>
      <c r="Q80" s="81">
        <v>115.72969999999999</v>
      </c>
      <c r="R80" s="81">
        <v>87.176680000000005</v>
      </c>
      <c r="S80" s="81">
        <v>28.888639999999999</v>
      </c>
      <c r="T80" s="81">
        <v>25.831890000000001</v>
      </c>
      <c r="U80" s="86">
        <v>8.3692049999999991</v>
      </c>
      <c r="V80" s="85">
        <v>55.878920000000001</v>
      </c>
      <c r="W80" s="81">
        <v>40.806550000000001</v>
      </c>
      <c r="X80" s="81">
        <v>70.771129999999999</v>
      </c>
      <c r="Y80" s="81">
        <v>106.98399999999999</v>
      </c>
      <c r="Z80" s="81">
        <v>68.383250000000004</v>
      </c>
      <c r="AA80" s="81">
        <v>166.1172</v>
      </c>
      <c r="AB80" s="81">
        <v>128.9212</v>
      </c>
      <c r="AC80" s="81">
        <v>111.63549999999999</v>
      </c>
      <c r="AD80" s="81">
        <v>140.8073</v>
      </c>
      <c r="AE80" s="86">
        <v>66.500960000000006</v>
      </c>
    </row>
    <row r="81" spans="1:31" x14ac:dyDescent="0.3">
      <c r="A81" s="74" t="s">
        <v>85</v>
      </c>
      <c r="B81" s="85">
        <v>2.3605170000000002</v>
      </c>
      <c r="C81" s="81">
        <v>8.193441</v>
      </c>
      <c r="D81" s="81">
        <v>20.031690000000001</v>
      </c>
      <c r="E81" s="81">
        <v>16.237690000000001</v>
      </c>
      <c r="F81" s="81">
        <v>41.886600000000001</v>
      </c>
      <c r="G81" s="81">
        <v>16.429880000000001</v>
      </c>
      <c r="H81" s="81">
        <v>14.94942</v>
      </c>
      <c r="I81" s="81">
        <v>13.93929</v>
      </c>
      <c r="J81" s="81">
        <v>1.6906540000000001</v>
      </c>
      <c r="K81" s="102">
        <v>0</v>
      </c>
      <c r="L81" s="85">
        <v>16.179279999999999</v>
      </c>
      <c r="M81" s="81">
        <v>53.356929999999998</v>
      </c>
      <c r="N81" s="81">
        <v>50.785029999999999</v>
      </c>
      <c r="O81" s="81">
        <v>90.977170000000001</v>
      </c>
      <c r="P81" s="81">
        <v>36.240639999999999</v>
      </c>
      <c r="Q81" s="81">
        <v>71.388120000000001</v>
      </c>
      <c r="R81" s="81">
        <v>63.122540000000001</v>
      </c>
      <c r="S81" s="81">
        <v>39.236980000000003</v>
      </c>
      <c r="T81" s="81">
        <v>25.4374</v>
      </c>
      <c r="U81" s="86">
        <v>8.9146979999999996</v>
      </c>
      <c r="V81" s="85">
        <v>45.848730000000003</v>
      </c>
      <c r="W81" s="81">
        <v>26.996860000000002</v>
      </c>
      <c r="X81" s="81">
        <v>116.5822</v>
      </c>
      <c r="Y81" s="81">
        <v>55.217590000000001</v>
      </c>
      <c r="Z81" s="81">
        <v>65.18826</v>
      </c>
      <c r="AA81" s="81">
        <v>101.977</v>
      </c>
      <c r="AB81" s="81">
        <v>83.113650000000007</v>
      </c>
      <c r="AC81" s="81">
        <v>108.2182</v>
      </c>
      <c r="AD81" s="81">
        <v>125.47669999999999</v>
      </c>
      <c r="AE81" s="86">
        <v>52.652299999999997</v>
      </c>
    </row>
    <row r="82" spans="1:31" ht="15" thickBot="1" x14ac:dyDescent="0.35">
      <c r="A82" s="77" t="s">
        <v>86</v>
      </c>
      <c r="B82" s="85">
        <v>1.3987240000000001</v>
      </c>
      <c r="C82" s="81">
        <v>8.1554509999999993</v>
      </c>
      <c r="D82" s="81">
        <v>13.5511</v>
      </c>
      <c r="E82" s="81">
        <v>17.344339999999999</v>
      </c>
      <c r="F82" s="81">
        <v>33.189340000000001</v>
      </c>
      <c r="G82" s="81">
        <v>24.39723</v>
      </c>
      <c r="H82" s="81">
        <v>10.15639</v>
      </c>
      <c r="I82" s="81">
        <v>6.7136430000000002</v>
      </c>
      <c r="J82" s="81">
        <v>1.4280619999999999</v>
      </c>
      <c r="K82" s="102">
        <v>0</v>
      </c>
      <c r="L82" s="85">
        <v>22.051359999999999</v>
      </c>
      <c r="M82" s="81">
        <v>48.124600000000001</v>
      </c>
      <c r="N82" s="81">
        <v>68.207909999999998</v>
      </c>
      <c r="O82" s="81">
        <v>46.344720000000002</v>
      </c>
      <c r="P82" s="81">
        <v>57.911859999999997</v>
      </c>
      <c r="Q82" s="81">
        <v>76.996669999999995</v>
      </c>
      <c r="R82" s="81">
        <v>41.675359999999998</v>
      </c>
      <c r="S82" s="81">
        <v>42.706420000000001</v>
      </c>
      <c r="T82" s="81">
        <v>11.140829999999999</v>
      </c>
      <c r="U82" s="86">
        <v>9.7630280000000003</v>
      </c>
      <c r="V82" s="85">
        <v>28.710750000000001</v>
      </c>
      <c r="W82" s="81">
        <v>27.24428</v>
      </c>
      <c r="X82" s="81">
        <v>82.727289999999996</v>
      </c>
      <c r="Y82" s="81">
        <v>56.943550000000002</v>
      </c>
      <c r="Z82" s="81">
        <v>127.1283</v>
      </c>
      <c r="AA82" s="81">
        <v>76.375100000000003</v>
      </c>
      <c r="AB82" s="81">
        <v>84.901759999999996</v>
      </c>
      <c r="AC82" s="81">
        <v>115.9639</v>
      </c>
      <c r="AD82" s="81">
        <v>96.992310000000003</v>
      </c>
      <c r="AE82" s="86">
        <v>24.543399999999998</v>
      </c>
    </row>
    <row r="83" spans="1:31" ht="15" thickTop="1" x14ac:dyDescent="0.3">
      <c r="A83" s="76" t="s">
        <v>87</v>
      </c>
      <c r="B83" s="85">
        <v>34.138039999999997</v>
      </c>
      <c r="C83" s="81">
        <v>127.99720000000001</v>
      </c>
      <c r="D83" s="81">
        <v>166.9769</v>
      </c>
      <c r="E83" s="81">
        <v>249.9042</v>
      </c>
      <c r="F83" s="81">
        <v>376.3938</v>
      </c>
      <c r="G83" s="81">
        <v>312.83569999999997</v>
      </c>
      <c r="H83" s="81">
        <v>249.58600000000001</v>
      </c>
      <c r="I83" s="81">
        <v>111.74639999999999</v>
      </c>
      <c r="J83" s="81">
        <v>26.65314</v>
      </c>
      <c r="K83" s="102">
        <v>0</v>
      </c>
      <c r="L83" s="85">
        <v>422.64100000000002</v>
      </c>
      <c r="M83" s="81">
        <v>410.28390000000002</v>
      </c>
      <c r="N83" s="81">
        <v>639.45180000000005</v>
      </c>
      <c r="O83" s="81">
        <v>1031.5930000000001</v>
      </c>
      <c r="P83" s="81">
        <v>1060.8620000000001</v>
      </c>
      <c r="Q83" s="81">
        <v>723.23540000000003</v>
      </c>
      <c r="R83" s="81">
        <v>806.87670000000003</v>
      </c>
      <c r="S83" s="81">
        <v>445.58690000000001</v>
      </c>
      <c r="T83" s="81">
        <v>367.19639999999998</v>
      </c>
      <c r="U83" s="86">
        <v>135.91540000000001</v>
      </c>
      <c r="V83" s="85">
        <v>542.82650000000001</v>
      </c>
      <c r="W83" s="81">
        <v>753.80160000000001</v>
      </c>
      <c r="X83" s="81">
        <v>926.28639999999996</v>
      </c>
      <c r="Y83" s="81">
        <v>1235.4179999999999</v>
      </c>
      <c r="Z83" s="81">
        <v>1263.328</v>
      </c>
      <c r="AA83" s="81">
        <v>2073.2330000000002</v>
      </c>
      <c r="AB83" s="81">
        <v>944.52390000000003</v>
      </c>
      <c r="AC83" s="81">
        <v>1397.367</v>
      </c>
      <c r="AD83" s="81">
        <v>966.11829999999998</v>
      </c>
      <c r="AE83" s="86">
        <v>717.41030000000001</v>
      </c>
    </row>
    <row r="84" spans="1:31" x14ac:dyDescent="0.3">
      <c r="A84" s="74" t="s">
        <v>88</v>
      </c>
      <c r="B84" s="85">
        <v>14.03636</v>
      </c>
      <c r="C84" s="81">
        <v>57.131999999999998</v>
      </c>
      <c r="D84" s="81">
        <v>105.1733</v>
      </c>
      <c r="E84" s="81">
        <v>146.60149999999999</v>
      </c>
      <c r="F84" s="81">
        <v>185.1611</v>
      </c>
      <c r="G84" s="81">
        <v>107.47620000000001</v>
      </c>
      <c r="H84" s="81">
        <v>132.1558</v>
      </c>
      <c r="I84" s="81">
        <v>57.356749999999998</v>
      </c>
      <c r="J84" s="81">
        <v>17.101140000000001</v>
      </c>
      <c r="K84" s="102">
        <v>0</v>
      </c>
      <c r="L84" s="85">
        <v>285.42349999999999</v>
      </c>
      <c r="M84" s="81">
        <v>347.7149</v>
      </c>
      <c r="N84" s="81">
        <v>458.98820000000001</v>
      </c>
      <c r="O84" s="81">
        <v>420.57389999999998</v>
      </c>
      <c r="P84" s="81">
        <v>590.75099999999998</v>
      </c>
      <c r="Q84" s="81">
        <v>502.71409999999997</v>
      </c>
      <c r="R84" s="81">
        <v>401.91590000000002</v>
      </c>
      <c r="S84" s="81">
        <v>276.96519999999998</v>
      </c>
      <c r="T84" s="81">
        <v>170.86179999999999</v>
      </c>
      <c r="U84" s="86">
        <v>77.85427</v>
      </c>
      <c r="V84" s="85">
        <v>237.0651</v>
      </c>
      <c r="W84" s="81">
        <v>379.81180000000001</v>
      </c>
      <c r="X84" s="81">
        <v>516.82090000000005</v>
      </c>
      <c r="Y84" s="81">
        <v>636.41669999999999</v>
      </c>
      <c r="Z84" s="81">
        <v>764.35829999999999</v>
      </c>
      <c r="AA84" s="81">
        <v>974.87519999999995</v>
      </c>
      <c r="AB84" s="81">
        <v>776.59040000000005</v>
      </c>
      <c r="AC84" s="81">
        <v>948.09550000000002</v>
      </c>
      <c r="AD84" s="81">
        <v>532.60059999999999</v>
      </c>
      <c r="AE84" s="86">
        <v>373.31439999999998</v>
      </c>
    </row>
    <row r="85" spans="1:31" x14ac:dyDescent="0.3">
      <c r="A85" s="74" t="s">
        <v>89</v>
      </c>
      <c r="B85" s="85">
        <v>7.5936830000000004</v>
      </c>
      <c r="C85" s="81">
        <v>47.312620000000003</v>
      </c>
      <c r="D85" s="81">
        <v>74.496200000000002</v>
      </c>
      <c r="E85" s="81">
        <v>78.31962</v>
      </c>
      <c r="F85" s="81">
        <v>132.09119999999999</v>
      </c>
      <c r="G85" s="81">
        <v>124.401</v>
      </c>
      <c r="H85" s="81">
        <v>78.211849999999998</v>
      </c>
      <c r="I85" s="81">
        <v>37.241900000000001</v>
      </c>
      <c r="J85" s="81">
        <v>8.0300159999999998</v>
      </c>
      <c r="K85" s="102">
        <v>0</v>
      </c>
      <c r="L85" s="85">
        <v>174.9254</v>
      </c>
      <c r="M85" s="81">
        <v>269.92469999999997</v>
      </c>
      <c r="N85" s="81">
        <v>302.22399999999999</v>
      </c>
      <c r="O85" s="81">
        <v>270.29309999999998</v>
      </c>
      <c r="P85" s="81">
        <v>500.67469999999997</v>
      </c>
      <c r="Q85" s="81">
        <v>252.40719999999999</v>
      </c>
      <c r="R85" s="81">
        <v>355.36509999999998</v>
      </c>
      <c r="S85" s="81">
        <v>114.0428</v>
      </c>
      <c r="T85" s="81">
        <v>77.602170000000001</v>
      </c>
      <c r="U85" s="86">
        <v>59.981720000000003</v>
      </c>
      <c r="V85" s="85">
        <v>184.50139999999999</v>
      </c>
      <c r="W85" s="81">
        <v>315.28469999999999</v>
      </c>
      <c r="X85" s="81">
        <v>329.23689999999999</v>
      </c>
      <c r="Y85" s="81">
        <v>382.19299999999998</v>
      </c>
      <c r="Z85" s="81">
        <v>394.24790000000002</v>
      </c>
      <c r="AA85" s="81">
        <v>629.47260000000006</v>
      </c>
      <c r="AB85" s="81">
        <v>408.33699999999999</v>
      </c>
      <c r="AC85" s="81">
        <v>540.95849999999996</v>
      </c>
      <c r="AD85" s="81">
        <v>347.67619999999999</v>
      </c>
      <c r="AE85" s="86">
        <v>276.60700000000003</v>
      </c>
    </row>
    <row r="86" spans="1:31" x14ac:dyDescent="0.3">
      <c r="A86" s="74" t="s">
        <v>90</v>
      </c>
      <c r="B86" s="85">
        <v>8.8187490000000004</v>
      </c>
      <c r="C86" s="81">
        <v>39.668390000000002</v>
      </c>
      <c r="D86" s="81">
        <v>69.950959999999995</v>
      </c>
      <c r="E86" s="81">
        <v>51.045180000000002</v>
      </c>
      <c r="F86" s="81">
        <v>90.945809999999994</v>
      </c>
      <c r="G86" s="81">
        <v>80.752709999999993</v>
      </c>
      <c r="H86" s="81">
        <v>47.674889999999998</v>
      </c>
      <c r="I86" s="81">
        <v>37.411999999999999</v>
      </c>
      <c r="J86" s="81">
        <v>7.0718050000000003</v>
      </c>
      <c r="K86" s="102">
        <v>0</v>
      </c>
      <c r="L86" s="85">
        <v>88.672719999999998</v>
      </c>
      <c r="M86" s="81">
        <v>208.9753</v>
      </c>
      <c r="N86" s="81">
        <v>329.13560000000001</v>
      </c>
      <c r="O86" s="81">
        <v>251.7972</v>
      </c>
      <c r="P86" s="81">
        <v>322.6619</v>
      </c>
      <c r="Q86" s="81">
        <v>219.18279999999999</v>
      </c>
      <c r="R86" s="81">
        <v>147.33330000000001</v>
      </c>
      <c r="S86" s="81">
        <v>106.61750000000001</v>
      </c>
      <c r="T86" s="81">
        <v>59.06982</v>
      </c>
      <c r="U86" s="86">
        <v>36.61403</v>
      </c>
      <c r="V86" s="85">
        <v>142.93809999999999</v>
      </c>
      <c r="W86" s="81">
        <v>169.4751</v>
      </c>
      <c r="X86" s="81">
        <v>300.7165</v>
      </c>
      <c r="Y86" s="81">
        <v>239.91</v>
      </c>
      <c r="Z86" s="81">
        <v>331.76510000000002</v>
      </c>
      <c r="AA86" s="81">
        <v>413.43979999999999</v>
      </c>
      <c r="AB86" s="81">
        <v>336.60419999999999</v>
      </c>
      <c r="AC86" s="81">
        <v>462.96499999999997</v>
      </c>
      <c r="AD86" s="81">
        <v>235.83109999999999</v>
      </c>
      <c r="AE86" s="86">
        <v>202.03319999999999</v>
      </c>
    </row>
    <row r="87" spans="1:31" ht="15" thickBot="1" x14ac:dyDescent="0.35">
      <c r="A87" s="75" t="s">
        <v>91</v>
      </c>
      <c r="B87" s="85">
        <v>4.9303619999999997</v>
      </c>
      <c r="C87" s="81">
        <v>22.124839999999999</v>
      </c>
      <c r="D87" s="81">
        <v>58.534999999999997</v>
      </c>
      <c r="E87" s="81">
        <v>68.922520000000006</v>
      </c>
      <c r="F87" s="81">
        <v>57.611310000000003</v>
      </c>
      <c r="G87" s="81">
        <v>57.060400000000001</v>
      </c>
      <c r="H87" s="81">
        <v>31.63983</v>
      </c>
      <c r="I87" s="81">
        <v>18.96069</v>
      </c>
      <c r="J87" s="81">
        <v>4.6790700000000003</v>
      </c>
      <c r="K87" s="102">
        <v>0</v>
      </c>
      <c r="L87" s="85">
        <v>77.871420000000001</v>
      </c>
      <c r="M87" s="81">
        <v>97.910769999999999</v>
      </c>
      <c r="N87" s="81">
        <v>158.0933</v>
      </c>
      <c r="O87" s="81">
        <v>263.89370000000002</v>
      </c>
      <c r="P87" s="81">
        <v>228.01759999999999</v>
      </c>
      <c r="Q87" s="81">
        <v>201.512</v>
      </c>
      <c r="R87" s="81">
        <v>66.334990000000005</v>
      </c>
      <c r="S87" s="81">
        <v>120.63160000000001</v>
      </c>
      <c r="T87" s="81">
        <v>72.369569999999996</v>
      </c>
      <c r="U87" s="86">
        <v>20.925540000000002</v>
      </c>
      <c r="V87" s="85">
        <v>83.835040000000006</v>
      </c>
      <c r="W87" s="81">
        <v>136.0608</v>
      </c>
      <c r="X87" s="81">
        <v>193.0806</v>
      </c>
      <c r="Y87" s="81">
        <v>128.17490000000001</v>
      </c>
      <c r="Z87" s="81">
        <v>279.38389999999998</v>
      </c>
      <c r="AA87" s="81">
        <v>260.42009999999999</v>
      </c>
      <c r="AB87" s="81">
        <v>210.43709999999999</v>
      </c>
      <c r="AC87" s="81">
        <v>160.66059999999999</v>
      </c>
      <c r="AD87" s="81">
        <v>182.51560000000001</v>
      </c>
      <c r="AE87" s="86">
        <v>179.53960000000001</v>
      </c>
    </row>
    <row r="88" spans="1:31" x14ac:dyDescent="0.3">
      <c r="A88" s="76" t="s">
        <v>92</v>
      </c>
      <c r="B88" s="85">
        <v>3.1261930000000002</v>
      </c>
      <c r="C88" s="81">
        <v>8.1900139999999997</v>
      </c>
      <c r="D88" s="81">
        <v>17.797029999999999</v>
      </c>
      <c r="E88" s="81">
        <v>29.220739999999999</v>
      </c>
      <c r="F88" s="81">
        <v>22.05509</v>
      </c>
      <c r="G88" s="81">
        <v>17.240089999999999</v>
      </c>
      <c r="H88" s="81">
        <v>14.086410000000001</v>
      </c>
      <c r="I88" s="81">
        <v>6.1286680000000002</v>
      </c>
      <c r="J88" s="81">
        <v>1.9384980000000001</v>
      </c>
      <c r="K88" s="102">
        <v>0</v>
      </c>
      <c r="L88" s="85">
        <v>35.992939999999997</v>
      </c>
      <c r="M88" s="81">
        <v>95.930279999999996</v>
      </c>
      <c r="N88" s="81">
        <v>87.841189999999997</v>
      </c>
      <c r="O88" s="81">
        <v>120.83799999999999</v>
      </c>
      <c r="P88" s="81">
        <v>76.238460000000003</v>
      </c>
      <c r="Q88" s="81">
        <v>115.8627</v>
      </c>
      <c r="R88" s="81">
        <v>128.3639</v>
      </c>
      <c r="S88" s="81">
        <v>56.405540000000002</v>
      </c>
      <c r="T88" s="81">
        <v>42.316380000000002</v>
      </c>
      <c r="U88" s="86">
        <v>15.61894</v>
      </c>
      <c r="V88" s="85">
        <v>33.424500000000002</v>
      </c>
      <c r="W88" s="81">
        <v>62.017209999999999</v>
      </c>
      <c r="X88" s="81">
        <v>152.93860000000001</v>
      </c>
      <c r="Y88" s="81">
        <v>114.34050000000001</v>
      </c>
      <c r="Z88" s="81">
        <v>92.597070000000002</v>
      </c>
      <c r="AA88" s="81">
        <v>120.61360000000001</v>
      </c>
      <c r="AB88" s="81">
        <v>74.426940000000002</v>
      </c>
      <c r="AC88" s="81">
        <v>130.95349999999999</v>
      </c>
      <c r="AD88" s="81">
        <v>150.2251</v>
      </c>
      <c r="AE88" s="86">
        <v>88.614450000000005</v>
      </c>
    </row>
    <row r="89" spans="1:31" x14ac:dyDescent="0.3">
      <c r="A89" s="74" t="s">
        <v>93</v>
      </c>
      <c r="B89" s="85">
        <v>3.8153649999999999</v>
      </c>
      <c r="C89" s="81">
        <v>15.740270000000001</v>
      </c>
      <c r="D89" s="81">
        <v>13.4747</v>
      </c>
      <c r="E89" s="81">
        <v>39.917909999999999</v>
      </c>
      <c r="F89" s="81">
        <v>42.959290000000003</v>
      </c>
      <c r="G89" s="81">
        <v>49.339030000000001</v>
      </c>
      <c r="H89" s="81">
        <v>38.886960000000002</v>
      </c>
      <c r="I89" s="81">
        <v>7.1577060000000001</v>
      </c>
      <c r="J89" s="81">
        <v>1.3393539999999999</v>
      </c>
      <c r="K89" s="102">
        <v>0</v>
      </c>
      <c r="L89" s="85">
        <v>20.927440000000001</v>
      </c>
      <c r="M89" s="81">
        <v>46.758589999999998</v>
      </c>
      <c r="N89" s="81">
        <v>79.549859999999995</v>
      </c>
      <c r="O89" s="81">
        <v>75.995930000000001</v>
      </c>
      <c r="P89" s="81">
        <v>76.546270000000007</v>
      </c>
      <c r="Q89" s="81">
        <v>48.2545</v>
      </c>
      <c r="R89" s="81">
        <v>40.031140000000001</v>
      </c>
      <c r="S89" s="81">
        <v>68.708460000000002</v>
      </c>
      <c r="T89" s="81">
        <v>32.856299999999997</v>
      </c>
      <c r="U89" s="86">
        <v>18.17493</v>
      </c>
      <c r="V89" s="85">
        <v>25.51641</v>
      </c>
      <c r="W89" s="81">
        <v>44.021279999999997</v>
      </c>
      <c r="X89" s="81">
        <v>117.2359</v>
      </c>
      <c r="Y89" s="81">
        <v>87.190250000000006</v>
      </c>
      <c r="Z89" s="81">
        <v>99.473849999999999</v>
      </c>
      <c r="AA89" s="81">
        <v>110.14019999999999</v>
      </c>
      <c r="AB89" s="81">
        <v>105.43129999999999</v>
      </c>
      <c r="AC89" s="81">
        <v>60.821469999999998</v>
      </c>
      <c r="AD89" s="81">
        <v>66.146159999999995</v>
      </c>
      <c r="AE89" s="86">
        <v>91.11797</v>
      </c>
    </row>
    <row r="90" spans="1:31" x14ac:dyDescent="0.3">
      <c r="A90" s="74" t="s">
        <v>94</v>
      </c>
      <c r="B90" s="85">
        <v>1.7507250000000001</v>
      </c>
      <c r="C90" s="81">
        <v>6.6235039999999996</v>
      </c>
      <c r="D90" s="81">
        <v>8.6279489999999992</v>
      </c>
      <c r="E90" s="81">
        <v>35.311729999999997</v>
      </c>
      <c r="F90" s="81">
        <v>17.996780000000001</v>
      </c>
      <c r="G90" s="81">
        <v>3.8713649999999999</v>
      </c>
      <c r="H90" s="81">
        <v>18.57067</v>
      </c>
      <c r="I90" s="81">
        <v>3.8927610000000001</v>
      </c>
      <c r="J90" s="81">
        <v>1.796108</v>
      </c>
      <c r="K90" s="102">
        <v>0</v>
      </c>
      <c r="L90" s="85">
        <v>12.88537</v>
      </c>
      <c r="M90" s="81">
        <v>21.817219999999999</v>
      </c>
      <c r="N90" s="81">
        <v>62.012630000000001</v>
      </c>
      <c r="O90" s="81">
        <v>44.812669999999997</v>
      </c>
      <c r="P90" s="81">
        <v>48.426519999999996</v>
      </c>
      <c r="Q90" s="81">
        <v>69.459819999999993</v>
      </c>
      <c r="R90" s="81">
        <v>84.033540000000002</v>
      </c>
      <c r="S90" s="81">
        <v>59.356819999999999</v>
      </c>
      <c r="T90" s="81">
        <v>32.110169999999997</v>
      </c>
      <c r="U90" s="86">
        <v>11.34314</v>
      </c>
      <c r="V90" s="85">
        <v>15.98841</v>
      </c>
      <c r="W90" s="81">
        <v>67.293170000000003</v>
      </c>
      <c r="X90" s="81">
        <v>40.290660000000003</v>
      </c>
      <c r="Y90" s="81">
        <v>116.259</v>
      </c>
      <c r="Z90" s="81">
        <v>89.538579999999996</v>
      </c>
      <c r="AA90" s="81">
        <v>42.811419999999998</v>
      </c>
      <c r="AB90" s="81">
        <v>129.33500000000001</v>
      </c>
      <c r="AC90" s="81">
        <v>68.792649999999995</v>
      </c>
      <c r="AD90" s="81">
        <v>96.611689999999996</v>
      </c>
      <c r="AE90" s="86">
        <v>33.658749999999998</v>
      </c>
    </row>
    <row r="91" spans="1:31" x14ac:dyDescent="0.3">
      <c r="A91" s="74" t="s">
        <v>95</v>
      </c>
      <c r="B91" s="85">
        <v>1.349423</v>
      </c>
      <c r="C91" s="81">
        <v>3.843737</v>
      </c>
      <c r="D91" s="81">
        <v>16.986460000000001</v>
      </c>
      <c r="E91" s="81">
        <v>13.505839999999999</v>
      </c>
      <c r="F91" s="81">
        <v>20.533539999999999</v>
      </c>
      <c r="G91" s="81">
        <v>11.981579999999999</v>
      </c>
      <c r="H91" s="81">
        <v>14.247540000000001</v>
      </c>
      <c r="I91" s="81">
        <v>1.232129</v>
      </c>
      <c r="J91" s="81">
        <v>1.532305</v>
      </c>
      <c r="K91" s="102">
        <v>0</v>
      </c>
      <c r="L91" s="85">
        <v>42.816859999999998</v>
      </c>
      <c r="M91" s="81">
        <v>47.563360000000003</v>
      </c>
      <c r="N91" s="81">
        <v>45.312190000000001</v>
      </c>
      <c r="O91" s="81">
        <v>23.971399999999999</v>
      </c>
      <c r="P91" s="81">
        <v>38.809620000000002</v>
      </c>
      <c r="Q91" s="81">
        <v>34.647880000000001</v>
      </c>
      <c r="R91" s="81">
        <v>23.215859999999999</v>
      </c>
      <c r="S91" s="81">
        <v>26.814260000000001</v>
      </c>
      <c r="T91" s="81">
        <v>10.8102</v>
      </c>
      <c r="U91" s="86">
        <v>6.374498</v>
      </c>
      <c r="V91" s="85">
        <v>12.108930000000001</v>
      </c>
      <c r="W91" s="81">
        <v>25.763020000000001</v>
      </c>
      <c r="X91" s="81">
        <v>31.97561</v>
      </c>
      <c r="Y91" s="81">
        <v>110.1032</v>
      </c>
      <c r="Z91" s="81">
        <v>68.113240000000005</v>
      </c>
      <c r="AA91" s="81">
        <v>71.950710000000001</v>
      </c>
      <c r="AB91" s="81">
        <v>97.249459999999999</v>
      </c>
      <c r="AC91" s="81">
        <v>30.63607</v>
      </c>
      <c r="AD91" s="81">
        <v>83.172120000000007</v>
      </c>
      <c r="AE91" s="86">
        <v>15.19678</v>
      </c>
    </row>
    <row r="92" spans="1:31" ht="15" thickBot="1" x14ac:dyDescent="0.35">
      <c r="A92" s="75" t="s">
        <v>96</v>
      </c>
      <c r="B92" s="87">
        <v>2.2875070000000002</v>
      </c>
      <c r="C92" s="88">
        <v>7.8091470000000003</v>
      </c>
      <c r="D92" s="88">
        <v>13.127129999999999</v>
      </c>
      <c r="E92" s="88">
        <v>20.521000000000001</v>
      </c>
      <c r="F92" s="88">
        <v>17.37904</v>
      </c>
      <c r="G92" s="88">
        <v>29.43289</v>
      </c>
      <c r="H92" s="88">
        <v>0.92611710000000003</v>
      </c>
      <c r="I92" s="88">
        <v>3.1209889999999998</v>
      </c>
      <c r="J92" s="88">
        <v>2.0832670000000002</v>
      </c>
      <c r="K92" s="89">
        <v>0</v>
      </c>
      <c r="L92" s="87">
        <v>26.497579999999999</v>
      </c>
      <c r="M92" s="88">
        <v>5.8573259999999996</v>
      </c>
      <c r="N92" s="88">
        <v>40.983690000000003</v>
      </c>
      <c r="O92" s="88">
        <v>9.9418950000000006</v>
      </c>
      <c r="P92" s="88">
        <v>77.298940000000002</v>
      </c>
      <c r="Q92" s="88">
        <v>29.54823</v>
      </c>
      <c r="R92" s="88">
        <v>21.400639999999999</v>
      </c>
      <c r="S92" s="88">
        <v>31.828749999999999</v>
      </c>
      <c r="T92" s="88">
        <v>16.697389999999999</v>
      </c>
      <c r="U92" s="89">
        <v>12.048109999999999</v>
      </c>
      <c r="V92" s="87">
        <v>32.428319999999999</v>
      </c>
      <c r="W92" s="88">
        <v>43.728290000000001</v>
      </c>
      <c r="X92" s="88">
        <v>62.029159999999997</v>
      </c>
      <c r="Y92" s="88">
        <v>69.139250000000004</v>
      </c>
      <c r="Z92" s="88">
        <v>127.74930000000001</v>
      </c>
      <c r="AA92" s="88">
        <v>93.194479999999999</v>
      </c>
      <c r="AB92" s="88">
        <v>34.120229999999999</v>
      </c>
      <c r="AC92" s="88">
        <v>23.713010000000001</v>
      </c>
      <c r="AD92" s="88">
        <v>76.992339999999999</v>
      </c>
      <c r="AE92" s="89">
        <v>54.599400000000003</v>
      </c>
    </row>
    <row r="93" spans="1:31" x14ac:dyDescent="0.3">
      <c r="A93" s="9"/>
      <c r="B93" s="9">
        <f>COUNTIF(B3:B92,"&lt;500")</f>
        <v>90</v>
      </c>
      <c r="C93" s="9">
        <f t="shared" ref="C93:AE93" si="0">COUNTIF(C3:C92,"&lt;500")</f>
        <v>90</v>
      </c>
      <c r="D93" s="9">
        <f t="shared" si="0"/>
        <v>90</v>
      </c>
      <c r="E93" s="9">
        <f t="shared" si="0"/>
        <v>90</v>
      </c>
      <c r="F93" s="9">
        <f t="shared" si="0"/>
        <v>90</v>
      </c>
      <c r="G93" s="9">
        <f t="shared" si="0"/>
        <v>90</v>
      </c>
      <c r="H93" s="9">
        <f t="shared" si="0"/>
        <v>90</v>
      </c>
      <c r="I93" s="9">
        <f t="shared" si="0"/>
        <v>90</v>
      </c>
      <c r="J93" s="9">
        <f t="shared" si="0"/>
        <v>90</v>
      </c>
      <c r="K93" s="9">
        <f t="shared" si="0"/>
        <v>90</v>
      </c>
      <c r="L93" s="9">
        <f t="shared" si="0"/>
        <v>90</v>
      </c>
      <c r="M93" s="9">
        <f t="shared" si="0"/>
        <v>88</v>
      </c>
      <c r="N93" s="9">
        <f t="shared" si="0"/>
        <v>87</v>
      </c>
      <c r="O93" s="9">
        <f t="shared" si="0"/>
        <v>85</v>
      </c>
      <c r="P93" s="9">
        <f t="shared" si="0"/>
        <v>83</v>
      </c>
      <c r="Q93" s="9">
        <f t="shared" si="0"/>
        <v>84</v>
      </c>
      <c r="R93" s="9">
        <f t="shared" si="0"/>
        <v>87</v>
      </c>
      <c r="S93" s="9">
        <f t="shared" si="0"/>
        <v>90</v>
      </c>
      <c r="T93" s="9">
        <f t="shared" si="0"/>
        <v>90</v>
      </c>
      <c r="U93" s="9">
        <f t="shared" si="0"/>
        <v>90</v>
      </c>
      <c r="V93" s="9">
        <f t="shared" si="0"/>
        <v>89</v>
      </c>
      <c r="W93" s="9">
        <f t="shared" si="0"/>
        <v>84</v>
      </c>
      <c r="X93" s="9">
        <f t="shared" si="0"/>
        <v>80</v>
      </c>
      <c r="Y93" s="9">
        <f t="shared" si="0"/>
        <v>73</v>
      </c>
      <c r="Z93" s="9">
        <f t="shared" si="0"/>
        <v>81</v>
      </c>
      <c r="AA93" s="9">
        <f t="shared" si="0"/>
        <v>69</v>
      </c>
      <c r="AB93" s="9">
        <f t="shared" si="0"/>
        <v>76</v>
      </c>
      <c r="AC93" s="9">
        <f t="shared" si="0"/>
        <v>79</v>
      </c>
      <c r="AD93" s="9">
        <f t="shared" si="0"/>
        <v>82</v>
      </c>
      <c r="AE93" s="9">
        <f t="shared" si="0"/>
        <v>86</v>
      </c>
    </row>
    <row r="94" spans="1:31" ht="15" thickBot="1" x14ac:dyDescent="0.3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</row>
    <row r="95" spans="1:31" ht="15" customHeight="1" thickBot="1" x14ac:dyDescent="0.35">
      <c r="A95" s="163" t="s">
        <v>129</v>
      </c>
      <c r="B95" s="160" t="s">
        <v>110</v>
      </c>
      <c r="C95" s="161"/>
      <c r="D95" s="161"/>
      <c r="E95" s="161"/>
      <c r="F95" s="161"/>
      <c r="G95" s="161"/>
      <c r="H95" s="161"/>
      <c r="I95" s="161"/>
      <c r="J95" s="161"/>
      <c r="K95" s="162"/>
      <c r="L95" s="160" t="s">
        <v>111</v>
      </c>
      <c r="M95" s="161"/>
      <c r="N95" s="161"/>
      <c r="O95" s="161"/>
      <c r="P95" s="161"/>
      <c r="Q95" s="161"/>
      <c r="R95" s="161"/>
      <c r="S95" s="161"/>
      <c r="T95" s="161"/>
      <c r="U95" s="162"/>
      <c r="V95" s="160" t="s">
        <v>112</v>
      </c>
      <c r="W95" s="161"/>
      <c r="X95" s="161"/>
      <c r="Y95" s="161"/>
      <c r="Z95" s="161"/>
      <c r="AA95" s="161"/>
      <c r="AB95" s="161"/>
      <c r="AC95" s="161"/>
      <c r="AD95" s="161"/>
      <c r="AE95" s="162"/>
    </row>
    <row r="96" spans="1:31" ht="15" thickBot="1" x14ac:dyDescent="0.35">
      <c r="A96" s="164"/>
      <c r="B96" s="90">
        <v>8.3000000000000007</v>
      </c>
      <c r="C96" s="90">
        <v>9.3000000000000007</v>
      </c>
      <c r="D96" s="90">
        <v>10.3</v>
      </c>
      <c r="E96" s="90">
        <v>11.3</v>
      </c>
      <c r="F96" s="90">
        <v>12.3</v>
      </c>
      <c r="G96" s="90">
        <v>13.3</v>
      </c>
      <c r="H96" s="90">
        <v>14.3</v>
      </c>
      <c r="I96" s="90">
        <v>15.3</v>
      </c>
      <c r="J96" s="90">
        <v>16.3</v>
      </c>
      <c r="K96" s="98">
        <v>17.3</v>
      </c>
      <c r="L96" s="90">
        <v>8.3000000000000007</v>
      </c>
      <c r="M96" s="90">
        <v>9.3000000000000007</v>
      </c>
      <c r="N96" s="90">
        <v>10.3</v>
      </c>
      <c r="O96" s="90">
        <v>11.3</v>
      </c>
      <c r="P96" s="90">
        <v>12.3</v>
      </c>
      <c r="Q96" s="90">
        <v>13.3</v>
      </c>
      <c r="R96" s="90">
        <v>14.3</v>
      </c>
      <c r="S96" s="90">
        <v>15.3</v>
      </c>
      <c r="T96" s="90">
        <v>16.3</v>
      </c>
      <c r="U96" s="98">
        <v>17.3</v>
      </c>
      <c r="V96" s="98">
        <v>7.3</v>
      </c>
      <c r="W96" s="90">
        <v>8.3000000000000007</v>
      </c>
      <c r="X96" s="90">
        <v>9.3000000000000007</v>
      </c>
      <c r="Y96" s="90">
        <v>10.3</v>
      </c>
      <c r="Z96" s="90">
        <v>11.3</v>
      </c>
      <c r="AA96" s="90">
        <v>12.3</v>
      </c>
      <c r="AB96" s="90">
        <v>13.3</v>
      </c>
      <c r="AC96" s="90">
        <v>14.3</v>
      </c>
      <c r="AD96" s="90">
        <v>15.3</v>
      </c>
      <c r="AE96" s="90">
        <v>16.3</v>
      </c>
    </row>
    <row r="97" spans="1:31" x14ac:dyDescent="0.3">
      <c r="A97" s="92" t="s">
        <v>3</v>
      </c>
      <c r="B97" s="81">
        <f>B191*0.9058</f>
        <v>2.8313596038000002</v>
      </c>
      <c r="C97" s="81">
        <f t="shared" ref="C97:AE97" si="1">C191*0.9058</f>
        <v>22.199962343999999</v>
      </c>
      <c r="D97" s="81">
        <f t="shared" si="1"/>
        <v>23.915148991999999</v>
      </c>
      <c r="E97" s="81">
        <f t="shared" si="1"/>
        <v>30.273339628000006</v>
      </c>
      <c r="F97" s="81">
        <f t="shared" si="1"/>
        <v>44.525305524000004</v>
      </c>
      <c r="G97" s="81">
        <f t="shared" si="1"/>
        <v>51.032156056000005</v>
      </c>
      <c r="H97" s="81">
        <f t="shared" si="1"/>
        <v>13.713848232000002</v>
      </c>
      <c r="I97" s="81">
        <f t="shared" si="1"/>
        <v>23.06130568</v>
      </c>
      <c r="J97" s="81">
        <f t="shared" si="1"/>
        <v>5.1316749358000004</v>
      </c>
      <c r="K97" s="81">
        <f t="shared" si="1"/>
        <v>0</v>
      </c>
      <c r="L97" s="81">
        <f t="shared" si="1"/>
        <v>41.732914342000001</v>
      </c>
      <c r="M97" s="81">
        <f t="shared" si="1"/>
        <v>71.097700337999996</v>
      </c>
      <c r="N97" s="81">
        <f t="shared" si="1"/>
        <v>107.78675796</v>
      </c>
      <c r="O97" s="81">
        <f t="shared" si="1"/>
        <v>146.5520994</v>
      </c>
      <c r="P97" s="81">
        <f t="shared" si="1"/>
        <v>34.114656268000005</v>
      </c>
      <c r="Q97" s="81">
        <f t="shared" si="1"/>
        <v>79.335453148000013</v>
      </c>
      <c r="R97" s="81">
        <f t="shared" si="1"/>
        <v>169.58840499999999</v>
      </c>
      <c r="S97" s="81">
        <f t="shared" si="1"/>
        <v>55.945505112000006</v>
      </c>
      <c r="T97" s="81">
        <f t="shared" si="1"/>
        <v>54.962059936000003</v>
      </c>
      <c r="U97" s="81">
        <f t="shared" si="1"/>
        <v>22.613206420000001</v>
      </c>
      <c r="V97" s="81">
        <f t="shared" si="1"/>
        <v>65.131340666</v>
      </c>
      <c r="W97" s="81">
        <f t="shared" si="1"/>
        <v>82.217835559999997</v>
      </c>
      <c r="X97" s="81">
        <f t="shared" si="1"/>
        <v>161.56890470000002</v>
      </c>
      <c r="Y97" s="81">
        <f t="shared" si="1"/>
        <v>112.74311440000001</v>
      </c>
      <c r="Z97" s="81">
        <f t="shared" si="1"/>
        <v>149.47122106</v>
      </c>
      <c r="AA97" s="81">
        <f t="shared" si="1"/>
        <v>212.90357984000002</v>
      </c>
      <c r="AB97" s="81">
        <f t="shared" si="1"/>
        <v>82.544168126000002</v>
      </c>
      <c r="AC97" s="81">
        <f t="shared" si="1"/>
        <v>170.3637698</v>
      </c>
      <c r="AD97" s="81">
        <f t="shared" si="1"/>
        <v>127.93546374</v>
      </c>
      <c r="AE97" s="81">
        <f t="shared" si="1"/>
        <v>36.519799833999997</v>
      </c>
    </row>
    <row r="98" spans="1:31" x14ac:dyDescent="0.3">
      <c r="A98" s="93" t="s">
        <v>1</v>
      </c>
      <c r="B98" s="81">
        <f t="shared" ref="B98:AE98" si="2">B192*0.9058</f>
        <v>4.2834321852000006</v>
      </c>
      <c r="C98" s="81">
        <f t="shared" si="2"/>
        <v>15.916889702000001</v>
      </c>
      <c r="D98" s="81">
        <f t="shared" si="2"/>
        <v>35.405140470000006</v>
      </c>
      <c r="E98" s="81">
        <f t="shared" si="2"/>
        <v>94.134630940000008</v>
      </c>
      <c r="F98" s="81">
        <f t="shared" si="2"/>
        <v>89.379633840000011</v>
      </c>
      <c r="G98" s="81">
        <f t="shared" si="2"/>
        <v>59.957021572000002</v>
      </c>
      <c r="H98" s="81">
        <f t="shared" si="2"/>
        <v>30.007740951999999</v>
      </c>
      <c r="I98" s="81">
        <f t="shared" si="2"/>
        <v>17.402428875999998</v>
      </c>
      <c r="J98" s="81">
        <f t="shared" si="2"/>
        <v>6.4027713946000002</v>
      </c>
      <c r="K98" s="81">
        <f t="shared" si="2"/>
        <v>0</v>
      </c>
      <c r="L98" s="81">
        <f t="shared" si="2"/>
        <v>30.849736400000001</v>
      </c>
      <c r="M98" s="81">
        <f t="shared" si="2"/>
        <v>91.63860846</v>
      </c>
      <c r="N98" s="81">
        <f t="shared" si="2"/>
        <v>102.3440775</v>
      </c>
      <c r="O98" s="81">
        <f t="shared" si="2"/>
        <v>67.745253016000007</v>
      </c>
      <c r="P98" s="81">
        <f t="shared" si="2"/>
        <v>183.29814090000002</v>
      </c>
      <c r="Q98" s="81">
        <f t="shared" si="2"/>
        <v>108.57244888000001</v>
      </c>
      <c r="R98" s="81">
        <f t="shared" si="2"/>
        <v>88.744985069999998</v>
      </c>
      <c r="S98" s="81">
        <f t="shared" si="2"/>
        <v>58.710713235999997</v>
      </c>
      <c r="T98" s="81">
        <f t="shared" si="2"/>
        <v>60.810348578000003</v>
      </c>
      <c r="U98" s="81">
        <f t="shared" si="2"/>
        <v>12.290066502</v>
      </c>
      <c r="V98" s="81">
        <f t="shared" si="2"/>
        <v>18.584606572000002</v>
      </c>
      <c r="W98" s="81">
        <f t="shared" si="2"/>
        <v>111.13359838000001</v>
      </c>
      <c r="X98" s="81">
        <f t="shared" si="2"/>
        <v>226.55887716000001</v>
      </c>
      <c r="Y98" s="81">
        <f t="shared" si="2"/>
        <v>212.41227392000002</v>
      </c>
      <c r="Z98" s="81">
        <f t="shared" si="2"/>
        <v>297.51779987999998</v>
      </c>
      <c r="AA98" s="81">
        <f t="shared" si="2"/>
        <v>207.55781998</v>
      </c>
      <c r="AB98" s="81">
        <f t="shared" si="2"/>
        <v>276.19889108000001</v>
      </c>
      <c r="AC98" s="81">
        <f t="shared" si="2"/>
        <v>251.37580439999999</v>
      </c>
      <c r="AD98" s="81">
        <f t="shared" si="2"/>
        <v>176.22447696</v>
      </c>
      <c r="AE98" s="81">
        <f t="shared" si="2"/>
        <v>136.22742868</v>
      </c>
    </row>
    <row r="99" spans="1:31" x14ac:dyDescent="0.3">
      <c r="A99" s="93" t="s">
        <v>2</v>
      </c>
      <c r="B99" s="81">
        <f t="shared" ref="B99:AE99" si="3">B193*0.9058</f>
        <v>2.3316849976</v>
      </c>
      <c r="C99" s="81">
        <f t="shared" si="3"/>
        <v>17.427501419999999</v>
      </c>
      <c r="D99" s="81">
        <f t="shared" si="3"/>
        <v>42.051864637999998</v>
      </c>
      <c r="E99" s="81">
        <f t="shared" si="3"/>
        <v>76.797057344000009</v>
      </c>
      <c r="F99" s="81">
        <f t="shared" si="3"/>
        <v>45.309610570000004</v>
      </c>
      <c r="G99" s="81">
        <f t="shared" si="3"/>
        <v>60.551434706000002</v>
      </c>
      <c r="H99" s="81">
        <f t="shared" si="3"/>
        <v>45.021375952</v>
      </c>
      <c r="I99" s="81">
        <f t="shared" si="3"/>
        <v>16.452326198000002</v>
      </c>
      <c r="J99" s="81">
        <f t="shared" si="3"/>
        <v>5.6532273294000008</v>
      </c>
      <c r="K99" s="81">
        <f t="shared" si="3"/>
        <v>0</v>
      </c>
      <c r="L99" s="81">
        <f t="shared" si="3"/>
        <v>18.108083308000001</v>
      </c>
      <c r="M99" s="81">
        <f t="shared" si="3"/>
        <v>66.868592601999993</v>
      </c>
      <c r="N99" s="81">
        <f t="shared" si="3"/>
        <v>124.01479902000001</v>
      </c>
      <c r="O99" s="81">
        <f t="shared" si="3"/>
        <v>116.01631328000002</v>
      </c>
      <c r="P99" s="81">
        <f t="shared" si="3"/>
        <v>168.22209628000002</v>
      </c>
      <c r="Q99" s="81">
        <f t="shared" si="3"/>
        <v>55.348591970000001</v>
      </c>
      <c r="R99" s="81">
        <f t="shared" si="3"/>
        <v>55.618620008000001</v>
      </c>
      <c r="S99" s="81">
        <f t="shared" si="3"/>
        <v>97.075129480000001</v>
      </c>
      <c r="T99" s="81">
        <f t="shared" si="3"/>
        <v>58.794508794000002</v>
      </c>
      <c r="U99" s="81">
        <f t="shared" si="3"/>
        <v>19.541004560000001</v>
      </c>
      <c r="V99" s="81">
        <f t="shared" si="3"/>
        <v>97.151941320000006</v>
      </c>
      <c r="W99" s="81">
        <f t="shared" si="3"/>
        <v>102.29634184</v>
      </c>
      <c r="X99" s="81">
        <f t="shared" si="3"/>
        <v>114.92437138</v>
      </c>
      <c r="Y99" s="81">
        <f t="shared" si="3"/>
        <v>109.76013384000001</v>
      </c>
      <c r="Z99" s="81">
        <f t="shared" si="3"/>
        <v>128.93111909999999</v>
      </c>
      <c r="AA99" s="81">
        <f t="shared" si="3"/>
        <v>90.233259759999996</v>
      </c>
      <c r="AB99" s="81">
        <f t="shared" si="3"/>
        <v>150.72367072000003</v>
      </c>
      <c r="AC99" s="81">
        <f t="shared" si="3"/>
        <v>144.78452128000001</v>
      </c>
      <c r="AD99" s="81">
        <f t="shared" si="3"/>
        <v>78.419127751999994</v>
      </c>
      <c r="AE99" s="81">
        <f t="shared" si="3"/>
        <v>53.692155510000006</v>
      </c>
    </row>
    <row r="100" spans="1:31" x14ac:dyDescent="0.3">
      <c r="A100" s="93" t="s">
        <v>4</v>
      </c>
      <c r="B100" s="81">
        <f t="shared" ref="B100:AE100" si="4">B194*0.9058</f>
        <v>3.1811315564</v>
      </c>
      <c r="C100" s="81">
        <f t="shared" si="4"/>
        <v>10.191409424</v>
      </c>
      <c r="D100" s="81">
        <f t="shared" si="4"/>
        <v>29.828763930000001</v>
      </c>
      <c r="E100" s="81">
        <f t="shared" si="4"/>
        <v>32.933402487999999</v>
      </c>
      <c r="F100" s="81">
        <f t="shared" si="4"/>
        <v>47.20703512</v>
      </c>
      <c r="G100" s="81">
        <f t="shared" si="4"/>
        <v>32.993502317999997</v>
      </c>
      <c r="H100" s="81">
        <f t="shared" si="4"/>
        <v>22.208721430000004</v>
      </c>
      <c r="I100" s="81">
        <f t="shared" si="4"/>
        <v>5.791007661600001</v>
      </c>
      <c r="J100" s="81">
        <f t="shared" si="4"/>
        <v>4.2098205366000006</v>
      </c>
      <c r="K100" s="81">
        <f t="shared" si="4"/>
        <v>0</v>
      </c>
      <c r="L100" s="81">
        <f t="shared" si="4"/>
        <v>34.007155924000003</v>
      </c>
      <c r="M100" s="81">
        <f t="shared" si="4"/>
        <v>105.16238362</v>
      </c>
      <c r="N100" s="81">
        <f t="shared" si="4"/>
        <v>56.097625164</v>
      </c>
      <c r="O100" s="81">
        <f t="shared" si="4"/>
        <v>80.55716901400001</v>
      </c>
      <c r="P100" s="81">
        <f t="shared" si="4"/>
        <v>111.71883576</v>
      </c>
      <c r="Q100" s="81">
        <f t="shared" si="4"/>
        <v>92.951022080000001</v>
      </c>
      <c r="R100" s="81">
        <f t="shared" si="4"/>
        <v>71.622991873999993</v>
      </c>
      <c r="S100" s="81">
        <f t="shared" si="4"/>
        <v>68.401351129999995</v>
      </c>
      <c r="T100" s="81">
        <f t="shared" si="4"/>
        <v>56.644429450000004</v>
      </c>
      <c r="U100" s="81">
        <f t="shared" si="4"/>
        <v>18.655530712000001</v>
      </c>
      <c r="V100" s="81">
        <f t="shared" si="4"/>
        <v>40.969125666000004</v>
      </c>
      <c r="W100" s="81">
        <f t="shared" si="4"/>
        <v>67.010948130000003</v>
      </c>
      <c r="X100" s="81">
        <f t="shared" si="4"/>
        <v>148.01623452000001</v>
      </c>
      <c r="Y100" s="81">
        <f t="shared" si="4"/>
        <v>92.641057320000016</v>
      </c>
      <c r="Z100" s="81">
        <f t="shared" si="4"/>
        <v>56.198685269999999</v>
      </c>
      <c r="AA100" s="81">
        <f t="shared" si="4"/>
        <v>159.54706852000001</v>
      </c>
      <c r="AB100" s="81">
        <f t="shared" si="4"/>
        <v>234.51669248000002</v>
      </c>
      <c r="AC100" s="81">
        <f t="shared" si="4"/>
        <v>76.91704867</v>
      </c>
      <c r="AD100" s="81">
        <f t="shared" si="4"/>
        <v>53.313141616000003</v>
      </c>
      <c r="AE100" s="81">
        <f t="shared" si="4"/>
        <v>66.876228495999996</v>
      </c>
    </row>
    <row r="101" spans="1:31" ht="15" thickBot="1" x14ac:dyDescent="0.35">
      <c r="A101" s="94" t="s">
        <v>5</v>
      </c>
      <c r="B101" s="81">
        <f t="shared" ref="B101:AE101" si="5">B195*0.9058</f>
        <v>2.7685831348000005</v>
      </c>
      <c r="C101" s="81">
        <f t="shared" si="5"/>
        <v>10.501899548000001</v>
      </c>
      <c r="D101" s="81">
        <f t="shared" si="5"/>
        <v>24.819309494000002</v>
      </c>
      <c r="E101" s="81">
        <f t="shared" si="5"/>
        <v>35.204868090000005</v>
      </c>
      <c r="F101" s="81">
        <f t="shared" si="5"/>
        <v>24.873784306000001</v>
      </c>
      <c r="G101" s="81">
        <f t="shared" si="5"/>
        <v>28.173568416000002</v>
      </c>
      <c r="H101" s="81">
        <f t="shared" si="5"/>
        <v>19.152606578</v>
      </c>
      <c r="I101" s="81">
        <f t="shared" si="5"/>
        <v>11.14251754</v>
      </c>
      <c r="J101" s="81">
        <f t="shared" si="5"/>
        <v>2.5872301994</v>
      </c>
      <c r="K101" s="81">
        <f t="shared" si="5"/>
        <v>0</v>
      </c>
      <c r="L101" s="81">
        <f t="shared" si="5"/>
        <v>36.392281310000001</v>
      </c>
      <c r="M101" s="81">
        <f t="shared" si="5"/>
        <v>37.584513386000005</v>
      </c>
      <c r="N101" s="81">
        <f t="shared" si="5"/>
        <v>92.081725820000003</v>
      </c>
      <c r="O101" s="81">
        <f t="shared" si="5"/>
        <v>88.409549214000009</v>
      </c>
      <c r="P101" s="81">
        <f t="shared" si="5"/>
        <v>106.06302056</v>
      </c>
      <c r="Q101" s="81">
        <f t="shared" si="5"/>
        <v>106.28548504000001</v>
      </c>
      <c r="R101" s="81">
        <f t="shared" si="5"/>
        <v>49.297920433999998</v>
      </c>
      <c r="S101" s="81">
        <f t="shared" si="5"/>
        <v>43.803527852000002</v>
      </c>
      <c r="T101" s="81">
        <f t="shared" si="5"/>
        <v>26.231804956000001</v>
      </c>
      <c r="U101" s="81">
        <f t="shared" si="5"/>
        <v>20.084575140000002</v>
      </c>
      <c r="V101" s="81">
        <f t="shared" si="5"/>
        <v>43.276017106000005</v>
      </c>
      <c r="W101" s="81">
        <f t="shared" si="5"/>
        <v>51.901008474000001</v>
      </c>
      <c r="X101" s="81">
        <f t="shared" si="5"/>
        <v>163.04046738000002</v>
      </c>
      <c r="Y101" s="81">
        <f t="shared" si="5"/>
        <v>136.10152248</v>
      </c>
      <c r="Z101" s="81">
        <f t="shared" si="5"/>
        <v>107.61873206</v>
      </c>
      <c r="AA101" s="81">
        <f t="shared" si="5"/>
        <v>63.238390768000002</v>
      </c>
      <c r="AB101" s="81">
        <f t="shared" si="5"/>
        <v>231.16948974000002</v>
      </c>
      <c r="AC101" s="81">
        <f t="shared" si="5"/>
        <v>56.505380092000003</v>
      </c>
      <c r="AD101" s="81">
        <f t="shared" si="5"/>
        <v>40.675872916000003</v>
      </c>
      <c r="AE101" s="81">
        <f t="shared" si="5"/>
        <v>46.906119302000008</v>
      </c>
    </row>
    <row r="102" spans="1:31" x14ac:dyDescent="0.3">
      <c r="A102" s="95" t="s">
        <v>6</v>
      </c>
      <c r="B102" s="81">
        <f t="shared" ref="B102:AE102" si="6">B196*0.9058</f>
        <v>2.9965141178000003</v>
      </c>
      <c r="C102" s="81">
        <f t="shared" si="6"/>
        <v>3.1744032739999999</v>
      </c>
      <c r="D102" s="81">
        <f t="shared" si="6"/>
        <v>14.46512781</v>
      </c>
      <c r="E102" s="81">
        <f t="shared" si="6"/>
        <v>23.981997032000002</v>
      </c>
      <c r="F102" s="81">
        <f t="shared" si="6"/>
        <v>36.729728041999998</v>
      </c>
      <c r="G102" s="81">
        <f t="shared" si="6"/>
        <v>20.112356026000004</v>
      </c>
      <c r="H102" s="81">
        <f t="shared" si="6"/>
        <v>8.9591672562000007</v>
      </c>
      <c r="I102" s="81">
        <f t="shared" si="6"/>
        <v>5.3692445366000001</v>
      </c>
      <c r="J102" s="81">
        <f t="shared" si="6"/>
        <v>1.6611439026000001</v>
      </c>
      <c r="K102" s="81">
        <f t="shared" si="6"/>
        <v>0</v>
      </c>
      <c r="L102" s="81">
        <f t="shared" si="6"/>
        <v>12.006614508</v>
      </c>
      <c r="M102" s="81">
        <f t="shared" si="6"/>
        <v>5.2209170692000004</v>
      </c>
      <c r="N102" s="81">
        <f t="shared" si="6"/>
        <v>49.256407620000004</v>
      </c>
      <c r="O102" s="81">
        <f t="shared" si="6"/>
        <v>37.22040896</v>
      </c>
      <c r="P102" s="81">
        <f t="shared" si="6"/>
        <v>49.676200630000004</v>
      </c>
      <c r="Q102" s="81">
        <f t="shared" si="6"/>
        <v>16.951195548000001</v>
      </c>
      <c r="R102" s="81">
        <f t="shared" si="6"/>
        <v>19.191610326000003</v>
      </c>
      <c r="S102" s="81">
        <f t="shared" si="6"/>
        <v>48.561686194000004</v>
      </c>
      <c r="T102" s="81">
        <f t="shared" si="6"/>
        <v>7.0857264786000007</v>
      </c>
      <c r="U102" s="81">
        <f t="shared" si="6"/>
        <v>2.6495628264</v>
      </c>
      <c r="V102" s="81">
        <f t="shared" si="6"/>
        <v>36.824239214000002</v>
      </c>
      <c r="W102" s="81">
        <f t="shared" si="6"/>
        <v>64.360613561999998</v>
      </c>
      <c r="X102" s="81">
        <f t="shared" si="6"/>
        <v>107.12162902</v>
      </c>
      <c r="Y102" s="81">
        <f t="shared" si="6"/>
        <v>111.45986754</v>
      </c>
      <c r="Z102" s="81">
        <f t="shared" si="6"/>
        <v>83.282540054000009</v>
      </c>
      <c r="AA102" s="81">
        <f t="shared" si="6"/>
        <v>50.033828585999998</v>
      </c>
      <c r="AB102" s="81">
        <f t="shared" si="6"/>
        <v>83.603066441999999</v>
      </c>
      <c r="AC102" s="81">
        <f t="shared" si="6"/>
        <v>51.547674010000001</v>
      </c>
      <c r="AD102" s="81">
        <f t="shared" si="6"/>
        <v>60.866644048000005</v>
      </c>
      <c r="AE102" s="81">
        <f t="shared" si="6"/>
        <v>58.565468206000006</v>
      </c>
    </row>
    <row r="103" spans="1:31" x14ac:dyDescent="0.3">
      <c r="A103" s="93" t="s">
        <v>7</v>
      </c>
      <c r="B103" s="81">
        <f t="shared" ref="B103:AE103" si="7">B197*0.9058</f>
        <v>1.2186062546</v>
      </c>
      <c r="C103" s="81">
        <f t="shared" si="7"/>
        <v>8.5541125180000002</v>
      </c>
      <c r="D103" s="81">
        <f t="shared" si="7"/>
        <v>4.3003878554000003</v>
      </c>
      <c r="E103" s="81">
        <f t="shared" si="7"/>
        <v>24.191499514</v>
      </c>
      <c r="F103" s="81">
        <f t="shared" si="7"/>
        <v>31.670246272</v>
      </c>
      <c r="G103" s="81">
        <f t="shared" si="7"/>
        <v>20.58933219</v>
      </c>
      <c r="H103" s="81">
        <f t="shared" si="7"/>
        <v>12.410682830000001</v>
      </c>
      <c r="I103" s="81">
        <f t="shared" si="7"/>
        <v>6.4404454282000003</v>
      </c>
      <c r="J103" s="81">
        <f t="shared" si="7"/>
        <v>2.0931253573999999</v>
      </c>
      <c r="K103" s="81">
        <f t="shared" si="7"/>
        <v>0</v>
      </c>
      <c r="L103" s="81">
        <f t="shared" si="7"/>
        <v>29.327811240000003</v>
      </c>
      <c r="M103" s="81">
        <f t="shared" si="7"/>
        <v>42.960481676000008</v>
      </c>
      <c r="N103" s="81">
        <f t="shared" si="7"/>
        <v>38.177730864000004</v>
      </c>
      <c r="O103" s="81">
        <f t="shared" si="7"/>
        <v>74.743210192000006</v>
      </c>
      <c r="P103" s="81">
        <f t="shared" si="7"/>
        <v>74.741489172000001</v>
      </c>
      <c r="Q103" s="81">
        <f t="shared" si="7"/>
        <v>10.518747428000001</v>
      </c>
      <c r="R103" s="81">
        <f t="shared" si="7"/>
        <v>31.680146666000002</v>
      </c>
      <c r="S103" s="81">
        <f t="shared" si="7"/>
        <v>19.786775274</v>
      </c>
      <c r="T103" s="81">
        <f t="shared" si="7"/>
        <v>28.288922046</v>
      </c>
      <c r="U103" s="81">
        <f t="shared" si="7"/>
        <v>5.6886142180000006</v>
      </c>
      <c r="V103" s="81">
        <f t="shared" si="7"/>
        <v>24.729508482000004</v>
      </c>
      <c r="W103" s="81">
        <f t="shared" si="7"/>
        <v>37.288878382</v>
      </c>
      <c r="X103" s="81">
        <f t="shared" si="7"/>
        <v>60.393363548000004</v>
      </c>
      <c r="Y103" s="81">
        <f t="shared" si="7"/>
        <v>107.33983624</v>
      </c>
      <c r="Z103" s="81">
        <f t="shared" si="7"/>
        <v>129.32115658000001</v>
      </c>
      <c r="AA103" s="81">
        <f t="shared" si="7"/>
        <v>58.671156950000004</v>
      </c>
      <c r="AB103" s="81">
        <f t="shared" si="7"/>
        <v>69.542487027999996</v>
      </c>
      <c r="AC103" s="81">
        <f t="shared" si="7"/>
        <v>69.677994708000014</v>
      </c>
      <c r="AD103" s="81">
        <f t="shared" si="7"/>
        <v>31.914123864000004</v>
      </c>
      <c r="AE103" s="81">
        <f t="shared" si="7"/>
        <v>34.052581794000005</v>
      </c>
    </row>
    <row r="104" spans="1:31" x14ac:dyDescent="0.3">
      <c r="A104" s="93" t="s">
        <v>8</v>
      </c>
      <c r="B104" s="81">
        <f t="shared" ref="B104:AE104" si="8">B198*0.9058</f>
        <v>1.4733099681999999</v>
      </c>
      <c r="C104" s="81">
        <f t="shared" si="8"/>
        <v>9.8513992780000006</v>
      </c>
      <c r="D104" s="81">
        <f t="shared" si="8"/>
        <v>2.8848344126000001</v>
      </c>
      <c r="E104" s="81">
        <f t="shared" si="8"/>
        <v>12.670828590000001</v>
      </c>
      <c r="F104" s="81">
        <f t="shared" si="8"/>
        <v>41.465685226000005</v>
      </c>
      <c r="G104" s="81">
        <f t="shared" si="8"/>
        <v>17.120444278000001</v>
      </c>
      <c r="H104" s="81">
        <f t="shared" si="8"/>
        <v>5.5946628303999999</v>
      </c>
      <c r="I104" s="81">
        <f t="shared" si="8"/>
        <v>9.2849753639999992</v>
      </c>
      <c r="J104" s="81">
        <f t="shared" si="8"/>
        <v>1.4808081806</v>
      </c>
      <c r="K104" s="81">
        <f t="shared" si="8"/>
        <v>0</v>
      </c>
      <c r="L104" s="81">
        <f t="shared" si="8"/>
        <v>14.328669040000001</v>
      </c>
      <c r="M104" s="81">
        <f t="shared" si="8"/>
        <v>11.168803856</v>
      </c>
      <c r="N104" s="81">
        <f t="shared" si="8"/>
        <v>27.290078270000002</v>
      </c>
      <c r="O104" s="81">
        <f t="shared" si="8"/>
        <v>32.198988906000004</v>
      </c>
      <c r="P104" s="81">
        <f t="shared" si="8"/>
        <v>66.672278567999996</v>
      </c>
      <c r="Q104" s="81">
        <f t="shared" si="8"/>
        <v>9.6507917519999999</v>
      </c>
      <c r="R104" s="81">
        <f t="shared" si="8"/>
        <v>32.379849991999997</v>
      </c>
      <c r="S104" s="81">
        <f t="shared" si="8"/>
        <v>8.9087477108000002</v>
      </c>
      <c r="T104" s="81">
        <f t="shared" si="8"/>
        <v>9.9799322980000014</v>
      </c>
      <c r="U104" s="81">
        <f t="shared" si="8"/>
        <v>4.7125902614000008</v>
      </c>
      <c r="V104" s="81">
        <f t="shared" si="8"/>
        <v>28.785164576</v>
      </c>
      <c r="W104" s="81">
        <f t="shared" si="8"/>
        <v>35.349732683999996</v>
      </c>
      <c r="X104" s="81">
        <f t="shared" si="8"/>
        <v>43.123398864000002</v>
      </c>
      <c r="Y104" s="81">
        <f t="shared" si="8"/>
        <v>27.853368116000002</v>
      </c>
      <c r="Z104" s="81">
        <f t="shared" si="8"/>
        <v>36.978161808000003</v>
      </c>
      <c r="AA104" s="81">
        <f t="shared" si="8"/>
        <v>47.941439643999999</v>
      </c>
      <c r="AB104" s="81">
        <f t="shared" si="8"/>
        <v>31.911506102000001</v>
      </c>
      <c r="AC104" s="81">
        <f t="shared" si="8"/>
        <v>50.401701140000007</v>
      </c>
      <c r="AD104" s="81">
        <f t="shared" si="8"/>
        <v>30.625161406000004</v>
      </c>
      <c r="AE104" s="81">
        <f t="shared" si="8"/>
        <v>27.643648242000001</v>
      </c>
    </row>
    <row r="105" spans="1:31" x14ac:dyDescent="0.3">
      <c r="A105" s="93" t="s">
        <v>9</v>
      </c>
      <c r="B105" s="81">
        <f t="shared" ref="B105:AE105" si="9">B199*0.9058</f>
        <v>1.5905857057999999</v>
      </c>
      <c r="C105" s="81">
        <f t="shared" si="9"/>
        <v>3.9261919115999997</v>
      </c>
      <c r="D105" s="81">
        <f t="shared" si="9"/>
        <v>1.9196257080000003</v>
      </c>
      <c r="E105" s="81">
        <f t="shared" si="9"/>
        <v>4.7832644006000002</v>
      </c>
      <c r="F105" s="81">
        <f t="shared" si="9"/>
        <v>14.681623068</v>
      </c>
      <c r="G105" s="81">
        <f t="shared" si="9"/>
        <v>16.789175102000002</v>
      </c>
      <c r="H105" s="81">
        <f t="shared" si="9"/>
        <v>19.737726204000001</v>
      </c>
      <c r="I105" s="81">
        <f t="shared" si="9"/>
        <v>6.1760070820000008</v>
      </c>
      <c r="J105" s="81">
        <f t="shared" si="9"/>
        <v>0.80772758472000006</v>
      </c>
      <c r="K105" s="81">
        <f t="shared" si="9"/>
        <v>0</v>
      </c>
      <c r="L105" s="81">
        <f t="shared" si="9"/>
        <v>3.624839498</v>
      </c>
      <c r="M105" s="81">
        <f t="shared" si="9"/>
        <v>14.524385246000001</v>
      </c>
      <c r="N105" s="81">
        <f t="shared" si="9"/>
        <v>23.012573639999999</v>
      </c>
      <c r="O105" s="81">
        <f t="shared" si="9"/>
        <v>26.799823078000003</v>
      </c>
      <c r="P105" s="81">
        <f t="shared" si="9"/>
        <v>44.975959140000001</v>
      </c>
      <c r="Q105" s="81">
        <f t="shared" si="9"/>
        <v>43.118525660000003</v>
      </c>
      <c r="R105" s="81">
        <f t="shared" si="9"/>
        <v>65.896632969999999</v>
      </c>
      <c r="S105" s="81">
        <f t="shared" si="9"/>
        <v>2.4880568747999998</v>
      </c>
      <c r="T105" s="81">
        <f t="shared" si="9"/>
        <v>2.4938549006000001</v>
      </c>
      <c r="U105" s="81">
        <f t="shared" si="9"/>
        <v>9.0941414199999997</v>
      </c>
      <c r="V105" s="81">
        <f t="shared" si="9"/>
        <v>19.500080516000004</v>
      </c>
      <c r="W105" s="81">
        <f t="shared" si="9"/>
        <v>66.934996800000008</v>
      </c>
      <c r="X105" s="81">
        <f t="shared" si="9"/>
        <v>47.274254538000001</v>
      </c>
      <c r="Y105" s="81">
        <f t="shared" si="9"/>
        <v>30.165377326000002</v>
      </c>
      <c r="Z105" s="81">
        <f t="shared" si="9"/>
        <v>63.053372060000001</v>
      </c>
      <c r="AA105" s="81">
        <f t="shared" si="9"/>
        <v>129.63456338</v>
      </c>
      <c r="AB105" s="81">
        <f t="shared" si="9"/>
        <v>36.959040370000004</v>
      </c>
      <c r="AC105" s="81">
        <f t="shared" si="9"/>
        <v>72.075212524000008</v>
      </c>
      <c r="AD105" s="81">
        <f t="shared" si="9"/>
        <v>48.760627048000003</v>
      </c>
      <c r="AE105" s="81">
        <f t="shared" si="9"/>
        <v>5.3987935442000001</v>
      </c>
    </row>
    <row r="106" spans="1:31" ht="15" thickBot="1" x14ac:dyDescent="0.35">
      <c r="A106" s="96" t="s">
        <v>10</v>
      </c>
      <c r="B106" s="81">
        <f t="shared" ref="B106:AE106" si="10">B200*0.9058</f>
        <v>2.2236275866000001</v>
      </c>
      <c r="C106" s="81">
        <f t="shared" si="10"/>
        <v>3.1410879500000002</v>
      </c>
      <c r="D106" s="81">
        <f t="shared" si="10"/>
        <v>2.9758374212000001</v>
      </c>
      <c r="E106" s="81">
        <f t="shared" si="10"/>
        <v>22.052869482000002</v>
      </c>
      <c r="F106" s="81">
        <f t="shared" si="10"/>
        <v>9.917676664</v>
      </c>
      <c r="G106" s="81">
        <f t="shared" si="10"/>
        <v>17.690527624000001</v>
      </c>
      <c r="H106" s="81">
        <f t="shared" si="10"/>
        <v>7.0585262104000011</v>
      </c>
      <c r="I106" s="81">
        <f t="shared" si="10"/>
        <v>7.7553273532000011</v>
      </c>
      <c r="J106" s="81">
        <f t="shared" si="10"/>
        <v>0.31023840217999998</v>
      </c>
      <c r="K106" s="81">
        <f t="shared" si="10"/>
        <v>0</v>
      </c>
      <c r="L106" s="81">
        <f t="shared" si="10"/>
        <v>4.7859020902000005</v>
      </c>
      <c r="M106" s="81">
        <f t="shared" si="10"/>
        <v>13.546193710000001</v>
      </c>
      <c r="N106" s="81">
        <f t="shared" si="10"/>
        <v>22.469202336000002</v>
      </c>
      <c r="O106" s="81">
        <f t="shared" si="10"/>
        <v>41.679743882000004</v>
      </c>
      <c r="P106" s="81">
        <f t="shared" si="10"/>
        <v>40.469567908000002</v>
      </c>
      <c r="Q106" s="81">
        <f t="shared" si="10"/>
        <v>18.508963214000001</v>
      </c>
      <c r="R106" s="81">
        <f t="shared" si="10"/>
        <v>31.584041286000001</v>
      </c>
      <c r="S106" s="81">
        <f t="shared" si="10"/>
        <v>22.267426327999999</v>
      </c>
      <c r="T106" s="81">
        <f t="shared" si="10"/>
        <v>22.211103684000001</v>
      </c>
      <c r="U106" s="81">
        <f t="shared" si="10"/>
        <v>7.0017180576000007</v>
      </c>
      <c r="V106" s="81">
        <f t="shared" si="10"/>
        <v>9.7060455519999991</v>
      </c>
      <c r="W106" s="81">
        <f t="shared" si="10"/>
        <v>25.764412155999999</v>
      </c>
      <c r="X106" s="81">
        <f t="shared" si="10"/>
        <v>22.447517484000002</v>
      </c>
      <c r="Y106" s="81">
        <f t="shared" si="10"/>
        <v>40.081088404000006</v>
      </c>
      <c r="Z106" s="81">
        <f t="shared" si="10"/>
        <v>64.524952855999999</v>
      </c>
      <c r="AA106" s="81">
        <f t="shared" si="10"/>
        <v>56.581322364000009</v>
      </c>
      <c r="AB106" s="81">
        <f t="shared" si="10"/>
        <v>47.642897022</v>
      </c>
      <c r="AC106" s="81">
        <f t="shared" si="10"/>
        <v>54.138723968000001</v>
      </c>
      <c r="AD106" s="81">
        <f t="shared" si="10"/>
        <v>97.524768600000002</v>
      </c>
      <c r="AE106" s="81">
        <f t="shared" si="10"/>
        <v>13.546664726000001</v>
      </c>
    </row>
    <row r="107" spans="1:31" ht="15" thickTop="1" x14ac:dyDescent="0.3">
      <c r="A107" s="95" t="s">
        <v>11</v>
      </c>
      <c r="B107" s="81">
        <f t="shared" ref="B107:AE107" si="11">B201*0.9058</f>
        <v>8.4048692868000003</v>
      </c>
      <c r="C107" s="81">
        <f t="shared" si="11"/>
        <v>14.07377692</v>
      </c>
      <c r="D107" s="81">
        <f t="shared" si="11"/>
        <v>22.881404742000001</v>
      </c>
      <c r="E107" s="81">
        <f t="shared" si="11"/>
        <v>50.751530158000001</v>
      </c>
      <c r="F107" s="81">
        <f t="shared" si="11"/>
        <v>84.903242703999993</v>
      </c>
      <c r="G107" s="81">
        <f t="shared" si="11"/>
        <v>34.912829112000004</v>
      </c>
      <c r="H107" s="81">
        <f t="shared" si="11"/>
        <v>26.197103758000004</v>
      </c>
      <c r="I107" s="81">
        <f t="shared" si="11"/>
        <v>13.216292292</v>
      </c>
      <c r="J107" s="81">
        <f t="shared" si="11"/>
        <v>5.5374217051999999</v>
      </c>
      <c r="K107" s="81">
        <f t="shared" si="11"/>
        <v>0</v>
      </c>
      <c r="L107" s="81">
        <f t="shared" si="11"/>
        <v>59.534647032000002</v>
      </c>
      <c r="M107" s="81">
        <f t="shared" si="11"/>
        <v>56.076139588000004</v>
      </c>
      <c r="N107" s="81">
        <f t="shared" si="11"/>
        <v>117.97990652000001</v>
      </c>
      <c r="O107" s="81">
        <f t="shared" si="11"/>
        <v>62.547256310000009</v>
      </c>
      <c r="P107" s="81">
        <f t="shared" si="11"/>
        <v>138.80044416000001</v>
      </c>
      <c r="Q107" s="81">
        <f t="shared" si="11"/>
        <v>91.217230300000011</v>
      </c>
      <c r="R107" s="81">
        <f t="shared" si="11"/>
        <v>175.4869746</v>
      </c>
      <c r="S107" s="81">
        <f t="shared" si="11"/>
        <v>60.709632675999998</v>
      </c>
      <c r="T107" s="81">
        <f t="shared" si="11"/>
        <v>30.027478334000001</v>
      </c>
      <c r="U107" s="81">
        <f t="shared" si="11"/>
        <v>42.016610902000004</v>
      </c>
      <c r="V107" s="81">
        <f t="shared" si="11"/>
        <v>69.419062720000014</v>
      </c>
      <c r="W107" s="81">
        <f t="shared" si="11"/>
        <v>91.605365600000013</v>
      </c>
      <c r="X107" s="81">
        <f t="shared" si="11"/>
        <v>160.38511468000002</v>
      </c>
      <c r="Y107" s="81">
        <f t="shared" si="11"/>
        <v>317.90944122000002</v>
      </c>
      <c r="Z107" s="81">
        <f t="shared" si="11"/>
        <v>204.83380764</v>
      </c>
      <c r="AA107" s="81">
        <f t="shared" si="11"/>
        <v>273.13701534</v>
      </c>
      <c r="AB107" s="81">
        <f t="shared" si="11"/>
        <v>137.83024177999999</v>
      </c>
      <c r="AC107" s="81">
        <f t="shared" si="11"/>
        <v>86.303147546000005</v>
      </c>
      <c r="AD107" s="81">
        <f t="shared" si="11"/>
        <v>134.70160858000003</v>
      </c>
      <c r="AE107" s="81">
        <f t="shared" si="11"/>
        <v>82.622556058000015</v>
      </c>
    </row>
    <row r="108" spans="1:31" x14ac:dyDescent="0.3">
      <c r="A108" s="93" t="s">
        <v>12</v>
      </c>
      <c r="B108" s="81">
        <f t="shared" ref="B108:AE108" si="12">B202*0.9058</f>
        <v>5.1282781858000002</v>
      </c>
      <c r="C108" s="81">
        <f t="shared" si="12"/>
        <v>23.301822754</v>
      </c>
      <c r="D108" s="81">
        <f t="shared" si="12"/>
        <v>34.908200474000004</v>
      </c>
      <c r="E108" s="81">
        <f t="shared" si="12"/>
        <v>65.370200126</v>
      </c>
      <c r="F108" s="81">
        <f t="shared" si="12"/>
        <v>42.720046124</v>
      </c>
      <c r="G108" s="81">
        <f t="shared" si="12"/>
        <v>40.997042422</v>
      </c>
      <c r="H108" s="81">
        <f t="shared" si="12"/>
        <v>27.774527284000001</v>
      </c>
      <c r="I108" s="81">
        <f t="shared" si="12"/>
        <v>23.778608700000003</v>
      </c>
      <c r="J108" s="81">
        <f t="shared" si="12"/>
        <v>7.3390760212000004</v>
      </c>
      <c r="K108" s="81">
        <f t="shared" si="12"/>
        <v>0</v>
      </c>
      <c r="L108" s="81">
        <f t="shared" si="12"/>
        <v>39.451340011999996</v>
      </c>
      <c r="M108" s="81">
        <f t="shared" si="12"/>
        <v>154.99587642</v>
      </c>
      <c r="N108" s="81">
        <f t="shared" si="12"/>
        <v>199.26259415999999</v>
      </c>
      <c r="O108" s="81">
        <f t="shared" si="12"/>
        <v>105.65993956000001</v>
      </c>
      <c r="P108" s="81">
        <f t="shared" si="12"/>
        <v>168.60914462000002</v>
      </c>
      <c r="Q108" s="81">
        <f t="shared" si="12"/>
        <v>82.781071058000009</v>
      </c>
      <c r="R108" s="81">
        <f t="shared" si="12"/>
        <v>186.64063348000002</v>
      </c>
      <c r="S108" s="81">
        <f t="shared" si="12"/>
        <v>113.09012638000002</v>
      </c>
      <c r="T108" s="81">
        <f t="shared" si="12"/>
        <v>64.160386472000013</v>
      </c>
      <c r="U108" s="81">
        <f t="shared" si="12"/>
        <v>33.091681979999997</v>
      </c>
      <c r="V108" s="81">
        <f t="shared" si="12"/>
        <v>66.797097808000004</v>
      </c>
      <c r="W108" s="81">
        <f t="shared" si="12"/>
        <v>50.461230316000005</v>
      </c>
      <c r="X108" s="81">
        <f t="shared" si="12"/>
        <v>200.59122160000001</v>
      </c>
      <c r="Y108" s="81">
        <f t="shared" si="12"/>
        <v>200.85961014</v>
      </c>
      <c r="Z108" s="81">
        <f t="shared" si="12"/>
        <v>237.15546904000001</v>
      </c>
      <c r="AA108" s="81">
        <f t="shared" si="12"/>
        <v>86.395321753999994</v>
      </c>
      <c r="AB108" s="81">
        <f t="shared" si="12"/>
        <v>326.60475889999998</v>
      </c>
      <c r="AC108" s="81">
        <f t="shared" si="12"/>
        <v>250.45569276000003</v>
      </c>
      <c r="AD108" s="81">
        <f t="shared" si="12"/>
        <v>210.78328320000003</v>
      </c>
      <c r="AE108" s="81">
        <f t="shared" si="12"/>
        <v>69.179723186000004</v>
      </c>
    </row>
    <row r="109" spans="1:31" x14ac:dyDescent="0.3">
      <c r="A109" s="93" t="s">
        <v>13</v>
      </c>
      <c r="B109" s="81">
        <f t="shared" ref="B109:AE109" si="13">B203*0.9058</f>
        <v>5.6033974598</v>
      </c>
      <c r="C109" s="81">
        <f t="shared" si="13"/>
        <v>14.670744409999999</v>
      </c>
      <c r="D109" s="81">
        <f t="shared" si="13"/>
        <v>39.117199450000008</v>
      </c>
      <c r="E109" s="81">
        <f t="shared" si="13"/>
        <v>60.596317096000007</v>
      </c>
      <c r="F109" s="81">
        <f t="shared" si="13"/>
        <v>61.745786354000003</v>
      </c>
      <c r="G109" s="81">
        <f t="shared" si="13"/>
        <v>62.555544380000001</v>
      </c>
      <c r="H109" s="81">
        <f t="shared" si="13"/>
        <v>56.488957938000006</v>
      </c>
      <c r="I109" s="81">
        <f t="shared" si="13"/>
        <v>9.73168875</v>
      </c>
      <c r="J109" s="81">
        <f t="shared" si="13"/>
        <v>4.0940611082</v>
      </c>
      <c r="K109" s="81">
        <f t="shared" si="13"/>
        <v>0</v>
      </c>
      <c r="L109" s="81">
        <f t="shared" si="13"/>
        <v>84.056808836000002</v>
      </c>
      <c r="M109" s="81">
        <f t="shared" si="13"/>
        <v>54.559730750000007</v>
      </c>
      <c r="N109" s="81">
        <f t="shared" si="13"/>
        <v>69.295230802000006</v>
      </c>
      <c r="O109" s="81">
        <f t="shared" si="13"/>
        <v>100.24642586</v>
      </c>
      <c r="P109" s="81">
        <f t="shared" si="13"/>
        <v>307.85877500000004</v>
      </c>
      <c r="Q109" s="81">
        <f t="shared" si="13"/>
        <v>129.28003326000001</v>
      </c>
      <c r="R109" s="81">
        <f t="shared" si="13"/>
        <v>155.90982862000001</v>
      </c>
      <c r="S109" s="81">
        <f t="shared" si="13"/>
        <v>144.33297998</v>
      </c>
      <c r="T109" s="81">
        <f t="shared" si="13"/>
        <v>63.737232943999999</v>
      </c>
      <c r="U109" s="81">
        <f t="shared" si="13"/>
        <v>23.015490316000001</v>
      </c>
      <c r="V109" s="81">
        <f t="shared" si="13"/>
        <v>52.041525228000005</v>
      </c>
      <c r="W109" s="81">
        <f t="shared" si="13"/>
        <v>77.599224766000006</v>
      </c>
      <c r="X109" s="81">
        <f t="shared" si="13"/>
        <v>49.839923980000002</v>
      </c>
      <c r="Y109" s="81">
        <f t="shared" si="13"/>
        <v>325.84270936000001</v>
      </c>
      <c r="Z109" s="81">
        <f t="shared" si="13"/>
        <v>345.81722980000001</v>
      </c>
      <c r="AA109" s="81">
        <f t="shared" si="13"/>
        <v>92.916420520000017</v>
      </c>
      <c r="AB109" s="81">
        <f t="shared" si="13"/>
        <v>223.95162244000002</v>
      </c>
      <c r="AC109" s="81">
        <f t="shared" si="13"/>
        <v>267.55656270000003</v>
      </c>
      <c r="AD109" s="81">
        <f t="shared" si="13"/>
        <v>64.412053944000007</v>
      </c>
      <c r="AE109" s="81">
        <f t="shared" si="13"/>
        <v>78.452932208000007</v>
      </c>
    </row>
    <row r="110" spans="1:31" x14ac:dyDescent="0.3">
      <c r="A110" s="93" t="s">
        <v>14</v>
      </c>
      <c r="B110" s="81">
        <f t="shared" ref="B110:AE110" si="14">B204*0.9058</f>
        <v>3.7604268884000005</v>
      </c>
      <c r="C110" s="81">
        <f t="shared" si="14"/>
        <v>10.557524726</v>
      </c>
      <c r="D110" s="81">
        <f t="shared" si="14"/>
        <v>25.186230958000003</v>
      </c>
      <c r="E110" s="81">
        <f t="shared" si="14"/>
        <v>50.054018868</v>
      </c>
      <c r="F110" s="81">
        <f t="shared" si="14"/>
        <v>43.572050662000002</v>
      </c>
      <c r="G110" s="81">
        <f t="shared" si="14"/>
        <v>32.190673662000002</v>
      </c>
      <c r="H110" s="81">
        <f t="shared" si="14"/>
        <v>13.896819832000002</v>
      </c>
      <c r="I110" s="81">
        <f t="shared" si="14"/>
        <v>10.777353328000002</v>
      </c>
      <c r="J110" s="81">
        <f t="shared" si="14"/>
        <v>1.6198276472000002</v>
      </c>
      <c r="K110" s="81">
        <f t="shared" si="14"/>
        <v>0</v>
      </c>
      <c r="L110" s="81">
        <f t="shared" si="14"/>
        <v>65.169574483999995</v>
      </c>
      <c r="M110" s="81">
        <f t="shared" si="14"/>
        <v>91.271034820000011</v>
      </c>
      <c r="N110" s="81">
        <f t="shared" si="14"/>
        <v>96.040252980000005</v>
      </c>
      <c r="O110" s="81">
        <f t="shared" si="14"/>
        <v>111.66729574</v>
      </c>
      <c r="P110" s="81">
        <f t="shared" si="14"/>
        <v>165.38739518</v>
      </c>
      <c r="Q110" s="81">
        <f t="shared" si="14"/>
        <v>106.73865678000001</v>
      </c>
      <c r="R110" s="81">
        <f t="shared" si="14"/>
        <v>101.06037774000001</v>
      </c>
      <c r="S110" s="81">
        <f t="shared" si="14"/>
        <v>11.736142628</v>
      </c>
      <c r="T110" s="81">
        <f t="shared" si="14"/>
        <v>41.774753244000003</v>
      </c>
      <c r="U110" s="81">
        <f t="shared" si="14"/>
        <v>12.919325762000001</v>
      </c>
      <c r="V110" s="81">
        <f t="shared" si="14"/>
        <v>63.369460028000006</v>
      </c>
      <c r="W110" s="81">
        <f t="shared" si="14"/>
        <v>52.382613276000001</v>
      </c>
      <c r="X110" s="81">
        <f t="shared" si="14"/>
        <v>101.1751426</v>
      </c>
      <c r="Y110" s="81">
        <f t="shared" si="14"/>
        <v>151.97747908000002</v>
      </c>
      <c r="Z110" s="81">
        <f t="shared" si="14"/>
        <v>163.80786114</v>
      </c>
      <c r="AA110" s="81">
        <f t="shared" si="14"/>
        <v>69.699480284000003</v>
      </c>
      <c r="AB110" s="81">
        <f t="shared" si="14"/>
        <v>233.56822930000001</v>
      </c>
      <c r="AC110" s="81">
        <f t="shared" si="14"/>
        <v>121.20863061999999</v>
      </c>
      <c r="AD110" s="81">
        <f t="shared" si="14"/>
        <v>139.05895948</v>
      </c>
      <c r="AE110" s="81">
        <f t="shared" si="14"/>
        <v>128.67378131999999</v>
      </c>
    </row>
    <row r="111" spans="1:31" ht="15" thickBot="1" x14ac:dyDescent="0.35">
      <c r="A111" s="94" t="s">
        <v>15</v>
      </c>
      <c r="B111" s="81">
        <f t="shared" ref="B111:AE111" si="15">B205*0.9058</f>
        <v>3.3762028328000002</v>
      </c>
      <c r="C111" s="81">
        <f t="shared" si="15"/>
        <v>13.337225650000001</v>
      </c>
      <c r="D111" s="81">
        <f t="shared" si="15"/>
        <v>18.498736732000001</v>
      </c>
      <c r="E111" s="81">
        <f t="shared" si="15"/>
        <v>17.878707574</v>
      </c>
      <c r="F111" s="81">
        <f t="shared" si="15"/>
        <v>59.936921870000006</v>
      </c>
      <c r="G111" s="81">
        <f t="shared" si="15"/>
        <v>46.290193418000001</v>
      </c>
      <c r="H111" s="81">
        <f t="shared" si="15"/>
        <v>27.754554394000003</v>
      </c>
      <c r="I111" s="81">
        <f t="shared" si="15"/>
        <v>10.846520216</v>
      </c>
      <c r="J111" s="81">
        <f t="shared" si="15"/>
        <v>1.6245649812</v>
      </c>
      <c r="K111" s="81">
        <f t="shared" si="15"/>
        <v>0</v>
      </c>
      <c r="L111" s="81">
        <f t="shared" si="15"/>
        <v>44.075141039999998</v>
      </c>
      <c r="M111" s="81">
        <f t="shared" si="15"/>
        <v>49.113861874000001</v>
      </c>
      <c r="N111" s="81">
        <f t="shared" si="15"/>
        <v>62.235171977999997</v>
      </c>
      <c r="O111" s="81">
        <f t="shared" si="15"/>
        <v>124.47195628</v>
      </c>
      <c r="P111" s="81">
        <f t="shared" si="15"/>
        <v>185.47649932000002</v>
      </c>
      <c r="Q111" s="81">
        <f t="shared" si="15"/>
        <v>103.30630884000001</v>
      </c>
      <c r="R111" s="81">
        <f t="shared" si="15"/>
        <v>47.577317102000002</v>
      </c>
      <c r="S111" s="81">
        <f t="shared" si="15"/>
        <v>124.87494670000001</v>
      </c>
      <c r="T111" s="81">
        <f t="shared" si="15"/>
        <v>23.063180686000003</v>
      </c>
      <c r="U111" s="81">
        <f t="shared" si="15"/>
        <v>11.533270602</v>
      </c>
      <c r="V111" s="81">
        <f t="shared" si="15"/>
        <v>48.00160288</v>
      </c>
      <c r="W111" s="81">
        <f t="shared" si="15"/>
        <v>73.391530142000008</v>
      </c>
      <c r="X111" s="81">
        <f t="shared" si="15"/>
        <v>41.689408768</v>
      </c>
      <c r="Y111" s="81">
        <f t="shared" si="15"/>
        <v>130.07143072</v>
      </c>
      <c r="Z111" s="81">
        <f t="shared" si="15"/>
        <v>135.22199068</v>
      </c>
      <c r="AA111" s="81">
        <f t="shared" si="15"/>
        <v>218.99617180000001</v>
      </c>
      <c r="AB111" s="81">
        <f t="shared" si="15"/>
        <v>44.073483426000003</v>
      </c>
      <c r="AC111" s="81">
        <f t="shared" si="15"/>
        <v>0.35371281666000004</v>
      </c>
      <c r="AD111" s="81">
        <f t="shared" si="15"/>
        <v>84.896874929999996</v>
      </c>
      <c r="AE111" s="81">
        <f t="shared" si="15"/>
        <v>59.637545912000007</v>
      </c>
    </row>
    <row r="112" spans="1:31" x14ac:dyDescent="0.3">
      <c r="A112" s="95" t="s">
        <v>16</v>
      </c>
      <c r="B112" s="81">
        <f t="shared" ref="B112:AE112" si="16">B206*0.9058</f>
        <v>1.9607001148000001</v>
      </c>
      <c r="C112" s="81">
        <f t="shared" si="16"/>
        <v>4.7731212522000002</v>
      </c>
      <c r="D112" s="81">
        <f t="shared" si="16"/>
        <v>18.185610730000001</v>
      </c>
      <c r="E112" s="81">
        <f t="shared" si="16"/>
        <v>12.690158362000002</v>
      </c>
      <c r="F112" s="81">
        <f t="shared" si="16"/>
        <v>29.352122912000002</v>
      </c>
      <c r="G112" s="81">
        <f t="shared" si="16"/>
        <v>24.422469455999998</v>
      </c>
      <c r="H112" s="81">
        <f t="shared" si="16"/>
        <v>34.394294844000001</v>
      </c>
      <c r="I112" s="81">
        <f t="shared" si="16"/>
        <v>11.128359886</v>
      </c>
      <c r="J112" s="81">
        <f t="shared" si="16"/>
        <v>4.5674321882000006</v>
      </c>
      <c r="K112" s="81">
        <f t="shared" si="16"/>
        <v>0</v>
      </c>
      <c r="L112" s="81">
        <f t="shared" si="16"/>
        <v>11.842537896000001</v>
      </c>
      <c r="M112" s="81">
        <f t="shared" si="16"/>
        <v>26.117148792000002</v>
      </c>
      <c r="N112" s="81">
        <f t="shared" si="16"/>
        <v>43.117637976000005</v>
      </c>
      <c r="O112" s="81">
        <f t="shared" si="16"/>
        <v>30.755225228</v>
      </c>
      <c r="P112" s="81">
        <f t="shared" si="16"/>
        <v>76.399248099999994</v>
      </c>
      <c r="Q112" s="81">
        <f t="shared" si="16"/>
        <v>42.143875802000004</v>
      </c>
      <c r="R112" s="81">
        <f t="shared" si="16"/>
        <v>34.665971438</v>
      </c>
      <c r="S112" s="81">
        <f t="shared" si="16"/>
        <v>13.301419376000002</v>
      </c>
      <c r="T112" s="81">
        <f t="shared" si="16"/>
        <v>30.074679572000001</v>
      </c>
      <c r="U112" s="81">
        <f t="shared" si="16"/>
        <v>10.259344424000002</v>
      </c>
      <c r="V112" s="81">
        <f t="shared" si="16"/>
        <v>27.022242268000003</v>
      </c>
      <c r="W112" s="81">
        <f t="shared" si="16"/>
        <v>34.637339099999998</v>
      </c>
      <c r="X112" s="81">
        <f t="shared" si="16"/>
        <v>36.686575730000001</v>
      </c>
      <c r="Y112" s="81">
        <f t="shared" si="16"/>
        <v>51.206214584000001</v>
      </c>
      <c r="Z112" s="81">
        <f t="shared" si="16"/>
        <v>186.17831316000002</v>
      </c>
      <c r="AA112" s="81">
        <f t="shared" si="16"/>
        <v>97.703211200000013</v>
      </c>
      <c r="AB112" s="81">
        <f t="shared" si="16"/>
        <v>25.746314271999999</v>
      </c>
      <c r="AC112" s="81">
        <f t="shared" si="16"/>
        <v>84.810135521999996</v>
      </c>
      <c r="AD112" s="81">
        <f t="shared" si="16"/>
        <v>97.926038000000005</v>
      </c>
      <c r="AE112" s="81">
        <f t="shared" si="16"/>
        <v>49.067176942000003</v>
      </c>
    </row>
    <row r="113" spans="1:31" x14ac:dyDescent="0.3">
      <c r="A113" s="93" t="s">
        <v>17</v>
      </c>
      <c r="B113" s="81">
        <f t="shared" ref="B113:AE113" si="17">B207*0.9058</f>
        <v>0.21076924329999999</v>
      </c>
      <c r="C113" s="81">
        <f t="shared" si="17"/>
        <v>10.91869436</v>
      </c>
      <c r="D113" s="81">
        <f t="shared" si="17"/>
        <v>7.3475524976000006</v>
      </c>
      <c r="E113" s="81">
        <f t="shared" si="17"/>
        <v>13.680922402</v>
      </c>
      <c r="F113" s="81">
        <f t="shared" si="17"/>
        <v>12.774741966000001</v>
      </c>
      <c r="G113" s="81">
        <f t="shared" si="17"/>
        <v>15.827414778000001</v>
      </c>
      <c r="H113" s="81">
        <f t="shared" si="17"/>
        <v>21.902271173999999</v>
      </c>
      <c r="I113" s="81">
        <f t="shared" si="17"/>
        <v>5.5525376956000008</v>
      </c>
      <c r="J113" s="81">
        <f t="shared" si="17"/>
        <v>2.8365960336000002</v>
      </c>
      <c r="K113" s="81">
        <f t="shared" si="17"/>
        <v>0</v>
      </c>
      <c r="L113" s="81">
        <f t="shared" si="17"/>
        <v>12.782676774000002</v>
      </c>
      <c r="M113" s="81">
        <f t="shared" si="17"/>
        <v>20.674278114</v>
      </c>
      <c r="N113" s="81">
        <f t="shared" si="17"/>
        <v>37.608625782000004</v>
      </c>
      <c r="O113" s="81">
        <f t="shared" si="17"/>
        <v>105.98648046000001</v>
      </c>
      <c r="P113" s="81">
        <f t="shared" si="17"/>
        <v>90.471892770000011</v>
      </c>
      <c r="Q113" s="81">
        <f t="shared" si="17"/>
        <v>77.489025138000017</v>
      </c>
      <c r="R113" s="81">
        <f t="shared" si="17"/>
        <v>7.1643154982000006</v>
      </c>
      <c r="S113" s="81">
        <f t="shared" si="17"/>
        <v>17.524032526000003</v>
      </c>
      <c r="T113" s="81">
        <f t="shared" si="17"/>
        <v>17.177654606000001</v>
      </c>
      <c r="U113" s="81">
        <f t="shared" si="17"/>
        <v>8.0183834485999999</v>
      </c>
      <c r="V113" s="81">
        <f t="shared" si="17"/>
        <v>39.677925882000004</v>
      </c>
      <c r="W113" s="81">
        <f t="shared" si="17"/>
        <v>80.398898579999994</v>
      </c>
      <c r="X113" s="81">
        <f t="shared" si="17"/>
        <v>97.230474180000002</v>
      </c>
      <c r="Y113" s="81">
        <f t="shared" si="17"/>
        <v>42.522971218000002</v>
      </c>
      <c r="Z113" s="81">
        <f t="shared" si="17"/>
        <v>30.502434564000001</v>
      </c>
      <c r="AA113" s="81">
        <f t="shared" si="17"/>
        <v>64.421537670000006</v>
      </c>
      <c r="AB113" s="81">
        <f t="shared" si="17"/>
        <v>45.721767686</v>
      </c>
      <c r="AC113" s="81">
        <f t="shared" si="17"/>
        <v>125.24877036000001</v>
      </c>
      <c r="AD113" s="81">
        <f t="shared" si="17"/>
        <v>100.21571924</v>
      </c>
      <c r="AE113" s="81">
        <f t="shared" si="17"/>
        <v>19.791422028</v>
      </c>
    </row>
    <row r="114" spans="1:31" x14ac:dyDescent="0.3">
      <c r="A114" s="93" t="s">
        <v>18</v>
      </c>
      <c r="B114" s="81">
        <f t="shared" ref="B114:AE114" si="18">B208*0.9058</f>
        <v>0.72188356001999998</v>
      </c>
      <c r="C114" s="81">
        <f t="shared" si="18"/>
        <v>3.2546852338000001</v>
      </c>
      <c r="D114" s="81">
        <f t="shared" si="18"/>
        <v>11.475408098000001</v>
      </c>
      <c r="E114" s="81">
        <f t="shared" si="18"/>
        <v>7.2528058176000014</v>
      </c>
      <c r="F114" s="81">
        <f t="shared" si="18"/>
        <v>16.522933308000002</v>
      </c>
      <c r="G114" s="81">
        <f t="shared" si="18"/>
        <v>10.692298707999999</v>
      </c>
      <c r="H114" s="81">
        <f t="shared" si="18"/>
        <v>4.1595839628000002</v>
      </c>
      <c r="I114" s="81">
        <f t="shared" si="18"/>
        <v>8.9845568302000007</v>
      </c>
      <c r="J114" s="81">
        <f t="shared" si="18"/>
        <v>2.6422430566000004</v>
      </c>
      <c r="K114" s="81">
        <f t="shared" si="18"/>
        <v>0</v>
      </c>
      <c r="L114" s="81">
        <f t="shared" si="18"/>
        <v>14.926352112</v>
      </c>
      <c r="M114" s="81">
        <f t="shared" si="18"/>
        <v>23.105590241999998</v>
      </c>
      <c r="N114" s="81">
        <f t="shared" si="18"/>
        <v>33.409001836000002</v>
      </c>
      <c r="O114" s="81">
        <f t="shared" si="18"/>
        <v>57.689269750000001</v>
      </c>
      <c r="P114" s="81">
        <f t="shared" si="18"/>
        <v>40.724179230000004</v>
      </c>
      <c r="Q114" s="81">
        <f t="shared" si="18"/>
        <v>28.004763528000002</v>
      </c>
      <c r="R114" s="81">
        <f t="shared" si="18"/>
        <v>32.158001456000001</v>
      </c>
      <c r="S114" s="81">
        <f t="shared" si="18"/>
        <v>5.0975715658</v>
      </c>
      <c r="T114" s="81">
        <f t="shared" si="18"/>
        <v>6.7601149294000002</v>
      </c>
      <c r="U114" s="81">
        <f t="shared" si="18"/>
        <v>15.084405154000002</v>
      </c>
      <c r="V114" s="81">
        <f t="shared" si="18"/>
        <v>32.869697574</v>
      </c>
      <c r="W114" s="81">
        <f t="shared" si="18"/>
        <v>34.073143454000004</v>
      </c>
      <c r="X114" s="81">
        <f t="shared" si="18"/>
        <v>66.83101096</v>
      </c>
      <c r="Y114" s="81">
        <f t="shared" si="18"/>
        <v>110.1674721</v>
      </c>
      <c r="Z114" s="81">
        <f t="shared" si="18"/>
        <v>125.19360714000001</v>
      </c>
      <c r="AA114" s="81">
        <f t="shared" si="18"/>
        <v>81.605759326000012</v>
      </c>
      <c r="AB114" s="81">
        <f t="shared" si="18"/>
        <v>83.613048358</v>
      </c>
      <c r="AC114" s="81">
        <f t="shared" si="18"/>
        <v>34.983698904000001</v>
      </c>
      <c r="AD114" s="81">
        <f t="shared" si="18"/>
        <v>26.85357325</v>
      </c>
      <c r="AE114" s="81">
        <f t="shared" si="18"/>
        <v>20.111305298000001</v>
      </c>
    </row>
    <row r="115" spans="1:31" x14ac:dyDescent="0.3">
      <c r="A115" s="93" t="s">
        <v>19</v>
      </c>
      <c r="B115" s="81">
        <f t="shared" ref="B115:AE115" si="19">B209*0.9058</f>
        <v>1.5528980852000001</v>
      </c>
      <c r="C115" s="81">
        <f t="shared" si="19"/>
        <v>5.0159055436000006</v>
      </c>
      <c r="D115" s="81">
        <f t="shared" si="19"/>
        <v>14.117943728</v>
      </c>
      <c r="E115" s="81">
        <f t="shared" si="19"/>
        <v>10.825967614</v>
      </c>
      <c r="F115" s="81">
        <f t="shared" si="19"/>
        <v>8.8170091926000005</v>
      </c>
      <c r="G115" s="81">
        <f t="shared" si="19"/>
        <v>21.226480968000001</v>
      </c>
      <c r="H115" s="81">
        <f t="shared" si="19"/>
        <v>15.556770796000002</v>
      </c>
      <c r="I115" s="81">
        <f t="shared" si="19"/>
        <v>7.1707475840000008</v>
      </c>
      <c r="J115" s="81">
        <f t="shared" si="19"/>
        <v>0.85649386396000005</v>
      </c>
      <c r="K115" s="81">
        <f t="shared" si="19"/>
        <v>0</v>
      </c>
      <c r="L115" s="81">
        <f t="shared" si="19"/>
        <v>12.170274452000001</v>
      </c>
      <c r="M115" s="81">
        <f t="shared" si="19"/>
        <v>21.276254678000001</v>
      </c>
      <c r="N115" s="81">
        <f t="shared" si="19"/>
        <v>28.942601674000002</v>
      </c>
      <c r="O115" s="81">
        <f t="shared" si="19"/>
        <v>32.632441380000003</v>
      </c>
      <c r="P115" s="81">
        <f t="shared" si="19"/>
        <v>29.444813426000003</v>
      </c>
      <c r="Q115" s="81">
        <f t="shared" si="19"/>
        <v>85.780482830000011</v>
      </c>
      <c r="R115" s="81">
        <f t="shared" si="19"/>
        <v>22.286040518</v>
      </c>
      <c r="S115" s="81">
        <f t="shared" si="19"/>
        <v>18.488700468000001</v>
      </c>
      <c r="T115" s="81">
        <f t="shared" si="19"/>
        <v>6.3307838454000001</v>
      </c>
      <c r="U115" s="81">
        <f t="shared" si="19"/>
        <v>8.8290826007999996</v>
      </c>
      <c r="V115" s="81">
        <f t="shared" si="19"/>
        <v>16.295541276000002</v>
      </c>
      <c r="W115" s="81">
        <f t="shared" si="19"/>
        <v>9.8455659260000008</v>
      </c>
      <c r="X115" s="81">
        <f t="shared" si="19"/>
        <v>27.625414488000004</v>
      </c>
      <c r="Y115" s="81">
        <f t="shared" si="19"/>
        <v>61.225657878000007</v>
      </c>
      <c r="Z115" s="81">
        <f t="shared" si="19"/>
        <v>63.800783872000004</v>
      </c>
      <c r="AA115" s="81">
        <f t="shared" si="19"/>
        <v>78.785523851999997</v>
      </c>
      <c r="AB115" s="81">
        <f t="shared" si="19"/>
        <v>62.078568216000001</v>
      </c>
      <c r="AC115" s="81">
        <f t="shared" si="19"/>
        <v>19.353458670000002</v>
      </c>
      <c r="AD115" s="81">
        <f t="shared" si="19"/>
        <v>43.411488554000002</v>
      </c>
      <c r="AE115" s="81">
        <f t="shared" si="19"/>
        <v>38.322305602</v>
      </c>
    </row>
    <row r="116" spans="1:31" ht="15" thickBot="1" x14ac:dyDescent="0.35">
      <c r="A116" s="96" t="s">
        <v>20</v>
      </c>
      <c r="B116" s="81">
        <f t="shared" ref="B116:AE116" si="20">B210*0.9058</f>
        <v>0.88144611772000003</v>
      </c>
      <c r="C116" s="81">
        <f t="shared" si="20"/>
        <v>3.6846059936</v>
      </c>
      <c r="D116" s="81">
        <f t="shared" si="20"/>
        <v>18.177657805999999</v>
      </c>
      <c r="E116" s="81">
        <f t="shared" si="20"/>
        <v>2.3556560888000004</v>
      </c>
      <c r="F116" s="81">
        <f t="shared" si="20"/>
        <v>20.862449006000002</v>
      </c>
      <c r="G116" s="81">
        <f t="shared" si="20"/>
        <v>19.834175788</v>
      </c>
      <c r="H116" s="81">
        <f t="shared" si="20"/>
        <v>17.939794726000002</v>
      </c>
      <c r="I116" s="81">
        <f t="shared" si="20"/>
        <v>4.0031876290000001</v>
      </c>
      <c r="J116" s="81">
        <f t="shared" si="20"/>
        <v>1.0859681490000002</v>
      </c>
      <c r="K116" s="81">
        <f t="shared" si="20"/>
        <v>0</v>
      </c>
      <c r="L116" s="81">
        <f t="shared" si="20"/>
        <v>15.535701888000002</v>
      </c>
      <c r="M116" s="81">
        <f t="shared" si="20"/>
        <v>18.075854944000003</v>
      </c>
      <c r="N116" s="81">
        <f t="shared" si="20"/>
        <v>79.580490163999997</v>
      </c>
      <c r="O116" s="81">
        <f t="shared" si="20"/>
        <v>26.457883578000001</v>
      </c>
      <c r="P116" s="81">
        <f t="shared" si="20"/>
        <v>7.8666710066000007</v>
      </c>
      <c r="Q116" s="81">
        <f t="shared" si="20"/>
        <v>8.0066089544000008</v>
      </c>
      <c r="R116" s="81">
        <f t="shared" si="20"/>
        <v>25.578143444000002</v>
      </c>
      <c r="S116" s="81">
        <f t="shared" si="20"/>
        <v>21.948285814000002</v>
      </c>
      <c r="T116" s="81">
        <f t="shared" si="20"/>
        <v>9.8060911619999995</v>
      </c>
      <c r="U116" s="81">
        <f t="shared" si="20"/>
        <v>11.70991066</v>
      </c>
      <c r="V116" s="81">
        <f t="shared" si="20"/>
        <v>2.124576545</v>
      </c>
      <c r="W116" s="81">
        <f t="shared" si="20"/>
        <v>8.082896336200001</v>
      </c>
      <c r="X116" s="81">
        <f t="shared" si="20"/>
        <v>19.207507116000002</v>
      </c>
      <c r="Y116" s="81">
        <f t="shared" si="20"/>
        <v>63.861010514000007</v>
      </c>
      <c r="Z116" s="81">
        <f t="shared" si="20"/>
        <v>81.582389686000013</v>
      </c>
      <c r="AA116" s="81">
        <f t="shared" si="20"/>
        <v>79.163650062000002</v>
      </c>
      <c r="AB116" s="81">
        <f t="shared" si="20"/>
        <v>28.277816938000004</v>
      </c>
      <c r="AC116" s="81">
        <f t="shared" si="20"/>
        <v>44.701420218000003</v>
      </c>
      <c r="AD116" s="81">
        <f t="shared" si="20"/>
        <v>104.32053310000001</v>
      </c>
      <c r="AE116" s="81">
        <f t="shared" si="20"/>
        <v>42.213468416000005</v>
      </c>
    </row>
    <row r="117" spans="1:31" ht="15" thickTop="1" x14ac:dyDescent="0.3">
      <c r="A117" s="95" t="s">
        <v>21</v>
      </c>
      <c r="B117" s="81">
        <f t="shared" ref="B117:AE117" si="21">B211*0.9058</f>
        <v>12.977106744</v>
      </c>
      <c r="C117" s="81">
        <f t="shared" si="21"/>
        <v>38.904327392000006</v>
      </c>
      <c r="D117" s="81">
        <f t="shared" si="21"/>
        <v>110.54917622000001</v>
      </c>
      <c r="E117" s="81">
        <f t="shared" si="21"/>
        <v>123.32620986000001</v>
      </c>
      <c r="F117" s="81">
        <f t="shared" si="21"/>
        <v>157.70756987999999</v>
      </c>
      <c r="G117" s="81">
        <f t="shared" si="21"/>
        <v>137.96747048</v>
      </c>
      <c r="H117" s="81">
        <f t="shared" si="21"/>
        <v>62.795635728000008</v>
      </c>
      <c r="I117" s="81">
        <f t="shared" si="21"/>
        <v>43.011487274000004</v>
      </c>
      <c r="J117" s="81">
        <f t="shared" si="21"/>
        <v>3.1857366436000003</v>
      </c>
      <c r="K117" s="81">
        <f t="shared" si="21"/>
        <v>0</v>
      </c>
      <c r="L117" s="81">
        <f t="shared" si="21"/>
        <v>125.45791958000001</v>
      </c>
      <c r="M117" s="81">
        <f t="shared" si="21"/>
        <v>226.25054284000001</v>
      </c>
      <c r="N117" s="81">
        <f t="shared" si="21"/>
        <v>305.65233678000004</v>
      </c>
      <c r="O117" s="81">
        <f t="shared" si="21"/>
        <v>217.18602108000002</v>
      </c>
      <c r="P117" s="81">
        <f t="shared" si="21"/>
        <v>381.55384778000001</v>
      </c>
      <c r="Q117" s="81">
        <f t="shared" si="21"/>
        <v>296.46978928000004</v>
      </c>
      <c r="R117" s="81">
        <f t="shared" si="21"/>
        <v>335.69554886000003</v>
      </c>
      <c r="S117" s="81">
        <f t="shared" si="21"/>
        <v>127.37250904</v>
      </c>
      <c r="T117" s="81">
        <f t="shared" si="21"/>
        <v>88.105825416000002</v>
      </c>
      <c r="U117" s="81">
        <f t="shared" si="21"/>
        <v>34.161386490000005</v>
      </c>
      <c r="V117" s="81">
        <f t="shared" si="21"/>
        <v>117.70499622</v>
      </c>
      <c r="W117" s="81">
        <f t="shared" si="21"/>
        <v>242.68121135999999</v>
      </c>
      <c r="X117" s="81">
        <f t="shared" si="21"/>
        <v>252.59890614</v>
      </c>
      <c r="Y117" s="81">
        <f t="shared" si="21"/>
        <v>502.91628324000004</v>
      </c>
      <c r="Z117" s="81">
        <f t="shared" si="21"/>
        <v>512.84620631999996</v>
      </c>
      <c r="AA117" s="81">
        <f t="shared" si="21"/>
        <v>512.64674916000001</v>
      </c>
      <c r="AB117" s="81">
        <f t="shared" si="21"/>
        <v>668.26192103999995</v>
      </c>
      <c r="AC117" s="81">
        <f t="shared" si="21"/>
        <v>448.90505968000002</v>
      </c>
      <c r="AD117" s="81">
        <f t="shared" si="21"/>
        <v>408.49143398000001</v>
      </c>
      <c r="AE117" s="81">
        <f t="shared" si="21"/>
        <v>224.08187648000003</v>
      </c>
    </row>
    <row r="118" spans="1:31" x14ac:dyDescent="0.3">
      <c r="A118" s="93" t="s">
        <v>22</v>
      </c>
      <c r="B118" s="81">
        <f t="shared" ref="B118:AE118" si="22">B212*0.9058</f>
        <v>3.215399782</v>
      </c>
      <c r="C118" s="81">
        <f t="shared" si="22"/>
        <v>41.687397892</v>
      </c>
      <c r="D118" s="81">
        <f t="shared" si="22"/>
        <v>50.775461393999997</v>
      </c>
      <c r="E118" s="81">
        <f t="shared" si="22"/>
        <v>119.48335336000001</v>
      </c>
      <c r="F118" s="81">
        <f t="shared" si="22"/>
        <v>114.85960668</v>
      </c>
      <c r="G118" s="81">
        <f t="shared" si="22"/>
        <v>119.28534548</v>
      </c>
      <c r="H118" s="81">
        <f t="shared" si="22"/>
        <v>59.649420950000007</v>
      </c>
      <c r="I118" s="81">
        <f t="shared" si="22"/>
        <v>32.792604936000004</v>
      </c>
      <c r="J118" s="81">
        <f t="shared" si="22"/>
        <v>11.373559946</v>
      </c>
      <c r="K118" s="81">
        <f t="shared" si="22"/>
        <v>0</v>
      </c>
      <c r="L118" s="81">
        <f t="shared" si="22"/>
        <v>108.99283066</v>
      </c>
      <c r="M118" s="81">
        <f t="shared" si="22"/>
        <v>176.88408052000003</v>
      </c>
      <c r="N118" s="81">
        <f t="shared" si="22"/>
        <v>229.18932036000001</v>
      </c>
      <c r="O118" s="81">
        <f t="shared" si="22"/>
        <v>259.39856557999997</v>
      </c>
      <c r="P118" s="81">
        <f t="shared" si="22"/>
        <v>347.73906565999999</v>
      </c>
      <c r="Q118" s="81">
        <f t="shared" si="22"/>
        <v>200.48814156</v>
      </c>
      <c r="R118" s="81">
        <f t="shared" si="22"/>
        <v>217.29353954000001</v>
      </c>
      <c r="S118" s="81">
        <f t="shared" si="22"/>
        <v>198.96413305999999</v>
      </c>
      <c r="T118" s="81">
        <f t="shared" si="22"/>
        <v>58.2379581</v>
      </c>
      <c r="U118" s="81">
        <f t="shared" si="22"/>
        <v>21.790866832000003</v>
      </c>
      <c r="V118" s="81">
        <f t="shared" si="22"/>
        <v>126.98174692000001</v>
      </c>
      <c r="W118" s="81">
        <f t="shared" si="22"/>
        <v>189.34779794000002</v>
      </c>
      <c r="X118" s="81">
        <f t="shared" si="22"/>
        <v>246.31075196</v>
      </c>
      <c r="Y118" s="81">
        <f t="shared" si="22"/>
        <v>383.67423500000001</v>
      </c>
      <c r="Z118" s="81">
        <f t="shared" si="22"/>
        <v>327.3312105</v>
      </c>
      <c r="AA118" s="81">
        <f t="shared" si="22"/>
        <v>468.31870876000005</v>
      </c>
      <c r="AB118" s="81">
        <f t="shared" si="22"/>
        <v>354.42930446000003</v>
      </c>
      <c r="AC118" s="81">
        <f t="shared" si="22"/>
        <v>242.67541424000001</v>
      </c>
      <c r="AD118" s="81">
        <f t="shared" si="22"/>
        <v>251.9953716</v>
      </c>
      <c r="AE118" s="81">
        <f t="shared" si="22"/>
        <v>163.64055988000001</v>
      </c>
    </row>
    <row r="119" spans="1:31" x14ac:dyDescent="0.3">
      <c r="A119" s="93" t="s">
        <v>23</v>
      </c>
      <c r="B119" s="81">
        <f t="shared" ref="B119:AE119" si="23">B213*0.9058</f>
        <v>7.8935714550000009</v>
      </c>
      <c r="C119" s="81">
        <f t="shared" si="23"/>
        <v>21.000311766000003</v>
      </c>
      <c r="D119" s="81">
        <f t="shared" si="23"/>
        <v>32.905838994000007</v>
      </c>
      <c r="E119" s="81">
        <f t="shared" si="23"/>
        <v>54.520663596000006</v>
      </c>
      <c r="F119" s="81">
        <f t="shared" si="23"/>
        <v>136.73032884000003</v>
      </c>
      <c r="G119" s="81">
        <f t="shared" si="23"/>
        <v>49.705684419999997</v>
      </c>
      <c r="H119" s="81">
        <f t="shared" si="23"/>
        <v>49.459605734000007</v>
      </c>
      <c r="I119" s="81">
        <f t="shared" si="23"/>
        <v>25.396874748000002</v>
      </c>
      <c r="J119" s="81">
        <f t="shared" si="23"/>
        <v>8.8441967796000007</v>
      </c>
      <c r="K119" s="81">
        <f t="shared" si="23"/>
        <v>0</v>
      </c>
      <c r="L119" s="81">
        <f t="shared" si="23"/>
        <v>107.24037940000001</v>
      </c>
      <c r="M119" s="81">
        <f t="shared" si="23"/>
        <v>74.680601296000006</v>
      </c>
      <c r="N119" s="81">
        <f t="shared" si="23"/>
        <v>195.18386734000001</v>
      </c>
      <c r="O119" s="81">
        <f t="shared" si="23"/>
        <v>186.29688238</v>
      </c>
      <c r="P119" s="81">
        <f t="shared" si="23"/>
        <v>167.07390420000002</v>
      </c>
      <c r="Q119" s="81">
        <f t="shared" si="23"/>
        <v>93.206729420000002</v>
      </c>
      <c r="R119" s="81">
        <f t="shared" si="23"/>
        <v>70.693532378</v>
      </c>
      <c r="S119" s="81">
        <f t="shared" si="23"/>
        <v>44.162577914000003</v>
      </c>
      <c r="T119" s="81">
        <f t="shared" si="23"/>
        <v>99.844431820000011</v>
      </c>
      <c r="U119" s="81">
        <f t="shared" si="23"/>
        <v>40.535048189999998</v>
      </c>
      <c r="V119" s="81">
        <f t="shared" si="23"/>
        <v>53.516303497999999</v>
      </c>
      <c r="W119" s="81">
        <f t="shared" si="23"/>
        <v>130.42831592000002</v>
      </c>
      <c r="X119" s="81">
        <f t="shared" si="23"/>
        <v>231.69032474000002</v>
      </c>
      <c r="Y119" s="81">
        <f t="shared" si="23"/>
        <v>279.40170930000005</v>
      </c>
      <c r="Z119" s="81">
        <f t="shared" si="23"/>
        <v>341.77699948000003</v>
      </c>
      <c r="AA119" s="81">
        <f t="shared" si="23"/>
        <v>354.43175012</v>
      </c>
      <c r="AB119" s="81">
        <f t="shared" si="23"/>
        <v>385.56038234000005</v>
      </c>
      <c r="AC119" s="81">
        <f t="shared" si="23"/>
        <v>212.62939418000002</v>
      </c>
      <c r="AD119" s="81">
        <f t="shared" si="23"/>
        <v>194.41004240000001</v>
      </c>
      <c r="AE119" s="81">
        <f t="shared" si="23"/>
        <v>87.146592274</v>
      </c>
    </row>
    <row r="120" spans="1:31" x14ac:dyDescent="0.3">
      <c r="A120" s="93" t="s">
        <v>24</v>
      </c>
      <c r="B120" s="81">
        <f t="shared" ref="B120:AE120" si="24">B214*0.9058</f>
        <v>3.4066657926000001</v>
      </c>
      <c r="C120" s="81">
        <f t="shared" si="24"/>
        <v>16.557670738000002</v>
      </c>
      <c r="D120" s="81">
        <f t="shared" si="24"/>
        <v>38.274832623999998</v>
      </c>
      <c r="E120" s="81">
        <f t="shared" si="24"/>
        <v>64.133194356000004</v>
      </c>
      <c r="F120" s="81">
        <f t="shared" si="24"/>
        <v>54.770456062000001</v>
      </c>
      <c r="G120" s="81">
        <f t="shared" si="24"/>
        <v>58.241644706000002</v>
      </c>
      <c r="H120" s="81">
        <f t="shared" si="24"/>
        <v>94.294504640000014</v>
      </c>
      <c r="I120" s="81">
        <f t="shared" si="24"/>
        <v>14.382509792</v>
      </c>
      <c r="J120" s="81">
        <f t="shared" si="24"/>
        <v>4.3598617776000008</v>
      </c>
      <c r="K120" s="81">
        <f t="shared" si="24"/>
        <v>0</v>
      </c>
      <c r="L120" s="81">
        <f t="shared" si="24"/>
        <v>38.257876048</v>
      </c>
      <c r="M120" s="81">
        <f t="shared" si="24"/>
        <v>80.028326742000004</v>
      </c>
      <c r="N120" s="81">
        <f t="shared" si="24"/>
        <v>142.80562002000002</v>
      </c>
      <c r="O120" s="81">
        <f t="shared" si="24"/>
        <v>167.17707482000003</v>
      </c>
      <c r="P120" s="81">
        <f t="shared" si="24"/>
        <v>81.943459681999997</v>
      </c>
      <c r="Q120" s="81">
        <f t="shared" si="24"/>
        <v>121.76596936000001</v>
      </c>
      <c r="R120" s="81">
        <f t="shared" si="24"/>
        <v>106.32235110000001</v>
      </c>
      <c r="S120" s="81">
        <f t="shared" si="24"/>
        <v>68.062065624000013</v>
      </c>
      <c r="T120" s="81">
        <f t="shared" si="24"/>
        <v>16.625180012000001</v>
      </c>
      <c r="U120" s="81">
        <f t="shared" si="24"/>
        <v>27.635296766000003</v>
      </c>
      <c r="V120" s="81">
        <f t="shared" si="24"/>
        <v>71.510754196000008</v>
      </c>
      <c r="W120" s="81">
        <f t="shared" si="24"/>
        <v>67.207769412000005</v>
      </c>
      <c r="X120" s="81">
        <f t="shared" si="24"/>
        <v>250.87435352000003</v>
      </c>
      <c r="Y120" s="81">
        <f t="shared" si="24"/>
        <v>184.12468340000001</v>
      </c>
      <c r="Z120" s="81">
        <f t="shared" si="24"/>
        <v>188.11101862000001</v>
      </c>
      <c r="AA120" s="81">
        <f t="shared" si="24"/>
        <v>242.56345736</v>
      </c>
      <c r="AB120" s="81">
        <f t="shared" si="24"/>
        <v>265.05238802000002</v>
      </c>
      <c r="AC120" s="81">
        <f t="shared" si="24"/>
        <v>326.29597168000004</v>
      </c>
      <c r="AD120" s="81">
        <f t="shared" si="24"/>
        <v>156.25194928000002</v>
      </c>
      <c r="AE120" s="81">
        <f t="shared" si="24"/>
        <v>81.963278586000015</v>
      </c>
    </row>
    <row r="121" spans="1:31" ht="15" thickBot="1" x14ac:dyDescent="0.35">
      <c r="A121" s="94" t="s">
        <v>25</v>
      </c>
      <c r="B121" s="81">
        <f t="shared" ref="B121:AE121" si="25">B215*0.9058</f>
        <v>4.4000892613999998</v>
      </c>
      <c r="C121" s="81">
        <f t="shared" si="25"/>
        <v>8.5812548150000012</v>
      </c>
      <c r="D121" s="81">
        <f t="shared" si="25"/>
        <v>36.225007224000002</v>
      </c>
      <c r="E121" s="81">
        <f t="shared" si="25"/>
        <v>37.619712774</v>
      </c>
      <c r="F121" s="81">
        <f t="shared" si="25"/>
        <v>49.494922876000004</v>
      </c>
      <c r="G121" s="81">
        <f t="shared" si="25"/>
        <v>39.906549802000008</v>
      </c>
      <c r="H121" s="81">
        <f t="shared" si="25"/>
        <v>21.343021195999999</v>
      </c>
      <c r="I121" s="81">
        <f t="shared" si="25"/>
        <v>12.838609924000002</v>
      </c>
      <c r="J121" s="81">
        <f t="shared" si="25"/>
        <v>3.0828875826000002</v>
      </c>
      <c r="K121" s="81">
        <f t="shared" si="25"/>
        <v>0</v>
      </c>
      <c r="L121" s="81">
        <f t="shared" si="25"/>
        <v>31.937683722000003</v>
      </c>
      <c r="M121" s="81">
        <f t="shared" si="25"/>
        <v>68.974659123999999</v>
      </c>
      <c r="N121" s="81">
        <f t="shared" si="25"/>
        <v>72.715767110000002</v>
      </c>
      <c r="O121" s="81">
        <f t="shared" si="25"/>
        <v>207.86724126000001</v>
      </c>
      <c r="P121" s="81">
        <f t="shared" si="25"/>
        <v>89.432025312000007</v>
      </c>
      <c r="Q121" s="81">
        <f t="shared" si="25"/>
        <v>103.28049354000001</v>
      </c>
      <c r="R121" s="81">
        <f t="shared" si="25"/>
        <v>59.896206160000013</v>
      </c>
      <c r="S121" s="81">
        <f t="shared" si="25"/>
        <v>77.248843210000004</v>
      </c>
      <c r="T121" s="81">
        <f t="shared" si="25"/>
        <v>26.563789713999999</v>
      </c>
      <c r="U121" s="81">
        <f t="shared" si="25"/>
        <v>39.241783181999999</v>
      </c>
      <c r="V121" s="81">
        <f t="shared" si="25"/>
        <v>38.464815116000004</v>
      </c>
      <c r="W121" s="81">
        <f t="shared" si="25"/>
        <v>58.386708576000004</v>
      </c>
      <c r="X121" s="81">
        <f t="shared" si="25"/>
        <v>115.69593182000001</v>
      </c>
      <c r="Y121" s="81">
        <f t="shared" si="25"/>
        <v>161.88801804000002</v>
      </c>
      <c r="Z121" s="81">
        <f t="shared" si="25"/>
        <v>338.13876319999997</v>
      </c>
      <c r="AA121" s="81">
        <f t="shared" si="25"/>
        <v>181.83002026</v>
      </c>
      <c r="AB121" s="81">
        <f t="shared" si="25"/>
        <v>185.85023240000001</v>
      </c>
      <c r="AC121" s="81">
        <f t="shared" si="25"/>
        <v>220.96664912000003</v>
      </c>
      <c r="AD121" s="81">
        <f t="shared" si="25"/>
        <v>70.784610568000005</v>
      </c>
      <c r="AE121" s="81">
        <f t="shared" si="25"/>
        <v>100.35358200000002</v>
      </c>
    </row>
    <row r="122" spans="1:31" x14ac:dyDescent="0.3">
      <c r="A122" s="95" t="s">
        <v>26</v>
      </c>
      <c r="B122" s="81">
        <f t="shared" ref="B122:AE122" si="26">B216*0.9058</f>
        <v>2.7723893064</v>
      </c>
      <c r="C122" s="81">
        <f t="shared" si="26"/>
        <v>13.646809974</v>
      </c>
      <c r="D122" s="81">
        <f t="shared" si="26"/>
        <v>19.177679122000001</v>
      </c>
      <c r="E122" s="81">
        <f t="shared" si="26"/>
        <v>19.299699440000001</v>
      </c>
      <c r="F122" s="81">
        <f t="shared" si="26"/>
        <v>32.708582928000006</v>
      </c>
      <c r="G122" s="81">
        <f t="shared" si="26"/>
        <v>31.521803768000002</v>
      </c>
      <c r="H122" s="81">
        <f t="shared" si="26"/>
        <v>25.105016930000001</v>
      </c>
      <c r="I122" s="81">
        <f t="shared" si="26"/>
        <v>10.846257534000001</v>
      </c>
      <c r="J122" s="81">
        <f t="shared" si="26"/>
        <v>4.3560682872000003</v>
      </c>
      <c r="K122" s="81">
        <f t="shared" si="26"/>
        <v>0</v>
      </c>
      <c r="L122" s="81">
        <f t="shared" si="26"/>
        <v>49.012575318000003</v>
      </c>
      <c r="M122" s="81">
        <f t="shared" si="26"/>
        <v>63.094042480000013</v>
      </c>
      <c r="N122" s="81">
        <f t="shared" si="26"/>
        <v>42.463831536000001</v>
      </c>
      <c r="O122" s="81">
        <f t="shared" si="26"/>
        <v>86.628927574000002</v>
      </c>
      <c r="P122" s="81">
        <f t="shared" si="26"/>
        <v>93.744231140000011</v>
      </c>
      <c r="Q122" s="81">
        <f t="shared" si="26"/>
        <v>116.15426662000002</v>
      </c>
      <c r="R122" s="81">
        <f t="shared" si="26"/>
        <v>33.077587731999998</v>
      </c>
      <c r="S122" s="81">
        <f t="shared" si="26"/>
        <v>65.749177788000011</v>
      </c>
      <c r="T122" s="81">
        <f t="shared" si="26"/>
        <v>29.973537944</v>
      </c>
      <c r="U122" s="81">
        <f t="shared" si="26"/>
        <v>12.975141158000001</v>
      </c>
      <c r="V122" s="81">
        <f t="shared" si="26"/>
        <v>33.963360494</v>
      </c>
      <c r="W122" s="81">
        <f t="shared" si="26"/>
        <v>46.812667916000002</v>
      </c>
      <c r="X122" s="81">
        <f t="shared" si="26"/>
        <v>93.441784520000013</v>
      </c>
      <c r="Y122" s="81">
        <f t="shared" si="26"/>
        <v>110.63404968</v>
      </c>
      <c r="Z122" s="81">
        <f t="shared" si="26"/>
        <v>165.77154496</v>
      </c>
      <c r="AA122" s="81">
        <f t="shared" si="26"/>
        <v>144.59040834000001</v>
      </c>
      <c r="AB122" s="81">
        <f t="shared" si="26"/>
        <v>101.42749848000001</v>
      </c>
      <c r="AC122" s="81">
        <f t="shared" si="26"/>
        <v>47.527769841999998</v>
      </c>
      <c r="AD122" s="81">
        <f t="shared" si="26"/>
        <v>65.063849508000004</v>
      </c>
      <c r="AE122" s="81">
        <f t="shared" si="26"/>
        <v>15.452486042</v>
      </c>
    </row>
    <row r="123" spans="1:31" x14ac:dyDescent="0.3">
      <c r="A123" s="93" t="s">
        <v>27</v>
      </c>
      <c r="B123" s="81">
        <f t="shared" ref="B123:AE123" si="27">B217*0.9058</f>
        <v>1.5885775472000001</v>
      </c>
      <c r="C123" s="81">
        <f t="shared" si="27"/>
        <v>6.7739582708000006</v>
      </c>
      <c r="D123" s="81">
        <f t="shared" si="27"/>
        <v>5.9406286114000002</v>
      </c>
      <c r="E123" s="81">
        <f t="shared" si="27"/>
        <v>28.270162928000001</v>
      </c>
      <c r="F123" s="81">
        <f t="shared" si="27"/>
        <v>11.048794414</v>
      </c>
      <c r="G123" s="81">
        <f t="shared" si="27"/>
        <v>34.266731030000003</v>
      </c>
      <c r="H123" s="81">
        <f t="shared" si="27"/>
        <v>16.453268229999999</v>
      </c>
      <c r="I123" s="81">
        <f t="shared" si="27"/>
        <v>6.1357343082</v>
      </c>
      <c r="J123" s="81">
        <f t="shared" si="27"/>
        <v>2.6733708736000001</v>
      </c>
      <c r="K123" s="81">
        <f t="shared" si="27"/>
        <v>0</v>
      </c>
      <c r="L123" s="81">
        <f t="shared" si="27"/>
        <v>11.784367420000001</v>
      </c>
      <c r="M123" s="81">
        <f t="shared" si="27"/>
        <v>16.886820342000004</v>
      </c>
      <c r="N123" s="81">
        <f t="shared" si="27"/>
        <v>64.342597200000014</v>
      </c>
      <c r="O123" s="81">
        <f t="shared" si="27"/>
        <v>61.465613356000006</v>
      </c>
      <c r="P123" s="81">
        <f t="shared" si="27"/>
        <v>108.10532782</v>
      </c>
      <c r="Q123" s="81">
        <f t="shared" si="27"/>
        <v>85.604467774</v>
      </c>
      <c r="R123" s="81">
        <f t="shared" si="27"/>
        <v>48.761270166000003</v>
      </c>
      <c r="S123" s="81">
        <f t="shared" si="27"/>
        <v>32.250492694000002</v>
      </c>
      <c r="T123" s="81">
        <f t="shared" si="27"/>
        <v>10.462651234000001</v>
      </c>
      <c r="U123" s="81">
        <f t="shared" si="27"/>
        <v>20.675845148000001</v>
      </c>
      <c r="V123" s="81">
        <f t="shared" si="27"/>
        <v>36.186583188</v>
      </c>
      <c r="W123" s="81">
        <f t="shared" si="27"/>
        <v>48.826985956000001</v>
      </c>
      <c r="X123" s="81">
        <f t="shared" si="27"/>
        <v>75.070013774000003</v>
      </c>
      <c r="Y123" s="81">
        <f t="shared" si="27"/>
        <v>71.947467549999999</v>
      </c>
      <c r="Z123" s="81">
        <f t="shared" si="27"/>
        <v>90.097054614000001</v>
      </c>
      <c r="AA123" s="81">
        <f t="shared" si="27"/>
        <v>101.93275372000001</v>
      </c>
      <c r="AB123" s="81">
        <f t="shared" si="27"/>
        <v>70.889456917999993</v>
      </c>
      <c r="AC123" s="81">
        <f t="shared" si="27"/>
        <v>70.927745083999994</v>
      </c>
      <c r="AD123" s="81">
        <f t="shared" si="27"/>
        <v>118.04385600000001</v>
      </c>
      <c r="AE123" s="81">
        <f t="shared" si="27"/>
        <v>60.882441200000002</v>
      </c>
    </row>
    <row r="124" spans="1:31" x14ac:dyDescent="0.3">
      <c r="A124" s="93" t="s">
        <v>28</v>
      </c>
      <c r="B124" s="81">
        <f t="shared" ref="B124:AE124" si="28">B218*0.9058</f>
        <v>1.9012787290000002</v>
      </c>
      <c r="C124" s="81">
        <f t="shared" si="28"/>
        <v>9.2351563639999998</v>
      </c>
      <c r="D124" s="81">
        <f t="shared" si="28"/>
        <v>10.118927308</v>
      </c>
      <c r="E124" s="81">
        <f t="shared" si="28"/>
        <v>8.5446152050000013</v>
      </c>
      <c r="F124" s="81">
        <f t="shared" si="28"/>
        <v>24.74654658</v>
      </c>
      <c r="G124" s="81">
        <f t="shared" si="28"/>
        <v>40.496596980000007</v>
      </c>
      <c r="H124" s="81">
        <f t="shared" si="28"/>
        <v>11.564520701999999</v>
      </c>
      <c r="I124" s="81">
        <f t="shared" si="28"/>
        <v>10.611474174000001</v>
      </c>
      <c r="J124" s="81">
        <f t="shared" si="28"/>
        <v>1.6818178818000002</v>
      </c>
      <c r="K124" s="81">
        <f t="shared" si="28"/>
        <v>0</v>
      </c>
      <c r="L124" s="81">
        <f t="shared" si="28"/>
        <v>18.195574530000002</v>
      </c>
      <c r="M124" s="81">
        <f t="shared" si="28"/>
        <v>11.650381484000002</v>
      </c>
      <c r="N124" s="81">
        <f t="shared" si="28"/>
        <v>47.020023651999999</v>
      </c>
      <c r="O124" s="81">
        <f t="shared" si="28"/>
        <v>86.606065182000009</v>
      </c>
      <c r="P124" s="81">
        <f t="shared" si="28"/>
        <v>38.254859734</v>
      </c>
      <c r="Q124" s="81">
        <f t="shared" si="28"/>
        <v>88.437475028000009</v>
      </c>
      <c r="R124" s="81">
        <f t="shared" si="28"/>
        <v>37.219213304</v>
      </c>
      <c r="S124" s="81">
        <f t="shared" si="28"/>
        <v>16.224970398000004</v>
      </c>
      <c r="T124" s="81">
        <f t="shared" si="28"/>
        <v>20.812793050000003</v>
      </c>
      <c r="U124" s="81">
        <f t="shared" si="28"/>
        <v>7.5249407464000004</v>
      </c>
      <c r="V124" s="81">
        <f t="shared" si="28"/>
        <v>22.078693840000003</v>
      </c>
      <c r="W124" s="81">
        <f t="shared" si="28"/>
        <v>70.455189224000009</v>
      </c>
      <c r="X124" s="81">
        <f t="shared" si="28"/>
        <v>32.191244316000002</v>
      </c>
      <c r="Y124" s="81">
        <f t="shared" si="28"/>
        <v>82.288451727999998</v>
      </c>
      <c r="Z124" s="81">
        <f t="shared" si="28"/>
        <v>51.777520760000002</v>
      </c>
      <c r="AA124" s="81">
        <f t="shared" si="28"/>
        <v>90.613333440000005</v>
      </c>
      <c r="AB124" s="81">
        <f t="shared" si="28"/>
        <v>71.512683550000006</v>
      </c>
      <c r="AC124" s="81">
        <f t="shared" si="28"/>
        <v>78.629563208000008</v>
      </c>
      <c r="AD124" s="81">
        <f t="shared" si="28"/>
        <v>102.05902224</v>
      </c>
      <c r="AE124" s="81">
        <f t="shared" si="28"/>
        <v>28.00928347</v>
      </c>
    </row>
    <row r="125" spans="1:31" x14ac:dyDescent="0.3">
      <c r="A125" s="93" t="s">
        <v>29</v>
      </c>
      <c r="B125" s="81">
        <f t="shared" ref="B125:AE125" si="29">B219*0.9058</f>
        <v>2.0858400080000004</v>
      </c>
      <c r="C125" s="81">
        <f t="shared" si="29"/>
        <v>6.9809879188000004</v>
      </c>
      <c r="D125" s="81">
        <f t="shared" si="29"/>
        <v>19.938071048000001</v>
      </c>
      <c r="E125" s="81">
        <f t="shared" si="29"/>
        <v>10.075068472</v>
      </c>
      <c r="F125" s="81">
        <f t="shared" si="29"/>
        <v>22.945653136000001</v>
      </c>
      <c r="G125" s="81">
        <f t="shared" si="29"/>
        <v>24.359842444000002</v>
      </c>
      <c r="H125" s="81">
        <f t="shared" si="29"/>
        <v>13.391229446000001</v>
      </c>
      <c r="I125" s="81">
        <f t="shared" si="29"/>
        <v>4.7377262114000001</v>
      </c>
      <c r="J125" s="81">
        <f t="shared" si="29"/>
        <v>1.9228503560000001</v>
      </c>
      <c r="K125" s="81">
        <f t="shared" si="29"/>
        <v>0</v>
      </c>
      <c r="L125" s="81">
        <f t="shared" si="29"/>
        <v>23.442448204000002</v>
      </c>
      <c r="M125" s="81">
        <f t="shared" si="29"/>
        <v>9.5846230620000004</v>
      </c>
      <c r="N125" s="81">
        <f t="shared" si="29"/>
        <v>59.261666086000005</v>
      </c>
      <c r="O125" s="81">
        <f t="shared" si="29"/>
        <v>61.186654130000008</v>
      </c>
      <c r="P125" s="81">
        <f t="shared" si="29"/>
        <v>85.466614071999999</v>
      </c>
      <c r="Q125" s="81">
        <f t="shared" si="29"/>
        <v>22.091048952000001</v>
      </c>
      <c r="R125" s="81">
        <f t="shared" si="29"/>
        <v>10.88006199</v>
      </c>
      <c r="S125" s="81">
        <f t="shared" si="29"/>
        <v>48.249656209999998</v>
      </c>
      <c r="T125" s="81">
        <f t="shared" si="29"/>
        <v>24.081680322</v>
      </c>
      <c r="U125" s="81">
        <f t="shared" si="29"/>
        <v>3.7575446328000006</v>
      </c>
      <c r="V125" s="81">
        <f t="shared" si="29"/>
        <v>26.972459500000003</v>
      </c>
      <c r="W125" s="81">
        <f t="shared" si="29"/>
        <v>51.194801504000004</v>
      </c>
      <c r="X125" s="81">
        <f t="shared" si="29"/>
        <v>11.257581314000001</v>
      </c>
      <c r="Y125" s="81">
        <f t="shared" si="29"/>
        <v>61.718766340000002</v>
      </c>
      <c r="Z125" s="81">
        <f t="shared" si="29"/>
        <v>96.253387720000006</v>
      </c>
      <c r="AA125" s="81">
        <f t="shared" si="29"/>
        <v>149.88970066000002</v>
      </c>
      <c r="AB125" s="81">
        <f t="shared" si="29"/>
        <v>83.601381654000008</v>
      </c>
      <c r="AC125" s="81">
        <f t="shared" si="29"/>
        <v>87.036519458000001</v>
      </c>
      <c r="AD125" s="81">
        <f t="shared" si="29"/>
        <v>68.75601712000001</v>
      </c>
      <c r="AE125" s="81">
        <f t="shared" si="29"/>
        <v>11.833742578000001</v>
      </c>
    </row>
    <row r="126" spans="1:31" ht="15" thickBot="1" x14ac:dyDescent="0.35">
      <c r="A126" s="96" t="s">
        <v>30</v>
      </c>
      <c r="B126" s="81">
        <f t="shared" ref="B126:AE126" si="30">B220*0.9058</f>
        <v>3.4848182166000004</v>
      </c>
      <c r="C126" s="81">
        <f t="shared" si="30"/>
        <v>7.6148314325999999</v>
      </c>
      <c r="D126" s="81">
        <f t="shared" si="30"/>
        <v>14.848408021999999</v>
      </c>
      <c r="E126" s="81">
        <f t="shared" si="30"/>
        <v>13.463140908000002</v>
      </c>
      <c r="F126" s="81">
        <f t="shared" si="30"/>
        <v>17.077255734000001</v>
      </c>
      <c r="G126" s="81">
        <f t="shared" si="30"/>
        <v>9.5158547260000006</v>
      </c>
      <c r="H126" s="81">
        <f t="shared" si="30"/>
        <v>11.639131448000001</v>
      </c>
      <c r="I126" s="81">
        <f t="shared" si="30"/>
        <v>7.5743367378000004</v>
      </c>
      <c r="J126" s="81">
        <f t="shared" si="30"/>
        <v>1.6895162760000002</v>
      </c>
      <c r="K126" s="81">
        <f t="shared" si="30"/>
        <v>0</v>
      </c>
      <c r="L126" s="81">
        <f t="shared" si="30"/>
        <v>26.025210092000002</v>
      </c>
      <c r="M126" s="81">
        <f t="shared" si="30"/>
        <v>19.342598128000002</v>
      </c>
      <c r="N126" s="81">
        <f t="shared" si="30"/>
        <v>51.118650897999999</v>
      </c>
      <c r="O126" s="81">
        <f t="shared" si="30"/>
        <v>25.113033260000002</v>
      </c>
      <c r="P126" s="81">
        <f t="shared" si="30"/>
        <v>44.294752250000002</v>
      </c>
      <c r="Q126" s="81">
        <f t="shared" si="30"/>
        <v>53.917654420000005</v>
      </c>
      <c r="R126" s="81">
        <f t="shared" si="30"/>
        <v>23.552702180000001</v>
      </c>
      <c r="S126" s="81">
        <f t="shared" si="30"/>
        <v>40.939569411999997</v>
      </c>
      <c r="T126" s="81">
        <f t="shared" si="30"/>
        <v>12.899207944</v>
      </c>
      <c r="U126" s="81">
        <f t="shared" si="30"/>
        <v>4.1648702116000003</v>
      </c>
      <c r="V126" s="81">
        <f t="shared" si="30"/>
        <v>31.792194126000002</v>
      </c>
      <c r="W126" s="81">
        <f t="shared" si="30"/>
        <v>94.82204256</v>
      </c>
      <c r="X126" s="81">
        <f t="shared" si="30"/>
        <v>41.985197757999998</v>
      </c>
      <c r="Y126" s="81">
        <f t="shared" si="30"/>
        <v>64.676819284000004</v>
      </c>
      <c r="Z126" s="81">
        <f t="shared" si="30"/>
        <v>78.319308592000013</v>
      </c>
      <c r="AA126" s="81">
        <f t="shared" si="30"/>
        <v>54.920347846000006</v>
      </c>
      <c r="AB126" s="81">
        <f t="shared" si="30"/>
        <v>51.165634744000002</v>
      </c>
      <c r="AC126" s="81">
        <f t="shared" si="30"/>
        <v>81.531067058000005</v>
      </c>
      <c r="AD126" s="81">
        <f t="shared" si="30"/>
        <v>64.89049750400001</v>
      </c>
      <c r="AE126" s="81">
        <f t="shared" si="30"/>
        <v>35.114315264000005</v>
      </c>
    </row>
    <row r="127" spans="1:31" ht="15" thickTop="1" x14ac:dyDescent="0.3">
      <c r="A127" s="93" t="s">
        <v>31</v>
      </c>
      <c r="B127" s="81">
        <f t="shared" ref="B127:AE127" si="31">B221*0.9058</f>
        <v>4.9410330214</v>
      </c>
      <c r="C127" s="81">
        <f t="shared" si="31"/>
        <v>13.740107374000001</v>
      </c>
      <c r="D127" s="81">
        <f t="shared" si="31"/>
        <v>19.037696790000002</v>
      </c>
      <c r="E127" s="81">
        <f t="shared" si="31"/>
        <v>26.744107320000001</v>
      </c>
      <c r="F127" s="81">
        <f t="shared" si="31"/>
        <v>15.168635496000002</v>
      </c>
      <c r="G127" s="81">
        <f t="shared" si="31"/>
        <v>43.837160206000007</v>
      </c>
      <c r="H127" s="81">
        <f t="shared" si="31"/>
        <v>28.688162454</v>
      </c>
      <c r="I127" s="81">
        <f t="shared" si="31"/>
        <v>10.864020272000001</v>
      </c>
      <c r="J127" s="81">
        <f t="shared" si="31"/>
        <v>4.5887873289999996</v>
      </c>
      <c r="K127" s="81">
        <f t="shared" si="31"/>
        <v>0</v>
      </c>
      <c r="L127" s="81">
        <f t="shared" si="31"/>
        <v>50.996974784000003</v>
      </c>
      <c r="M127" s="81">
        <f t="shared" si="31"/>
        <v>26.415872574000002</v>
      </c>
      <c r="N127" s="81">
        <f t="shared" si="31"/>
        <v>117.82202558</v>
      </c>
      <c r="O127" s="81">
        <f t="shared" si="31"/>
        <v>49.063725843999997</v>
      </c>
      <c r="P127" s="81">
        <f t="shared" si="31"/>
        <v>88.772503274000002</v>
      </c>
      <c r="Q127" s="81">
        <f t="shared" si="31"/>
        <v>158.27632170000001</v>
      </c>
      <c r="R127" s="81">
        <f t="shared" si="31"/>
        <v>44.227976674000004</v>
      </c>
      <c r="S127" s="81">
        <f t="shared" si="31"/>
        <v>94.030826260000012</v>
      </c>
      <c r="T127" s="81">
        <f t="shared" si="31"/>
        <v>52.101842449999999</v>
      </c>
      <c r="U127" s="81">
        <f t="shared" si="31"/>
        <v>35.360339602000003</v>
      </c>
      <c r="V127" s="81">
        <f t="shared" si="31"/>
        <v>67.345396664000006</v>
      </c>
      <c r="W127" s="81">
        <f t="shared" si="31"/>
        <v>81.406981516000002</v>
      </c>
      <c r="X127" s="81">
        <f t="shared" si="31"/>
        <v>254.20344026000001</v>
      </c>
      <c r="Y127" s="81">
        <f t="shared" si="31"/>
        <v>108.26112542000001</v>
      </c>
      <c r="Z127" s="81">
        <f t="shared" si="31"/>
        <v>154.36045772</v>
      </c>
      <c r="AA127" s="81">
        <f t="shared" si="31"/>
        <v>77.35954102800001</v>
      </c>
      <c r="AB127" s="81">
        <f t="shared" si="31"/>
        <v>191.14481456000001</v>
      </c>
      <c r="AC127" s="81">
        <f t="shared" si="31"/>
        <v>136.70505702</v>
      </c>
      <c r="AD127" s="81">
        <f t="shared" si="31"/>
        <v>85.687493402000015</v>
      </c>
      <c r="AE127" s="81">
        <f t="shared" si="31"/>
        <v>51.718344846000008</v>
      </c>
    </row>
    <row r="128" spans="1:31" x14ac:dyDescent="0.3">
      <c r="A128" s="93" t="s">
        <v>32</v>
      </c>
      <c r="B128" s="81">
        <f t="shared" ref="B128:AE128" si="32">B222*0.9058</f>
        <v>1.0902453366</v>
      </c>
      <c r="C128" s="81">
        <f t="shared" si="32"/>
        <v>14.991886742</v>
      </c>
      <c r="D128" s="81">
        <f t="shared" si="32"/>
        <v>34.007817158000002</v>
      </c>
      <c r="E128" s="81">
        <f t="shared" si="32"/>
        <v>49.540240050000001</v>
      </c>
      <c r="F128" s="81">
        <f t="shared" si="32"/>
        <v>74.892929874000004</v>
      </c>
      <c r="G128" s="81">
        <f t="shared" si="32"/>
        <v>74.310962432000011</v>
      </c>
      <c r="H128" s="81">
        <f t="shared" si="32"/>
        <v>66.397793994000011</v>
      </c>
      <c r="I128" s="81">
        <f t="shared" si="32"/>
        <v>39.086329786</v>
      </c>
      <c r="J128" s="81">
        <f t="shared" si="32"/>
        <v>7.3693677848000014</v>
      </c>
      <c r="K128" s="81">
        <f t="shared" si="32"/>
        <v>0</v>
      </c>
      <c r="L128" s="81">
        <f t="shared" si="32"/>
        <v>67.306945454000001</v>
      </c>
      <c r="M128" s="81">
        <f t="shared" si="32"/>
        <v>102.72098088</v>
      </c>
      <c r="N128" s="81">
        <f t="shared" si="32"/>
        <v>166.36910122</v>
      </c>
      <c r="O128" s="81">
        <f t="shared" si="32"/>
        <v>115.89493608000001</v>
      </c>
      <c r="P128" s="81">
        <f t="shared" si="32"/>
        <v>54.075535360000003</v>
      </c>
      <c r="Q128" s="81">
        <f t="shared" si="32"/>
        <v>20.725039146</v>
      </c>
      <c r="R128" s="81">
        <f t="shared" si="32"/>
        <v>145.70200610000001</v>
      </c>
      <c r="S128" s="81">
        <f t="shared" si="32"/>
        <v>96.920509420000002</v>
      </c>
      <c r="T128" s="81">
        <f t="shared" si="32"/>
        <v>75.115448701999995</v>
      </c>
      <c r="U128" s="81">
        <f t="shared" si="32"/>
        <v>8.9725241830000009</v>
      </c>
      <c r="V128" s="81">
        <f t="shared" si="32"/>
        <v>106.41872822000001</v>
      </c>
      <c r="W128" s="81">
        <f t="shared" si="32"/>
        <v>208.54115646000002</v>
      </c>
      <c r="X128" s="81">
        <f t="shared" si="32"/>
        <v>186.03447212000003</v>
      </c>
      <c r="Y128" s="81">
        <f t="shared" si="32"/>
        <v>145.59258546000001</v>
      </c>
      <c r="Z128" s="81">
        <f t="shared" si="32"/>
        <v>136.62117993999999</v>
      </c>
      <c r="AA128" s="81">
        <f t="shared" si="32"/>
        <v>323.57512964</v>
      </c>
      <c r="AB128" s="81">
        <f t="shared" si="32"/>
        <v>403.43788520000004</v>
      </c>
      <c r="AC128" s="81">
        <f t="shared" si="32"/>
        <v>304.78929054000002</v>
      </c>
      <c r="AD128" s="81">
        <f t="shared" si="32"/>
        <v>113.49384144000001</v>
      </c>
      <c r="AE128" s="81">
        <f t="shared" si="32"/>
        <v>112.1887648</v>
      </c>
    </row>
    <row r="129" spans="1:31" x14ac:dyDescent="0.3">
      <c r="A129" s="93" t="s">
        <v>33</v>
      </c>
      <c r="B129" s="81">
        <f t="shared" ref="B129:AE129" si="33">B223*0.9058</f>
        <v>6.1641628412000005</v>
      </c>
      <c r="C129" s="81">
        <f t="shared" si="33"/>
        <v>18.159886010000001</v>
      </c>
      <c r="D129" s="81">
        <f t="shared" si="33"/>
        <v>31.891623792000004</v>
      </c>
      <c r="E129" s="81">
        <f t="shared" si="33"/>
        <v>32.753546839999998</v>
      </c>
      <c r="F129" s="81">
        <f t="shared" si="33"/>
        <v>49.192385676000001</v>
      </c>
      <c r="G129" s="81">
        <f t="shared" si="33"/>
        <v>45.579375926000004</v>
      </c>
      <c r="H129" s="81">
        <f t="shared" si="33"/>
        <v>22.124047246</v>
      </c>
      <c r="I129" s="81">
        <f t="shared" si="33"/>
        <v>23.674785904000004</v>
      </c>
      <c r="J129" s="81">
        <f t="shared" si="33"/>
        <v>3.4393280348000004</v>
      </c>
      <c r="K129" s="81">
        <f t="shared" si="33"/>
        <v>0</v>
      </c>
      <c r="L129" s="81">
        <f t="shared" si="33"/>
        <v>37.905039774000002</v>
      </c>
      <c r="M129" s="81">
        <f t="shared" si="33"/>
        <v>53.107959800000003</v>
      </c>
      <c r="N129" s="81">
        <f t="shared" si="33"/>
        <v>163.10785890000002</v>
      </c>
      <c r="O129" s="81">
        <f t="shared" si="33"/>
        <v>259.73099417999998</v>
      </c>
      <c r="P129" s="81">
        <f t="shared" si="33"/>
        <v>146.62311412</v>
      </c>
      <c r="Q129" s="81">
        <f t="shared" si="33"/>
        <v>119.40291832000001</v>
      </c>
      <c r="R129" s="81">
        <f t="shared" si="33"/>
        <v>128.26589958</v>
      </c>
      <c r="S129" s="81">
        <f t="shared" si="33"/>
        <v>47.882571702</v>
      </c>
      <c r="T129" s="81">
        <f t="shared" si="33"/>
        <v>29.779198554000004</v>
      </c>
      <c r="U129" s="81">
        <f t="shared" si="33"/>
        <v>25.390271466000002</v>
      </c>
      <c r="V129" s="81">
        <f t="shared" si="33"/>
        <v>85.730084117999994</v>
      </c>
      <c r="W129" s="81">
        <f t="shared" si="33"/>
        <v>55.290022942000007</v>
      </c>
      <c r="X129" s="81">
        <f t="shared" si="33"/>
        <v>138.58033476</v>
      </c>
      <c r="Y129" s="81">
        <f t="shared" si="33"/>
        <v>192.70433042000002</v>
      </c>
      <c r="Z129" s="81">
        <f t="shared" si="33"/>
        <v>124.72123244000001</v>
      </c>
      <c r="AA129" s="81">
        <f t="shared" si="33"/>
        <v>265.67856756000003</v>
      </c>
      <c r="AB129" s="81">
        <f t="shared" si="33"/>
        <v>99.615717320000002</v>
      </c>
      <c r="AC129" s="81">
        <f t="shared" si="33"/>
        <v>168.32653501999999</v>
      </c>
      <c r="AD129" s="81">
        <f t="shared" si="33"/>
        <v>162.68294812000002</v>
      </c>
      <c r="AE129" s="81">
        <f t="shared" si="33"/>
        <v>202.19928834000001</v>
      </c>
    </row>
    <row r="130" spans="1:31" x14ac:dyDescent="0.3">
      <c r="A130" s="93" t="s">
        <v>34</v>
      </c>
      <c r="B130" s="81">
        <f t="shared" ref="B130:AE130" si="34">B224*0.9058</f>
        <v>4.9092267602000002</v>
      </c>
      <c r="C130" s="81">
        <f t="shared" si="34"/>
        <v>9.6710273240000006</v>
      </c>
      <c r="D130" s="81">
        <f t="shared" si="34"/>
        <v>23.490555241999999</v>
      </c>
      <c r="E130" s="81">
        <f t="shared" si="34"/>
        <v>62.444928084000004</v>
      </c>
      <c r="F130" s="81">
        <f t="shared" si="34"/>
        <v>54.536904590000006</v>
      </c>
      <c r="G130" s="81">
        <f t="shared" si="34"/>
        <v>47.177071256000005</v>
      </c>
      <c r="H130" s="81">
        <f t="shared" si="34"/>
        <v>29.710502681999998</v>
      </c>
      <c r="I130" s="81">
        <f t="shared" si="34"/>
        <v>13.670614398</v>
      </c>
      <c r="J130" s="81">
        <f t="shared" si="34"/>
        <v>5.3277996576000008</v>
      </c>
      <c r="K130" s="81">
        <f t="shared" si="34"/>
        <v>0</v>
      </c>
      <c r="L130" s="81">
        <f t="shared" si="34"/>
        <v>69.40463332600001</v>
      </c>
      <c r="M130" s="81">
        <f t="shared" si="34"/>
        <v>52.083880436000001</v>
      </c>
      <c r="N130" s="81">
        <f t="shared" si="34"/>
        <v>79.550381372000004</v>
      </c>
      <c r="O130" s="81">
        <f t="shared" si="34"/>
        <v>118.57329610000002</v>
      </c>
      <c r="P130" s="81">
        <f t="shared" si="34"/>
        <v>188.16328328</v>
      </c>
      <c r="Q130" s="81">
        <f t="shared" si="34"/>
        <v>100.02088166000001</v>
      </c>
      <c r="R130" s="81">
        <f t="shared" si="34"/>
        <v>167.50633312000002</v>
      </c>
      <c r="S130" s="81">
        <f t="shared" si="34"/>
        <v>107.09463618000001</v>
      </c>
      <c r="T130" s="81">
        <f t="shared" si="34"/>
        <v>26.551769748000002</v>
      </c>
      <c r="U130" s="81">
        <f t="shared" si="34"/>
        <v>23.260255592</v>
      </c>
      <c r="V130" s="81">
        <f t="shared" si="34"/>
        <v>65.356142110000008</v>
      </c>
      <c r="W130" s="81">
        <f t="shared" si="34"/>
        <v>86.623356904000005</v>
      </c>
      <c r="X130" s="81">
        <f t="shared" si="34"/>
        <v>163.21401866000002</v>
      </c>
      <c r="Y130" s="81">
        <f t="shared" si="34"/>
        <v>205.07456928000002</v>
      </c>
      <c r="Z130" s="81">
        <f t="shared" si="34"/>
        <v>165.60179804000001</v>
      </c>
      <c r="AA130" s="81">
        <f t="shared" si="34"/>
        <v>218.00196571999999</v>
      </c>
      <c r="AB130" s="81">
        <f t="shared" si="34"/>
        <v>225.14120958000001</v>
      </c>
      <c r="AC130" s="81">
        <f t="shared" si="34"/>
        <v>115.18370192</v>
      </c>
      <c r="AD130" s="81">
        <f t="shared" si="34"/>
        <v>96.392790340000005</v>
      </c>
      <c r="AE130" s="81">
        <f t="shared" si="34"/>
        <v>91.378915600000013</v>
      </c>
    </row>
    <row r="131" spans="1:31" x14ac:dyDescent="0.3">
      <c r="A131" s="93" t="s">
        <v>35</v>
      </c>
      <c r="B131" s="81">
        <f t="shared" ref="B131:AE131" si="35">B225*0.9058</f>
        <v>3.3459355257999999</v>
      </c>
      <c r="C131" s="81">
        <f t="shared" si="35"/>
        <v>9.584142988</v>
      </c>
      <c r="D131" s="81">
        <f t="shared" si="35"/>
        <v>13.840433782000002</v>
      </c>
      <c r="E131" s="81">
        <f t="shared" si="35"/>
        <v>17.207183686000004</v>
      </c>
      <c r="F131" s="81">
        <f t="shared" si="35"/>
        <v>33.295115601999996</v>
      </c>
      <c r="G131" s="81">
        <f t="shared" si="35"/>
        <v>56.294573258</v>
      </c>
      <c r="H131" s="81">
        <f t="shared" si="35"/>
        <v>37.071205583999998</v>
      </c>
      <c r="I131" s="81">
        <f t="shared" si="35"/>
        <v>8.6744290262000003</v>
      </c>
      <c r="J131" s="81">
        <f t="shared" si="35"/>
        <v>5.2656509079999996</v>
      </c>
      <c r="K131" s="81">
        <f t="shared" si="35"/>
        <v>0</v>
      </c>
      <c r="L131" s="81">
        <f t="shared" si="35"/>
        <v>22.490316534000002</v>
      </c>
      <c r="M131" s="81">
        <f t="shared" si="35"/>
        <v>80.415157690000001</v>
      </c>
      <c r="N131" s="81">
        <f t="shared" si="35"/>
        <v>104.69535313999999</v>
      </c>
      <c r="O131" s="81">
        <f t="shared" si="35"/>
        <v>167.14011818</v>
      </c>
      <c r="P131" s="81">
        <f t="shared" si="35"/>
        <v>113.98288286</v>
      </c>
      <c r="Q131" s="81">
        <f t="shared" si="35"/>
        <v>83.652695223999999</v>
      </c>
      <c r="R131" s="81">
        <f t="shared" si="35"/>
        <v>59.254310990000008</v>
      </c>
      <c r="S131" s="81">
        <f t="shared" si="35"/>
        <v>24.633384986000003</v>
      </c>
      <c r="T131" s="81">
        <f t="shared" si="35"/>
        <v>42.357381920000002</v>
      </c>
      <c r="U131" s="81">
        <f t="shared" si="35"/>
        <v>10.936312170000001</v>
      </c>
      <c r="V131" s="81">
        <f t="shared" si="35"/>
        <v>84.519989666000001</v>
      </c>
      <c r="W131" s="81">
        <f t="shared" si="35"/>
        <v>58.553502588000001</v>
      </c>
      <c r="X131" s="81">
        <f t="shared" si="35"/>
        <v>114.36340944</v>
      </c>
      <c r="Y131" s="81">
        <f t="shared" si="35"/>
        <v>117.4514628</v>
      </c>
      <c r="Z131" s="81">
        <f t="shared" si="35"/>
        <v>173.91577391999999</v>
      </c>
      <c r="AA131" s="81">
        <f t="shared" si="35"/>
        <v>145.34503032000001</v>
      </c>
      <c r="AB131" s="81">
        <f t="shared" si="35"/>
        <v>125.66009414</v>
      </c>
      <c r="AC131" s="81">
        <f t="shared" si="35"/>
        <v>124.03771576</v>
      </c>
      <c r="AD131" s="81">
        <f t="shared" si="35"/>
        <v>130.24942042000001</v>
      </c>
      <c r="AE131" s="81">
        <f t="shared" si="35"/>
        <v>45.314837036</v>
      </c>
    </row>
    <row r="132" spans="1:31" x14ac:dyDescent="0.3">
      <c r="A132" s="95" t="s">
        <v>36</v>
      </c>
      <c r="B132" s="81">
        <f t="shared" ref="B132:AE132" si="36">B226*0.9058</f>
        <v>3.2067385224000002</v>
      </c>
      <c r="C132" s="81">
        <f t="shared" si="36"/>
        <v>6.1903893744000005</v>
      </c>
      <c r="D132" s="81">
        <f t="shared" si="36"/>
        <v>21.688094764000002</v>
      </c>
      <c r="E132" s="81">
        <f t="shared" si="36"/>
        <v>26.057538094000002</v>
      </c>
      <c r="F132" s="81">
        <f t="shared" si="36"/>
        <v>21.502441996000002</v>
      </c>
      <c r="G132" s="81">
        <f t="shared" si="36"/>
        <v>14.571414382000002</v>
      </c>
      <c r="H132" s="81">
        <f t="shared" si="36"/>
        <v>12.470103310000001</v>
      </c>
      <c r="I132" s="81">
        <f t="shared" si="36"/>
        <v>6.0683971361999998</v>
      </c>
      <c r="J132" s="81">
        <f t="shared" si="36"/>
        <v>3.8067975077999998</v>
      </c>
      <c r="K132" s="81">
        <f t="shared" si="36"/>
        <v>0</v>
      </c>
      <c r="L132" s="81">
        <f t="shared" si="36"/>
        <v>25.855372591999998</v>
      </c>
      <c r="M132" s="81">
        <f t="shared" si="36"/>
        <v>30.689246756000003</v>
      </c>
      <c r="N132" s="81">
        <f t="shared" si="36"/>
        <v>69.337703764000011</v>
      </c>
      <c r="O132" s="81">
        <f t="shared" si="36"/>
        <v>69.629624988000003</v>
      </c>
      <c r="P132" s="81">
        <f t="shared" si="36"/>
        <v>110.36095098</v>
      </c>
      <c r="Q132" s="81">
        <f t="shared" si="36"/>
        <v>37.507511328000007</v>
      </c>
      <c r="R132" s="81">
        <f t="shared" si="36"/>
        <v>63.542404421999997</v>
      </c>
      <c r="S132" s="81">
        <f t="shared" si="36"/>
        <v>30.039833446000003</v>
      </c>
      <c r="T132" s="81">
        <f t="shared" si="36"/>
        <v>18.366616744000002</v>
      </c>
      <c r="U132" s="81">
        <f t="shared" si="36"/>
        <v>8.4230840189999991</v>
      </c>
      <c r="V132" s="81">
        <f t="shared" si="36"/>
        <v>48.270725118000001</v>
      </c>
      <c r="W132" s="81">
        <f t="shared" si="36"/>
        <v>27.296926118000002</v>
      </c>
      <c r="X132" s="81">
        <f t="shared" si="36"/>
        <v>55.558683222000006</v>
      </c>
      <c r="Y132" s="81">
        <f t="shared" si="36"/>
        <v>123.38535860000002</v>
      </c>
      <c r="Z132" s="81">
        <f t="shared" si="36"/>
        <v>73.468197054000015</v>
      </c>
      <c r="AA132" s="81">
        <f t="shared" si="36"/>
        <v>176.1622485</v>
      </c>
      <c r="AB132" s="81">
        <f t="shared" si="36"/>
        <v>116.06323372</v>
      </c>
      <c r="AC132" s="81">
        <f t="shared" si="36"/>
        <v>135.04889230000001</v>
      </c>
      <c r="AD132" s="81">
        <f t="shared" si="36"/>
        <v>110.70551730000001</v>
      </c>
      <c r="AE132" s="81">
        <f t="shared" si="36"/>
        <v>79.195887483999996</v>
      </c>
    </row>
    <row r="133" spans="1:31" x14ac:dyDescent="0.3">
      <c r="A133" s="93" t="s">
        <v>37</v>
      </c>
      <c r="B133" s="81">
        <f t="shared" ref="B133:AE133" si="37">B227*0.9058</f>
        <v>3.3654618564000001</v>
      </c>
      <c r="C133" s="81">
        <f t="shared" si="37"/>
        <v>7.1973880678000004</v>
      </c>
      <c r="D133" s="81">
        <f t="shared" si="37"/>
        <v>10.861638018000001</v>
      </c>
      <c r="E133" s="81">
        <f t="shared" si="37"/>
        <v>18.260955173999999</v>
      </c>
      <c r="F133" s="81">
        <f t="shared" si="37"/>
        <v>15.610674954000002</v>
      </c>
      <c r="G133" s="81">
        <f t="shared" si="37"/>
        <v>17.307501036000001</v>
      </c>
      <c r="H133" s="81">
        <f t="shared" si="37"/>
        <v>16.740560816000002</v>
      </c>
      <c r="I133" s="81">
        <f t="shared" si="37"/>
        <v>7.7284069771999997</v>
      </c>
      <c r="J133" s="81">
        <f t="shared" si="37"/>
        <v>2.2682174032</v>
      </c>
      <c r="K133" s="81">
        <f t="shared" si="37"/>
        <v>0</v>
      </c>
      <c r="L133" s="81">
        <f t="shared" si="37"/>
        <v>27.710849544000002</v>
      </c>
      <c r="M133" s="81">
        <f t="shared" si="37"/>
        <v>26.617512712</v>
      </c>
      <c r="N133" s="81">
        <f t="shared" si="37"/>
        <v>53.148693626000004</v>
      </c>
      <c r="O133" s="81">
        <f t="shared" si="37"/>
        <v>90.969041100000013</v>
      </c>
      <c r="P133" s="81">
        <f t="shared" si="37"/>
        <v>26.622005480000002</v>
      </c>
      <c r="Q133" s="81">
        <f t="shared" si="37"/>
        <v>28.606839730000001</v>
      </c>
      <c r="R133" s="81">
        <f t="shared" si="37"/>
        <v>78.492651538000004</v>
      </c>
      <c r="S133" s="81">
        <f t="shared" si="37"/>
        <v>26.695040133999999</v>
      </c>
      <c r="T133" s="81">
        <f t="shared" si="37"/>
        <v>16.741376036000002</v>
      </c>
      <c r="U133" s="81">
        <f t="shared" si="37"/>
        <v>7.5039597010000003</v>
      </c>
      <c r="V133" s="81">
        <f t="shared" si="37"/>
        <v>51.677429859999997</v>
      </c>
      <c r="W133" s="81">
        <f t="shared" si="37"/>
        <v>42.041937070000003</v>
      </c>
      <c r="X133" s="81">
        <f t="shared" si="37"/>
        <v>37.489359096000001</v>
      </c>
      <c r="Y133" s="81">
        <f t="shared" si="37"/>
        <v>85.642882752000006</v>
      </c>
      <c r="Z133" s="81">
        <f t="shared" si="37"/>
        <v>142.90036670000001</v>
      </c>
      <c r="AA133" s="81">
        <f t="shared" si="37"/>
        <v>114.10272020000001</v>
      </c>
      <c r="AB133" s="81">
        <f t="shared" si="37"/>
        <v>28.654059084000004</v>
      </c>
      <c r="AC133" s="81">
        <f t="shared" si="37"/>
        <v>113.74755602</v>
      </c>
      <c r="AD133" s="81">
        <f t="shared" si="37"/>
        <v>97.610638440000002</v>
      </c>
      <c r="AE133" s="81">
        <f t="shared" si="37"/>
        <v>27.003555614000003</v>
      </c>
    </row>
    <row r="134" spans="1:31" x14ac:dyDescent="0.3">
      <c r="A134" s="95" t="s">
        <v>38</v>
      </c>
      <c r="B134" s="81">
        <f t="shared" ref="B134:AE134" si="38">B228*0.9058</f>
        <v>1.6743776405999999</v>
      </c>
      <c r="C134" s="81">
        <f t="shared" si="38"/>
        <v>15.465022313999999</v>
      </c>
      <c r="D134" s="81">
        <f t="shared" si="38"/>
        <v>14.289112754000001</v>
      </c>
      <c r="E134" s="81">
        <f t="shared" si="38"/>
        <v>10.402234374000001</v>
      </c>
      <c r="F134" s="81">
        <f t="shared" si="38"/>
        <v>14.51662254</v>
      </c>
      <c r="G134" s="81">
        <f t="shared" si="38"/>
        <v>16.779211302</v>
      </c>
      <c r="H134" s="81">
        <f t="shared" si="38"/>
        <v>19.935580098000003</v>
      </c>
      <c r="I134" s="81">
        <f t="shared" si="38"/>
        <v>6.4499608571999998</v>
      </c>
      <c r="J134" s="81">
        <f t="shared" si="38"/>
        <v>3.1529122632000002</v>
      </c>
      <c r="K134" s="81">
        <f t="shared" si="38"/>
        <v>0</v>
      </c>
      <c r="L134" s="81">
        <f t="shared" si="38"/>
        <v>32.413020388</v>
      </c>
      <c r="M134" s="81">
        <f t="shared" si="38"/>
        <v>10.40456228</v>
      </c>
      <c r="N134" s="81">
        <f t="shared" si="38"/>
        <v>65.153478418000006</v>
      </c>
      <c r="O134" s="81">
        <f t="shared" si="38"/>
        <v>19.778813292000002</v>
      </c>
      <c r="P134" s="81">
        <f t="shared" si="38"/>
        <v>38.366227844000001</v>
      </c>
      <c r="Q134" s="81">
        <f t="shared" si="38"/>
        <v>69.469552012000008</v>
      </c>
      <c r="R134" s="81">
        <f t="shared" si="38"/>
        <v>35.876609370000004</v>
      </c>
      <c r="S134" s="81">
        <f t="shared" si="38"/>
        <v>70.134264284000011</v>
      </c>
      <c r="T134" s="81">
        <f t="shared" si="38"/>
        <v>23.594106298</v>
      </c>
      <c r="U134" s="81">
        <f t="shared" si="38"/>
        <v>11.332373220000001</v>
      </c>
      <c r="V134" s="81">
        <f t="shared" si="38"/>
        <v>48.033776895999999</v>
      </c>
      <c r="W134" s="81">
        <f t="shared" si="38"/>
        <v>32.118164372000003</v>
      </c>
      <c r="X134" s="81">
        <f t="shared" si="38"/>
        <v>19.927047462000001</v>
      </c>
      <c r="Y134" s="81">
        <f t="shared" si="38"/>
        <v>100.3182558</v>
      </c>
      <c r="Z134" s="81">
        <f t="shared" si="38"/>
        <v>58.33072107800001</v>
      </c>
      <c r="AA134" s="81">
        <f t="shared" si="38"/>
        <v>187.06726528000002</v>
      </c>
      <c r="AB134" s="81">
        <f t="shared" si="38"/>
        <v>34.683688885999999</v>
      </c>
      <c r="AC134" s="81">
        <f t="shared" si="38"/>
        <v>56.051547118000002</v>
      </c>
      <c r="AD134" s="81">
        <f t="shared" si="38"/>
        <v>44.736384098000002</v>
      </c>
      <c r="AE134" s="81">
        <f t="shared" si="38"/>
        <v>23.886290204000002</v>
      </c>
    </row>
    <row r="135" spans="1:31" x14ac:dyDescent="0.3">
      <c r="A135" s="93" t="s">
        <v>39</v>
      </c>
      <c r="B135" s="81">
        <f t="shared" ref="B135:AE135" si="39">B229*0.9058</f>
        <v>1.5074495701999999</v>
      </c>
      <c r="C135" s="81">
        <f t="shared" si="39"/>
        <v>6.9556001564000001</v>
      </c>
      <c r="D135" s="81">
        <f t="shared" si="39"/>
        <v>23.771715562000001</v>
      </c>
      <c r="E135" s="81">
        <f t="shared" si="39"/>
        <v>15.278862298</v>
      </c>
      <c r="F135" s="81">
        <f t="shared" si="39"/>
        <v>14.828688756</v>
      </c>
      <c r="G135" s="81">
        <f t="shared" si="39"/>
        <v>10.263175958000001</v>
      </c>
      <c r="H135" s="81">
        <f t="shared" si="39"/>
        <v>24.769608248000001</v>
      </c>
      <c r="I135" s="81">
        <f t="shared" si="39"/>
        <v>8.0700158601999998</v>
      </c>
      <c r="J135" s="81">
        <f t="shared" si="39"/>
        <v>1.9089943334000001</v>
      </c>
      <c r="K135" s="81">
        <f t="shared" si="39"/>
        <v>0</v>
      </c>
      <c r="L135" s="81">
        <f t="shared" si="39"/>
        <v>7.6296901758000013</v>
      </c>
      <c r="M135" s="81">
        <f t="shared" si="39"/>
        <v>9.5180014719999999</v>
      </c>
      <c r="N135" s="81">
        <f t="shared" si="39"/>
        <v>36.699546786000006</v>
      </c>
      <c r="O135" s="81">
        <f t="shared" si="39"/>
        <v>22.620217312000001</v>
      </c>
      <c r="P135" s="81">
        <f t="shared" si="39"/>
        <v>89.141435614000002</v>
      </c>
      <c r="Q135" s="81">
        <f t="shared" si="39"/>
        <v>31.506559154000001</v>
      </c>
      <c r="R135" s="81">
        <f t="shared" si="39"/>
        <v>16.516212272000001</v>
      </c>
      <c r="S135" s="81">
        <f t="shared" si="39"/>
        <v>14.265888042</v>
      </c>
      <c r="T135" s="81">
        <f t="shared" si="39"/>
        <v>10.216527257999999</v>
      </c>
      <c r="U135" s="81">
        <f t="shared" si="39"/>
        <v>3.6503522607999996</v>
      </c>
      <c r="V135" s="81">
        <f t="shared" si="39"/>
        <v>9.5745596240000008</v>
      </c>
      <c r="W135" s="81">
        <f t="shared" si="39"/>
        <v>65.453977567999999</v>
      </c>
      <c r="X135" s="81">
        <f t="shared" si="39"/>
        <v>75.904636010000004</v>
      </c>
      <c r="Y135" s="81">
        <f t="shared" si="39"/>
        <v>121.52792512000002</v>
      </c>
      <c r="Z135" s="81">
        <f t="shared" si="39"/>
        <v>127.25357750000002</v>
      </c>
      <c r="AA135" s="81">
        <f t="shared" si="39"/>
        <v>137.29319296</v>
      </c>
      <c r="AB135" s="81">
        <f t="shared" si="39"/>
        <v>181.84704930000001</v>
      </c>
      <c r="AC135" s="81">
        <f t="shared" si="39"/>
        <v>67.892844068000016</v>
      </c>
      <c r="AD135" s="81">
        <f t="shared" si="39"/>
        <v>69.413229368000003</v>
      </c>
      <c r="AE135" s="81">
        <f t="shared" si="39"/>
        <v>37.221486862000006</v>
      </c>
    </row>
    <row r="136" spans="1:31" ht="15" thickBot="1" x14ac:dyDescent="0.35">
      <c r="A136" s="97" t="s">
        <v>40</v>
      </c>
      <c r="B136" s="81">
        <f t="shared" ref="B136:AE136" si="40">B230*0.9058</f>
        <v>1.9350297428000001</v>
      </c>
      <c r="C136" s="81">
        <f t="shared" si="40"/>
        <v>6.5471341754000001</v>
      </c>
      <c r="D136" s="81">
        <f t="shared" si="40"/>
        <v>28.832347698</v>
      </c>
      <c r="E136" s="81">
        <f t="shared" si="40"/>
        <v>10.206681212000001</v>
      </c>
      <c r="F136" s="81">
        <f t="shared" si="40"/>
        <v>15.330710289999999</v>
      </c>
      <c r="G136" s="81">
        <f t="shared" si="40"/>
        <v>16.896313125999999</v>
      </c>
      <c r="H136" s="81">
        <f t="shared" si="40"/>
        <v>14.83310906</v>
      </c>
      <c r="I136" s="81">
        <f t="shared" si="40"/>
        <v>0.93211258420000009</v>
      </c>
      <c r="J136" s="81">
        <f t="shared" si="40"/>
        <v>2.1908448730000001</v>
      </c>
      <c r="K136" s="81">
        <f t="shared" si="40"/>
        <v>0</v>
      </c>
      <c r="L136" s="81">
        <f t="shared" si="40"/>
        <v>18.429914048000001</v>
      </c>
      <c r="M136" s="81">
        <f t="shared" si="40"/>
        <v>25.103803158000002</v>
      </c>
      <c r="N136" s="81">
        <f t="shared" si="40"/>
        <v>24.150964964</v>
      </c>
      <c r="O136" s="81">
        <f t="shared" si="40"/>
        <v>42.285397994</v>
      </c>
      <c r="P136" s="81">
        <f t="shared" si="40"/>
        <v>58.211499681999996</v>
      </c>
      <c r="Q136" s="81">
        <f t="shared" si="40"/>
        <v>32.105229548000004</v>
      </c>
      <c r="R136" s="81">
        <f t="shared" si="40"/>
        <v>35.23308376</v>
      </c>
      <c r="S136" s="81">
        <f t="shared" si="40"/>
        <v>11.269438236000001</v>
      </c>
      <c r="T136" s="81">
        <f t="shared" si="40"/>
        <v>21.535512754000003</v>
      </c>
      <c r="U136" s="81">
        <f t="shared" si="40"/>
        <v>7.5935224876000005</v>
      </c>
      <c r="V136" s="81">
        <f t="shared" si="40"/>
        <v>22.600969062000001</v>
      </c>
      <c r="W136" s="81">
        <f t="shared" si="40"/>
        <v>27.457461052000003</v>
      </c>
      <c r="X136" s="81">
        <f t="shared" si="40"/>
        <v>51.015851656000002</v>
      </c>
      <c r="Y136" s="81">
        <f t="shared" si="40"/>
        <v>122.69414262000001</v>
      </c>
      <c r="Z136" s="81">
        <f t="shared" si="40"/>
        <v>83.638845541999999</v>
      </c>
      <c r="AA136" s="81">
        <f t="shared" si="40"/>
        <v>89.896410856000017</v>
      </c>
      <c r="AB136" s="81">
        <f t="shared" si="40"/>
        <v>67.454536506000011</v>
      </c>
      <c r="AC136" s="81">
        <f t="shared" si="40"/>
        <v>92.356636120000005</v>
      </c>
      <c r="AD136" s="81">
        <f t="shared" si="40"/>
        <v>13.550740826</v>
      </c>
      <c r="AE136" s="81">
        <f t="shared" si="40"/>
        <v>69.284678232000005</v>
      </c>
    </row>
    <row r="137" spans="1:31" ht="15" thickTop="1" x14ac:dyDescent="0.3">
      <c r="A137" s="95" t="s">
        <v>41</v>
      </c>
      <c r="B137" s="81">
        <f t="shared" ref="B137:AE137" si="41">B231*0.9058</f>
        <v>2.7629227906000002</v>
      </c>
      <c r="C137" s="81">
        <f t="shared" si="41"/>
        <v>11.048694776000001</v>
      </c>
      <c r="D137" s="81">
        <f t="shared" si="41"/>
        <v>8.6978521084000011</v>
      </c>
      <c r="E137" s="81">
        <f t="shared" si="41"/>
        <v>36.898043798000003</v>
      </c>
      <c r="F137" s="81">
        <f t="shared" si="41"/>
        <v>12.43840031</v>
      </c>
      <c r="G137" s="81">
        <f t="shared" si="41"/>
        <v>24.317985426</v>
      </c>
      <c r="H137" s="81">
        <f t="shared" si="41"/>
        <v>11.633443024</v>
      </c>
      <c r="I137" s="81">
        <f t="shared" si="41"/>
        <v>7.9041403294000006</v>
      </c>
      <c r="J137" s="81">
        <f t="shared" si="41"/>
        <v>1.291072972</v>
      </c>
      <c r="K137" s="81">
        <f t="shared" si="41"/>
        <v>0</v>
      </c>
      <c r="L137" s="81">
        <f t="shared" si="41"/>
        <v>26.767558482000002</v>
      </c>
      <c r="M137" s="81">
        <f t="shared" si="41"/>
        <v>36.128077566000002</v>
      </c>
      <c r="N137" s="81">
        <f t="shared" si="41"/>
        <v>63.430619644000004</v>
      </c>
      <c r="O137" s="81">
        <f t="shared" si="41"/>
        <v>70.340098276000006</v>
      </c>
      <c r="P137" s="81">
        <f t="shared" si="41"/>
        <v>57.593245892000006</v>
      </c>
      <c r="Q137" s="81">
        <f t="shared" si="41"/>
        <v>8.9715114986</v>
      </c>
      <c r="R137" s="81">
        <f t="shared" si="41"/>
        <v>54.513018644000006</v>
      </c>
      <c r="S137" s="81">
        <f t="shared" si="41"/>
        <v>33.778088161999996</v>
      </c>
      <c r="T137" s="81">
        <f t="shared" si="41"/>
        <v>18.207512974000004</v>
      </c>
      <c r="U137" s="81">
        <f t="shared" si="41"/>
        <v>17.312818082</v>
      </c>
      <c r="V137" s="81">
        <f t="shared" si="41"/>
        <v>28.173985084000002</v>
      </c>
      <c r="W137" s="81">
        <f t="shared" si="41"/>
        <v>106.44101089999999</v>
      </c>
      <c r="X137" s="81">
        <f t="shared" si="41"/>
        <v>98.156201780000004</v>
      </c>
      <c r="Y137" s="81">
        <f t="shared" si="41"/>
        <v>25.515471142000003</v>
      </c>
      <c r="Z137" s="81">
        <f t="shared" si="41"/>
        <v>153.31987468</v>
      </c>
      <c r="AA137" s="81">
        <f t="shared" si="41"/>
        <v>13.621221124</v>
      </c>
      <c r="AB137" s="81">
        <f t="shared" si="41"/>
        <v>73.155560184000009</v>
      </c>
      <c r="AC137" s="81">
        <f t="shared" si="41"/>
        <v>106.28023140000001</v>
      </c>
      <c r="AD137" s="81">
        <f t="shared" si="41"/>
        <v>60.141922525999995</v>
      </c>
      <c r="AE137" s="81">
        <f t="shared" si="41"/>
        <v>89.933820396000002</v>
      </c>
    </row>
    <row r="138" spans="1:31" x14ac:dyDescent="0.3">
      <c r="A138" s="93" t="s">
        <v>42</v>
      </c>
      <c r="B138" s="81">
        <f t="shared" ref="B138:AE138" si="42">B232*0.9058</f>
        <v>3.2373735842000002</v>
      </c>
      <c r="C138" s="81">
        <f t="shared" si="42"/>
        <v>3.7709287335999999</v>
      </c>
      <c r="D138" s="81">
        <f t="shared" si="42"/>
        <v>29.878591988000004</v>
      </c>
      <c r="E138" s="81">
        <f t="shared" si="42"/>
        <v>36.175387499999999</v>
      </c>
      <c r="F138" s="81">
        <f t="shared" si="42"/>
        <v>15.42708741</v>
      </c>
      <c r="G138" s="81">
        <f t="shared" si="42"/>
        <v>28.254818676000003</v>
      </c>
      <c r="H138" s="81">
        <f t="shared" si="42"/>
        <v>5.6765435272000007</v>
      </c>
      <c r="I138" s="81">
        <f t="shared" si="42"/>
        <v>14.475281828000002</v>
      </c>
      <c r="J138" s="81">
        <f t="shared" si="42"/>
        <v>2.4638756380000002</v>
      </c>
      <c r="K138" s="81">
        <f t="shared" si="42"/>
        <v>0</v>
      </c>
      <c r="L138" s="81">
        <f t="shared" si="42"/>
        <v>40.598263972000005</v>
      </c>
      <c r="M138" s="81">
        <f t="shared" si="42"/>
        <v>45.694720498000002</v>
      </c>
      <c r="N138" s="81">
        <f t="shared" si="42"/>
        <v>84.995516550000005</v>
      </c>
      <c r="O138" s="81">
        <f t="shared" si="42"/>
        <v>51.114991466000006</v>
      </c>
      <c r="P138" s="81">
        <f t="shared" si="42"/>
        <v>79.896224870000012</v>
      </c>
      <c r="Q138" s="81">
        <f t="shared" si="42"/>
        <v>79.773615782000007</v>
      </c>
      <c r="R138" s="81">
        <f t="shared" si="42"/>
        <v>61.601438066</v>
      </c>
      <c r="S138" s="81">
        <f t="shared" si="42"/>
        <v>54.133008370000006</v>
      </c>
      <c r="T138" s="81">
        <f t="shared" si="42"/>
        <v>18.341689128000002</v>
      </c>
      <c r="U138" s="81">
        <f t="shared" si="42"/>
        <v>2.4376038148000001</v>
      </c>
      <c r="V138" s="81">
        <f t="shared" si="42"/>
        <v>31.940546050000002</v>
      </c>
      <c r="W138" s="81">
        <f t="shared" si="42"/>
        <v>19.606185928000002</v>
      </c>
      <c r="X138" s="81">
        <f t="shared" si="42"/>
        <v>32.846373223999997</v>
      </c>
      <c r="Y138" s="81">
        <f t="shared" si="42"/>
        <v>100.48773098000001</v>
      </c>
      <c r="Z138" s="81">
        <f t="shared" si="42"/>
        <v>158.90866068</v>
      </c>
      <c r="AA138" s="81">
        <f t="shared" si="42"/>
        <v>53.073530342000005</v>
      </c>
      <c r="AB138" s="81">
        <f t="shared" si="42"/>
        <v>79.671024874000011</v>
      </c>
      <c r="AC138" s="81">
        <f t="shared" si="42"/>
        <v>61.074380220000002</v>
      </c>
      <c r="AD138" s="81">
        <f t="shared" si="42"/>
        <v>63.749126098000005</v>
      </c>
      <c r="AE138" s="81">
        <f t="shared" si="42"/>
        <v>100.7136375</v>
      </c>
    </row>
    <row r="139" spans="1:31" x14ac:dyDescent="0.3">
      <c r="A139" s="95" t="s">
        <v>45</v>
      </c>
      <c r="B139" s="81">
        <f t="shared" ref="B139:AE139" si="43">B233*0.9058</f>
        <v>3.1853634540000004</v>
      </c>
      <c r="C139" s="81">
        <f t="shared" si="43"/>
        <v>13.816140226</v>
      </c>
      <c r="D139" s="81">
        <f t="shared" si="43"/>
        <v>27.84986267</v>
      </c>
      <c r="E139" s="81">
        <f t="shared" si="43"/>
        <v>16.021464311999999</v>
      </c>
      <c r="F139" s="81">
        <f t="shared" si="43"/>
        <v>25.937419956000003</v>
      </c>
      <c r="G139" s="81">
        <f t="shared" si="43"/>
        <v>26.164168870000001</v>
      </c>
      <c r="H139" s="81">
        <f t="shared" si="43"/>
        <v>21.741863051999999</v>
      </c>
      <c r="I139" s="81">
        <f t="shared" si="43"/>
        <v>3.8398528671999999</v>
      </c>
      <c r="J139" s="81">
        <f t="shared" si="43"/>
        <v>0.62063214906000008</v>
      </c>
      <c r="K139" s="81">
        <f t="shared" si="43"/>
        <v>0</v>
      </c>
      <c r="L139" s="81">
        <f t="shared" si="43"/>
        <v>16.042578510000002</v>
      </c>
      <c r="M139" s="81">
        <f t="shared" si="43"/>
        <v>25.179845067999999</v>
      </c>
      <c r="N139" s="81">
        <f t="shared" si="43"/>
        <v>24.113066292000003</v>
      </c>
      <c r="O139" s="81">
        <f t="shared" si="43"/>
        <v>23.453671066000002</v>
      </c>
      <c r="P139" s="81">
        <f t="shared" si="43"/>
        <v>65.805020358000007</v>
      </c>
      <c r="Q139" s="81">
        <f t="shared" si="43"/>
        <v>105.46220342000001</v>
      </c>
      <c r="R139" s="81">
        <f t="shared" si="43"/>
        <v>19.082561064</v>
      </c>
      <c r="S139" s="81">
        <f t="shared" si="43"/>
        <v>52.711364328000002</v>
      </c>
      <c r="T139" s="81">
        <f t="shared" si="43"/>
        <v>10.802797249999999</v>
      </c>
      <c r="U139" s="81">
        <f t="shared" si="43"/>
        <v>13.156572898</v>
      </c>
      <c r="V139" s="81">
        <f t="shared" si="43"/>
        <v>47.867109696000007</v>
      </c>
      <c r="W139" s="81">
        <f t="shared" si="43"/>
        <v>15.905775536000002</v>
      </c>
      <c r="X139" s="81">
        <f t="shared" si="43"/>
        <v>126.59442684000003</v>
      </c>
      <c r="Y139" s="81">
        <f t="shared" si="43"/>
        <v>82.083577884000007</v>
      </c>
      <c r="Z139" s="81">
        <f t="shared" si="43"/>
        <v>87.348794008000013</v>
      </c>
      <c r="AA139" s="81">
        <f t="shared" si="43"/>
        <v>9.6988263260000007</v>
      </c>
      <c r="AB139" s="81">
        <f t="shared" si="43"/>
        <v>89.362287769999995</v>
      </c>
      <c r="AC139" s="81">
        <f t="shared" si="43"/>
        <v>161.74118786</v>
      </c>
      <c r="AD139" s="81">
        <f t="shared" si="43"/>
        <v>24.630232802000002</v>
      </c>
      <c r="AE139" s="81">
        <f t="shared" si="43"/>
        <v>45.440290336000004</v>
      </c>
    </row>
    <row r="140" spans="1:31" x14ac:dyDescent="0.3">
      <c r="A140" s="93" t="s">
        <v>46</v>
      </c>
      <c r="B140" s="81">
        <f t="shared" ref="B140:AE140" si="44">B234*0.9058</f>
        <v>1.7625781040000001</v>
      </c>
      <c r="C140" s="81">
        <f t="shared" si="44"/>
        <v>8.5562619814000005</v>
      </c>
      <c r="D140" s="81">
        <f t="shared" si="44"/>
        <v>36.047760279999999</v>
      </c>
      <c r="E140" s="81">
        <f t="shared" si="44"/>
        <v>32.356099916000005</v>
      </c>
      <c r="F140" s="81">
        <f t="shared" si="44"/>
        <v>26.739288464000001</v>
      </c>
      <c r="G140" s="81">
        <f t="shared" si="44"/>
        <v>41.546853964</v>
      </c>
      <c r="H140" s="81">
        <f t="shared" si="44"/>
        <v>13.701792034</v>
      </c>
      <c r="I140" s="81">
        <f t="shared" si="44"/>
        <v>9.2803557840000011</v>
      </c>
      <c r="J140" s="81">
        <f t="shared" si="44"/>
        <v>4.5611124216000007</v>
      </c>
      <c r="K140" s="81">
        <f t="shared" si="44"/>
        <v>0</v>
      </c>
      <c r="L140" s="81">
        <f t="shared" si="44"/>
        <v>17.977322020000003</v>
      </c>
      <c r="M140" s="81">
        <f t="shared" si="44"/>
        <v>18.670757210000001</v>
      </c>
      <c r="N140" s="81">
        <f t="shared" si="44"/>
        <v>28.262599498</v>
      </c>
      <c r="O140" s="81">
        <f t="shared" si="44"/>
        <v>92.920768359999997</v>
      </c>
      <c r="P140" s="81">
        <f t="shared" si="44"/>
        <v>21.533311660000003</v>
      </c>
      <c r="Q140" s="81">
        <f t="shared" si="44"/>
        <v>134.86419968000001</v>
      </c>
      <c r="R140" s="81">
        <f t="shared" si="44"/>
        <v>63.275637264000011</v>
      </c>
      <c r="S140" s="81">
        <f t="shared" si="44"/>
        <v>32.017656804000005</v>
      </c>
      <c r="T140" s="81">
        <f t="shared" si="44"/>
        <v>4.0832467619999999</v>
      </c>
      <c r="U140" s="81">
        <f t="shared" si="44"/>
        <v>16.813894384000001</v>
      </c>
      <c r="V140" s="81">
        <f t="shared" si="44"/>
        <v>22.99767323</v>
      </c>
      <c r="W140" s="81">
        <f t="shared" si="44"/>
        <v>74.678074113999998</v>
      </c>
      <c r="X140" s="81">
        <f t="shared" si="44"/>
        <v>75.414389876000001</v>
      </c>
      <c r="Y140" s="81">
        <f t="shared" si="44"/>
        <v>107.60387694000001</v>
      </c>
      <c r="Z140" s="81">
        <f t="shared" si="44"/>
        <v>57.502294513999999</v>
      </c>
      <c r="AA140" s="81">
        <f t="shared" si="44"/>
        <v>37.566587603999999</v>
      </c>
      <c r="AB140" s="81">
        <f t="shared" si="44"/>
        <v>120.53906326000001</v>
      </c>
      <c r="AC140" s="81">
        <f t="shared" si="44"/>
        <v>147.00355012000003</v>
      </c>
      <c r="AD140" s="81">
        <f t="shared" si="44"/>
        <v>28.223867490000003</v>
      </c>
      <c r="AE140" s="81">
        <f t="shared" si="44"/>
        <v>50.332479904000003</v>
      </c>
    </row>
    <row r="141" spans="1:31" ht="15" thickBot="1" x14ac:dyDescent="0.35">
      <c r="A141" s="94" t="s">
        <v>47</v>
      </c>
      <c r="B141" s="81">
        <f t="shared" ref="B141:AE141" si="45">B235*0.9058</f>
        <v>2.2485724128000002</v>
      </c>
      <c r="C141" s="81">
        <f t="shared" si="45"/>
        <v>9.3460172260000007</v>
      </c>
      <c r="D141" s="81">
        <f t="shared" si="45"/>
        <v>13.177641806</v>
      </c>
      <c r="E141" s="81">
        <f t="shared" si="45"/>
        <v>51.467927378000006</v>
      </c>
      <c r="F141" s="81">
        <f t="shared" si="45"/>
        <v>23.930810274000002</v>
      </c>
      <c r="G141" s="81">
        <f t="shared" si="45"/>
        <v>27.553557374</v>
      </c>
      <c r="H141" s="81">
        <f t="shared" si="45"/>
        <v>27.359996972000001</v>
      </c>
      <c r="I141" s="81">
        <f t="shared" si="45"/>
        <v>3.0397307416000001</v>
      </c>
      <c r="J141" s="81">
        <f t="shared" si="45"/>
        <v>1.3017152162000001</v>
      </c>
      <c r="K141" s="81">
        <f t="shared" si="45"/>
        <v>0</v>
      </c>
      <c r="L141" s="81">
        <f t="shared" si="45"/>
        <v>24.802044946000002</v>
      </c>
      <c r="M141" s="81">
        <f t="shared" si="45"/>
        <v>25.771495512000001</v>
      </c>
      <c r="N141" s="81">
        <f t="shared" si="45"/>
        <v>54.436061876000004</v>
      </c>
      <c r="O141" s="81">
        <f t="shared" si="45"/>
        <v>84.270269664000011</v>
      </c>
      <c r="P141" s="81">
        <f t="shared" si="45"/>
        <v>32.843384084</v>
      </c>
      <c r="Q141" s="81">
        <f t="shared" si="45"/>
        <v>58.886021768000006</v>
      </c>
      <c r="R141" s="81">
        <f t="shared" si="45"/>
        <v>37.008931834000002</v>
      </c>
      <c r="S141" s="81">
        <f t="shared" si="45"/>
        <v>82.62785498800001</v>
      </c>
      <c r="T141" s="81">
        <f t="shared" si="45"/>
        <v>30.714835606000001</v>
      </c>
      <c r="U141" s="81">
        <f t="shared" si="45"/>
        <v>6.0904479314</v>
      </c>
      <c r="V141" s="81">
        <f t="shared" si="45"/>
        <v>27.776619682</v>
      </c>
      <c r="W141" s="81">
        <f t="shared" si="45"/>
        <v>64.951430669999993</v>
      </c>
      <c r="X141" s="81">
        <f t="shared" si="45"/>
        <v>87.575932416000001</v>
      </c>
      <c r="Y141" s="81">
        <f t="shared" si="45"/>
        <v>74.694786124000004</v>
      </c>
      <c r="Z141" s="81">
        <f t="shared" si="45"/>
        <v>54.183135342000007</v>
      </c>
      <c r="AA141" s="81">
        <f t="shared" si="45"/>
        <v>98.39913734000001</v>
      </c>
      <c r="AB141" s="81">
        <f t="shared" si="45"/>
        <v>50.829347436000006</v>
      </c>
      <c r="AC141" s="81">
        <f t="shared" si="45"/>
        <v>99.752764859999999</v>
      </c>
      <c r="AD141" s="81">
        <f t="shared" si="45"/>
        <v>55.522396874000002</v>
      </c>
      <c r="AE141" s="81">
        <f t="shared" si="45"/>
        <v>72.952262431999998</v>
      </c>
    </row>
    <row r="142" spans="1:31" x14ac:dyDescent="0.3">
      <c r="A142" s="95" t="s">
        <v>43</v>
      </c>
      <c r="B142" s="81">
        <f t="shared" ref="B142:AE142" si="46">B236*0.9058</f>
        <v>3.0709645372000005</v>
      </c>
      <c r="C142" s="81">
        <f t="shared" si="46"/>
        <v>2.4206146299999998</v>
      </c>
      <c r="D142" s="81">
        <f t="shared" si="46"/>
        <v>16.897880160000003</v>
      </c>
      <c r="E142" s="81">
        <f t="shared" si="46"/>
        <v>24.225892740000003</v>
      </c>
      <c r="F142" s="81">
        <f t="shared" si="46"/>
        <v>19.596376113999998</v>
      </c>
      <c r="G142" s="81">
        <f t="shared" si="46"/>
        <v>19.743758832000001</v>
      </c>
      <c r="H142" s="81">
        <f t="shared" si="46"/>
        <v>23.908545710000002</v>
      </c>
      <c r="I142" s="81">
        <f t="shared" si="46"/>
        <v>8.5971334890000008</v>
      </c>
      <c r="J142" s="81">
        <f t="shared" si="46"/>
        <v>2.1330493982000003</v>
      </c>
      <c r="K142" s="81">
        <f t="shared" si="46"/>
        <v>0</v>
      </c>
      <c r="L142" s="81">
        <f t="shared" si="46"/>
        <v>10.366817594</v>
      </c>
      <c r="M142" s="81">
        <f t="shared" si="46"/>
        <v>63.624007943999999</v>
      </c>
      <c r="N142" s="81">
        <f t="shared" si="46"/>
        <v>38.264778243999999</v>
      </c>
      <c r="O142" s="81">
        <f t="shared" si="46"/>
        <v>78.005457950000007</v>
      </c>
      <c r="P142" s="81">
        <f t="shared" si="46"/>
        <v>106.12697004</v>
      </c>
      <c r="Q142" s="81">
        <f t="shared" si="46"/>
        <v>53.417435427999997</v>
      </c>
      <c r="R142" s="81">
        <f t="shared" si="46"/>
        <v>38.191408443999997</v>
      </c>
      <c r="S142" s="81">
        <f t="shared" si="46"/>
        <v>19.577200328</v>
      </c>
      <c r="T142" s="81">
        <f t="shared" si="46"/>
        <v>13.731909884</v>
      </c>
      <c r="U142" s="81">
        <f t="shared" si="46"/>
        <v>12.027801170000002</v>
      </c>
      <c r="V142" s="81">
        <f t="shared" si="46"/>
        <v>49.856246496000004</v>
      </c>
      <c r="W142" s="81">
        <f t="shared" si="46"/>
        <v>35.930205556000004</v>
      </c>
      <c r="X142" s="81">
        <f t="shared" si="46"/>
        <v>74.72809239</v>
      </c>
      <c r="Y142" s="81">
        <f t="shared" si="46"/>
        <v>58.186218804000006</v>
      </c>
      <c r="Z142" s="81">
        <f t="shared" si="46"/>
        <v>70.672472528</v>
      </c>
      <c r="AA142" s="81">
        <f t="shared" si="46"/>
        <v>103.87660052000001</v>
      </c>
      <c r="AB142" s="81">
        <f t="shared" si="46"/>
        <v>133.10939334000003</v>
      </c>
      <c r="AC142" s="81">
        <f t="shared" si="46"/>
        <v>45.847800698000007</v>
      </c>
      <c r="AD142" s="81">
        <f t="shared" si="46"/>
        <v>107.11800582000001</v>
      </c>
      <c r="AE142" s="81">
        <f t="shared" si="46"/>
        <v>36.992609318</v>
      </c>
    </row>
    <row r="143" spans="1:31" x14ac:dyDescent="0.3">
      <c r="A143" s="93" t="s">
        <v>44</v>
      </c>
      <c r="B143" s="81">
        <f t="shared" ref="B143:AE143" si="47">B237*0.9058</f>
        <v>0.63590629214000005</v>
      </c>
      <c r="C143" s="81">
        <f t="shared" si="47"/>
        <v>8.8029384954000012</v>
      </c>
      <c r="D143" s="81">
        <f t="shared" si="47"/>
        <v>8.0898166482000011</v>
      </c>
      <c r="E143" s="81">
        <f t="shared" si="47"/>
        <v>15.854434792000003</v>
      </c>
      <c r="F143" s="81">
        <f t="shared" si="47"/>
        <v>12.532540104000001</v>
      </c>
      <c r="G143" s="81">
        <f t="shared" si="47"/>
        <v>16.756140576</v>
      </c>
      <c r="H143" s="81">
        <f t="shared" si="47"/>
        <v>16.878758722000001</v>
      </c>
      <c r="I143" s="81">
        <f t="shared" si="47"/>
        <v>11.971397004</v>
      </c>
      <c r="J143" s="81">
        <f t="shared" si="47"/>
        <v>3.2445665419999998</v>
      </c>
      <c r="K143" s="81">
        <f t="shared" si="47"/>
        <v>0</v>
      </c>
      <c r="L143" s="81">
        <f t="shared" si="47"/>
        <v>9.8455478100000011</v>
      </c>
      <c r="M143" s="81">
        <f t="shared" si="47"/>
        <v>26.236768740000002</v>
      </c>
      <c r="N143" s="81">
        <f t="shared" si="47"/>
        <v>41.989735816000007</v>
      </c>
      <c r="O143" s="81">
        <f t="shared" si="47"/>
        <v>48.849395448000003</v>
      </c>
      <c r="P143" s="81">
        <f t="shared" si="47"/>
        <v>44.887942554000006</v>
      </c>
      <c r="Q143" s="81">
        <f t="shared" si="47"/>
        <v>39.767192471999998</v>
      </c>
      <c r="R143" s="81">
        <f t="shared" si="47"/>
        <v>62.408306590000002</v>
      </c>
      <c r="S143" s="81">
        <f t="shared" si="47"/>
        <v>20.417773669999999</v>
      </c>
      <c r="T143" s="81">
        <f t="shared" si="47"/>
        <v>20.428434936000002</v>
      </c>
      <c r="U143" s="81">
        <f t="shared" si="47"/>
        <v>16.319409106000002</v>
      </c>
      <c r="V143" s="81">
        <f t="shared" si="47"/>
        <v>39.130632464000001</v>
      </c>
      <c r="W143" s="81">
        <f t="shared" si="47"/>
        <v>42.398586762000001</v>
      </c>
      <c r="X143" s="81">
        <f t="shared" si="47"/>
        <v>22.505851004</v>
      </c>
      <c r="Y143" s="81">
        <f t="shared" si="47"/>
        <v>78.214163327999998</v>
      </c>
      <c r="Z143" s="81">
        <f t="shared" si="47"/>
        <v>30.824573276000002</v>
      </c>
      <c r="AA143" s="81">
        <f t="shared" si="47"/>
        <v>102.26083448000001</v>
      </c>
      <c r="AB143" s="81">
        <f t="shared" si="47"/>
        <v>70.345460612000011</v>
      </c>
      <c r="AC143" s="81">
        <f t="shared" si="47"/>
        <v>56.001528842000006</v>
      </c>
      <c r="AD143" s="81">
        <f t="shared" si="47"/>
        <v>28.905337062000001</v>
      </c>
      <c r="AE143" s="81">
        <f t="shared" si="47"/>
        <v>72.734082385999997</v>
      </c>
    </row>
    <row r="144" spans="1:31" x14ac:dyDescent="0.3">
      <c r="A144" s="95" t="s">
        <v>48</v>
      </c>
      <c r="B144" s="81">
        <f t="shared" ref="B144:AE144" si="48">B238*0.9058</f>
        <v>2.2486167969999999</v>
      </c>
      <c r="C144" s="81">
        <f t="shared" si="48"/>
        <v>4.2381992506000001</v>
      </c>
      <c r="D144" s="81">
        <f t="shared" si="48"/>
        <v>20.258108304</v>
      </c>
      <c r="E144" s="81">
        <f t="shared" si="48"/>
        <v>2.3301098114000003</v>
      </c>
      <c r="F144" s="81">
        <f t="shared" si="48"/>
        <v>13.774600238000001</v>
      </c>
      <c r="G144" s="81">
        <f t="shared" si="48"/>
        <v>25.385552248</v>
      </c>
      <c r="H144" s="81">
        <f t="shared" si="48"/>
        <v>12.326669880000001</v>
      </c>
      <c r="I144" s="81">
        <f t="shared" si="48"/>
        <v>12.624143658000001</v>
      </c>
      <c r="J144" s="81">
        <f t="shared" si="48"/>
        <v>1.9371909816000001</v>
      </c>
      <c r="K144" s="81">
        <f t="shared" si="48"/>
        <v>0</v>
      </c>
      <c r="L144" s="81">
        <f t="shared" si="48"/>
        <v>7.6901269634</v>
      </c>
      <c r="M144" s="81">
        <f t="shared" si="48"/>
        <v>20.702520958000001</v>
      </c>
      <c r="N144" s="81">
        <f t="shared" si="48"/>
        <v>63.226597252000005</v>
      </c>
      <c r="O144" s="81">
        <f t="shared" si="48"/>
        <v>33.129290796000006</v>
      </c>
      <c r="P144" s="81">
        <f t="shared" si="48"/>
        <v>66.009568114000004</v>
      </c>
      <c r="Q144" s="81">
        <f t="shared" si="48"/>
        <v>61.134480050000001</v>
      </c>
      <c r="R144" s="81">
        <f t="shared" si="48"/>
        <v>62.118015806000002</v>
      </c>
      <c r="S144" s="81">
        <f t="shared" si="48"/>
        <v>17.388968688000002</v>
      </c>
      <c r="T144" s="81">
        <f t="shared" si="48"/>
        <v>17.149774082</v>
      </c>
      <c r="U144" s="81">
        <f t="shared" si="48"/>
        <v>10.09314824</v>
      </c>
      <c r="V144" s="81">
        <f t="shared" si="48"/>
        <v>25.114862976000001</v>
      </c>
      <c r="W144" s="81">
        <f t="shared" si="48"/>
        <v>9.8374046679999996</v>
      </c>
      <c r="X144" s="81">
        <f t="shared" si="48"/>
        <v>42.786930396000002</v>
      </c>
      <c r="Y144" s="81">
        <f t="shared" si="48"/>
        <v>132.82823302</v>
      </c>
      <c r="Z144" s="81">
        <f t="shared" si="48"/>
        <v>34.934867226000001</v>
      </c>
      <c r="AA144" s="81">
        <f t="shared" si="48"/>
        <v>114.1348761</v>
      </c>
      <c r="AB144" s="81">
        <f t="shared" si="48"/>
        <v>108.44916950000001</v>
      </c>
      <c r="AC144" s="81">
        <f t="shared" si="48"/>
        <v>39.153358986000001</v>
      </c>
      <c r="AD144" s="81">
        <f t="shared" si="48"/>
        <v>36.753876670000004</v>
      </c>
      <c r="AE144" s="81">
        <f t="shared" si="48"/>
        <v>47.501546932000004</v>
      </c>
    </row>
    <row r="145" spans="1:31" x14ac:dyDescent="0.3">
      <c r="A145" s="93" t="s">
        <v>49</v>
      </c>
      <c r="B145" s="81">
        <f t="shared" ref="B145:AE145" si="49">B239*0.9058</f>
        <v>2.8779575790000003</v>
      </c>
      <c r="C145" s="81">
        <f t="shared" si="49"/>
        <v>11.294492664</v>
      </c>
      <c r="D145" s="81">
        <f t="shared" si="49"/>
        <v>11.115905136</v>
      </c>
      <c r="E145" s="81">
        <f t="shared" si="49"/>
        <v>3.5181797364</v>
      </c>
      <c r="F145" s="81">
        <f t="shared" si="49"/>
        <v>5.6236140100000007</v>
      </c>
      <c r="G145" s="81">
        <f t="shared" si="49"/>
        <v>4.9586852517999995</v>
      </c>
      <c r="H145" s="81">
        <f t="shared" si="49"/>
        <v>13.805352148000001</v>
      </c>
      <c r="I145" s="81">
        <f t="shared" si="49"/>
        <v>6.9720685062000003</v>
      </c>
      <c r="J145" s="81">
        <f t="shared" si="49"/>
        <v>0.11813026931999999</v>
      </c>
      <c r="K145" s="81">
        <f t="shared" si="49"/>
        <v>0</v>
      </c>
      <c r="L145" s="81">
        <f t="shared" si="49"/>
        <v>8.453695530000001</v>
      </c>
      <c r="M145" s="81">
        <f t="shared" si="49"/>
        <v>56.905653112000003</v>
      </c>
      <c r="N145" s="81">
        <f t="shared" si="49"/>
        <v>57.90498602000001</v>
      </c>
      <c r="O145" s="81">
        <f t="shared" si="49"/>
        <v>48.717202996000005</v>
      </c>
      <c r="P145" s="81">
        <f t="shared" si="49"/>
        <v>32.268101445999996</v>
      </c>
      <c r="Q145" s="81">
        <f t="shared" si="49"/>
        <v>59.021456984000004</v>
      </c>
      <c r="R145" s="81">
        <f t="shared" si="49"/>
        <v>63.578482436000009</v>
      </c>
      <c r="S145" s="81">
        <f t="shared" si="49"/>
        <v>34.670591018000003</v>
      </c>
      <c r="T145" s="81">
        <f t="shared" si="49"/>
        <v>38.162006175999998</v>
      </c>
      <c r="U145" s="81">
        <f t="shared" si="49"/>
        <v>2.3958292245999999</v>
      </c>
      <c r="V145" s="81">
        <f t="shared" si="49"/>
        <v>17.247890338000001</v>
      </c>
      <c r="W145" s="81">
        <f t="shared" si="49"/>
        <v>20.392782648000001</v>
      </c>
      <c r="X145" s="81">
        <f t="shared" si="49"/>
        <v>61.053293196000006</v>
      </c>
      <c r="Y145" s="81">
        <f t="shared" si="49"/>
        <v>85.115045918000007</v>
      </c>
      <c r="Z145" s="81">
        <f t="shared" si="49"/>
        <v>7.8177206688000007</v>
      </c>
      <c r="AA145" s="81">
        <f t="shared" si="49"/>
        <v>103.78819444000001</v>
      </c>
      <c r="AB145" s="81">
        <f t="shared" si="49"/>
        <v>73.621241022000007</v>
      </c>
      <c r="AC145" s="81">
        <f t="shared" si="49"/>
        <v>104.81745498000001</v>
      </c>
      <c r="AD145" s="81">
        <f t="shared" si="49"/>
        <v>22.558613854000001</v>
      </c>
      <c r="AE145" s="81">
        <f t="shared" si="49"/>
        <v>29.879597426</v>
      </c>
    </row>
    <row r="146" spans="1:31" ht="15" thickBot="1" x14ac:dyDescent="0.35">
      <c r="A146" s="96" t="s">
        <v>50</v>
      </c>
      <c r="B146" s="81">
        <f t="shared" ref="B146:AE146" si="50">B240*0.9058</f>
        <v>0.90045215680000001</v>
      </c>
      <c r="C146" s="81">
        <f t="shared" si="50"/>
        <v>5.1431532333999996</v>
      </c>
      <c r="D146" s="81">
        <f t="shared" si="50"/>
        <v>4.5782519692000001</v>
      </c>
      <c r="E146" s="81">
        <f t="shared" si="50"/>
        <v>21.116507790000004</v>
      </c>
      <c r="F146" s="81">
        <f t="shared" si="50"/>
        <v>8.0160709412000006</v>
      </c>
      <c r="G146" s="81">
        <f t="shared" si="50"/>
        <v>7.8384598656000009</v>
      </c>
      <c r="H146" s="81">
        <f t="shared" si="50"/>
        <v>11.385253823999999</v>
      </c>
      <c r="I146" s="81">
        <f t="shared" si="50"/>
        <v>1.9319753851999999</v>
      </c>
      <c r="J146" s="81">
        <f t="shared" si="50"/>
        <v>1.8436789070000001</v>
      </c>
      <c r="K146" s="81">
        <f t="shared" si="50"/>
        <v>0</v>
      </c>
      <c r="L146" s="81">
        <f t="shared" si="50"/>
        <v>21.492496312000004</v>
      </c>
      <c r="M146" s="81">
        <f t="shared" si="50"/>
        <v>43.151605476000007</v>
      </c>
      <c r="N146" s="81">
        <f t="shared" si="50"/>
        <v>32.587450294</v>
      </c>
      <c r="O146" s="81">
        <f t="shared" si="50"/>
        <v>37.033796043999999</v>
      </c>
      <c r="P146" s="81">
        <f t="shared" si="50"/>
        <v>99.15874122000001</v>
      </c>
      <c r="Q146" s="81">
        <f t="shared" si="50"/>
        <v>108.19771942</v>
      </c>
      <c r="R146" s="81">
        <f t="shared" si="50"/>
        <v>62.766577663999996</v>
      </c>
      <c r="S146" s="81">
        <f t="shared" si="50"/>
        <v>19.043095358000002</v>
      </c>
      <c r="T146" s="81">
        <f t="shared" si="50"/>
        <v>13.567724576</v>
      </c>
      <c r="U146" s="81">
        <f t="shared" si="50"/>
        <v>11.502111082000001</v>
      </c>
      <c r="V146" s="81">
        <f t="shared" si="50"/>
        <v>22.250487868</v>
      </c>
      <c r="W146" s="81">
        <f t="shared" si="50"/>
        <v>79.20614114</v>
      </c>
      <c r="X146" s="81">
        <f t="shared" si="50"/>
        <v>52.269795886000004</v>
      </c>
      <c r="Y146" s="81">
        <f t="shared" si="50"/>
        <v>89.688058740000002</v>
      </c>
      <c r="Z146" s="81">
        <f t="shared" si="50"/>
        <v>33.28461738</v>
      </c>
      <c r="AA146" s="81">
        <f t="shared" si="50"/>
        <v>61.430486432000002</v>
      </c>
      <c r="AB146" s="81">
        <f t="shared" si="50"/>
        <v>33.131500948000003</v>
      </c>
      <c r="AC146" s="81">
        <f t="shared" si="50"/>
        <v>12.68622719</v>
      </c>
      <c r="AD146" s="81">
        <f t="shared" si="50"/>
        <v>84.015069572000002</v>
      </c>
      <c r="AE146" s="81">
        <f t="shared" si="50"/>
        <v>52.995024656000005</v>
      </c>
    </row>
    <row r="147" spans="1:31" ht="15" thickTop="1" x14ac:dyDescent="0.3">
      <c r="A147" s="93" t="s">
        <v>57</v>
      </c>
      <c r="B147" s="81">
        <f t="shared" ref="B147:AE147" si="51">B241*0.9058</f>
        <v>9.1950475400000009</v>
      </c>
      <c r="C147" s="81">
        <f t="shared" si="51"/>
        <v>39.431666036000003</v>
      </c>
      <c r="D147" s="81">
        <f t="shared" si="51"/>
        <v>57.335708836000002</v>
      </c>
      <c r="E147" s="81">
        <f t="shared" si="51"/>
        <v>68.172038802000003</v>
      </c>
      <c r="F147" s="81">
        <f t="shared" si="51"/>
        <v>57.225491092000006</v>
      </c>
      <c r="G147" s="81">
        <f t="shared" si="51"/>
        <v>72.932887370000003</v>
      </c>
      <c r="H147" s="81">
        <f t="shared" si="51"/>
        <v>59.807763848</v>
      </c>
      <c r="I147" s="81">
        <f t="shared" si="51"/>
        <v>22.928044384000003</v>
      </c>
      <c r="J147" s="81">
        <f t="shared" si="51"/>
        <v>13.08881</v>
      </c>
      <c r="K147" s="81">
        <f t="shared" si="51"/>
        <v>0</v>
      </c>
      <c r="L147" s="81">
        <f t="shared" si="51"/>
        <v>53.811087049999998</v>
      </c>
      <c r="M147" s="81">
        <f t="shared" si="51"/>
        <v>92.615604340000004</v>
      </c>
      <c r="N147" s="81">
        <f t="shared" si="51"/>
        <v>182.44234105999999</v>
      </c>
      <c r="O147" s="81">
        <f t="shared" si="51"/>
        <v>262.56180033999999</v>
      </c>
      <c r="P147" s="81">
        <f t="shared" si="51"/>
        <v>403.60301254000001</v>
      </c>
      <c r="Q147" s="81">
        <f t="shared" si="51"/>
        <v>173.59847217999999</v>
      </c>
      <c r="R147" s="81">
        <f t="shared" si="51"/>
        <v>116.41649572000001</v>
      </c>
      <c r="S147" s="81">
        <f t="shared" si="51"/>
        <v>103.96591240000001</v>
      </c>
      <c r="T147" s="81">
        <f t="shared" si="51"/>
        <v>55.635585642000002</v>
      </c>
      <c r="U147" s="81">
        <f t="shared" si="51"/>
        <v>36.882971286000007</v>
      </c>
      <c r="V147" s="81">
        <f t="shared" si="51"/>
        <v>137.38205194</v>
      </c>
      <c r="W147" s="81">
        <f t="shared" si="51"/>
        <v>128.40158842</v>
      </c>
      <c r="X147" s="81">
        <f t="shared" si="51"/>
        <v>231.79431058000003</v>
      </c>
      <c r="Y147" s="81">
        <f t="shared" si="51"/>
        <v>264.40057433999999</v>
      </c>
      <c r="Z147" s="81">
        <f t="shared" si="51"/>
        <v>391.08340726000006</v>
      </c>
      <c r="AA147" s="81">
        <f t="shared" si="51"/>
        <v>326.99869132000003</v>
      </c>
      <c r="AB147" s="81">
        <f t="shared" si="51"/>
        <v>379.71724770000003</v>
      </c>
      <c r="AC147" s="81">
        <f t="shared" si="51"/>
        <v>202.96115672000002</v>
      </c>
      <c r="AD147" s="81">
        <f t="shared" si="51"/>
        <v>220.59563344</v>
      </c>
      <c r="AE147" s="81">
        <f t="shared" si="51"/>
        <v>164.57969332000002</v>
      </c>
    </row>
    <row r="148" spans="1:31" x14ac:dyDescent="0.3">
      <c r="A148" s="93" t="s">
        <v>58</v>
      </c>
      <c r="B148" s="81">
        <f t="shared" ref="B148:AE148" si="52">B242*0.9058</f>
        <v>8.1228547974000005</v>
      </c>
      <c r="C148" s="81">
        <f t="shared" si="52"/>
        <v>19.674039406000002</v>
      </c>
      <c r="D148" s="81">
        <f t="shared" si="52"/>
        <v>38.767750868000007</v>
      </c>
      <c r="E148" s="81">
        <f t="shared" si="52"/>
        <v>42.855807428000006</v>
      </c>
      <c r="F148" s="81">
        <f t="shared" si="52"/>
        <v>34.844522734000002</v>
      </c>
      <c r="G148" s="81">
        <f t="shared" si="52"/>
        <v>33.233874464000003</v>
      </c>
      <c r="H148" s="81">
        <f t="shared" si="52"/>
        <v>21.706536852000003</v>
      </c>
      <c r="I148" s="81">
        <f t="shared" si="52"/>
        <v>14.065742474</v>
      </c>
      <c r="J148" s="81">
        <f t="shared" si="52"/>
        <v>5.7395274244000003</v>
      </c>
      <c r="K148" s="81">
        <f t="shared" si="52"/>
        <v>0</v>
      </c>
      <c r="L148" s="81">
        <f t="shared" si="52"/>
        <v>61.587941645999997</v>
      </c>
      <c r="M148" s="81">
        <f t="shared" si="52"/>
        <v>56.915381404000009</v>
      </c>
      <c r="N148" s="81">
        <f t="shared" si="52"/>
        <v>80.050672828000003</v>
      </c>
      <c r="O148" s="81">
        <f t="shared" si="52"/>
        <v>68.203225496000002</v>
      </c>
      <c r="P148" s="81">
        <f t="shared" si="52"/>
        <v>139.08776392000001</v>
      </c>
      <c r="Q148" s="81">
        <f t="shared" si="52"/>
        <v>121.26940980000001</v>
      </c>
      <c r="R148" s="81">
        <f t="shared" si="52"/>
        <v>90.8974829</v>
      </c>
      <c r="S148" s="81">
        <f t="shared" si="52"/>
        <v>100.19660686</v>
      </c>
      <c r="T148" s="81">
        <f t="shared" si="52"/>
        <v>59.137752646000003</v>
      </c>
      <c r="U148" s="81">
        <f t="shared" si="52"/>
        <v>21.759100426</v>
      </c>
      <c r="V148" s="81">
        <f t="shared" si="52"/>
        <v>103.95993412</v>
      </c>
      <c r="W148" s="81">
        <f t="shared" si="52"/>
        <v>137.58884608000002</v>
      </c>
      <c r="X148" s="81">
        <f t="shared" si="52"/>
        <v>105.39318146000001</v>
      </c>
      <c r="Y148" s="81">
        <f t="shared" si="52"/>
        <v>138.61892183999998</v>
      </c>
      <c r="Z148" s="81">
        <f t="shared" si="52"/>
        <v>321.24532146000001</v>
      </c>
      <c r="AA148" s="81">
        <f t="shared" si="52"/>
        <v>158.61065248000003</v>
      </c>
      <c r="AB148" s="81">
        <f t="shared" si="52"/>
        <v>199.19683308</v>
      </c>
      <c r="AC148" s="81">
        <f t="shared" si="52"/>
        <v>101.61934692</v>
      </c>
      <c r="AD148" s="81">
        <f t="shared" si="52"/>
        <v>155.38509868</v>
      </c>
      <c r="AE148" s="81">
        <f t="shared" si="52"/>
        <v>117.16903436</v>
      </c>
    </row>
    <row r="149" spans="1:31" x14ac:dyDescent="0.3">
      <c r="A149" s="93" t="s">
        <v>59</v>
      </c>
      <c r="B149" s="81">
        <f t="shared" ref="B149:AE149" si="53">B243*0.9058</f>
        <v>5.0797155303999997</v>
      </c>
      <c r="C149" s="81">
        <f t="shared" si="53"/>
        <v>10.130213575999999</v>
      </c>
      <c r="D149" s="81">
        <f t="shared" si="53"/>
        <v>13.237370258</v>
      </c>
      <c r="E149" s="81">
        <f t="shared" si="53"/>
        <v>33.656973643999997</v>
      </c>
      <c r="F149" s="81">
        <f t="shared" si="53"/>
        <v>34.461124768000005</v>
      </c>
      <c r="G149" s="81">
        <f t="shared" si="53"/>
        <v>38.525621470000004</v>
      </c>
      <c r="H149" s="81">
        <f t="shared" si="53"/>
        <v>14.610816681999999</v>
      </c>
      <c r="I149" s="81">
        <f t="shared" si="53"/>
        <v>13.27925445</v>
      </c>
      <c r="J149" s="81">
        <f t="shared" si="53"/>
        <v>6.2834730056000003</v>
      </c>
      <c r="K149" s="81">
        <f t="shared" si="53"/>
        <v>0</v>
      </c>
      <c r="L149" s="81">
        <f t="shared" si="53"/>
        <v>63.532105475999998</v>
      </c>
      <c r="M149" s="81">
        <f t="shared" si="53"/>
        <v>42.225035482000003</v>
      </c>
      <c r="N149" s="81">
        <f t="shared" si="53"/>
        <v>63.244658903999998</v>
      </c>
      <c r="O149" s="81">
        <f t="shared" si="53"/>
        <v>130.13809760000001</v>
      </c>
      <c r="P149" s="81">
        <f t="shared" si="53"/>
        <v>148.79404498000002</v>
      </c>
      <c r="Q149" s="81">
        <f t="shared" si="53"/>
        <v>49.661879932000005</v>
      </c>
      <c r="R149" s="81">
        <f t="shared" si="53"/>
        <v>60.132819236000003</v>
      </c>
      <c r="S149" s="81">
        <f t="shared" si="53"/>
        <v>76.706051618000004</v>
      </c>
      <c r="T149" s="81">
        <f t="shared" si="53"/>
        <v>33.983849690000007</v>
      </c>
      <c r="U149" s="81">
        <f t="shared" si="53"/>
        <v>10.96235392</v>
      </c>
      <c r="V149" s="81">
        <f t="shared" si="53"/>
        <v>49.902650630000004</v>
      </c>
      <c r="W149" s="81">
        <f t="shared" si="53"/>
        <v>82.746197758000008</v>
      </c>
      <c r="X149" s="81">
        <f t="shared" si="53"/>
        <v>115.69357674000001</v>
      </c>
      <c r="Y149" s="81">
        <f t="shared" si="53"/>
        <v>111.02870674</v>
      </c>
      <c r="Z149" s="81">
        <f t="shared" si="53"/>
        <v>303.63475786000004</v>
      </c>
      <c r="AA149" s="81">
        <f t="shared" si="53"/>
        <v>129.93085056000001</v>
      </c>
      <c r="AB149" s="81">
        <f t="shared" si="53"/>
        <v>168.68496008</v>
      </c>
      <c r="AC149" s="81">
        <f t="shared" si="53"/>
        <v>62.188151900000008</v>
      </c>
      <c r="AD149" s="81">
        <f t="shared" si="53"/>
        <v>148.15781106</v>
      </c>
      <c r="AE149" s="81">
        <f t="shared" si="53"/>
        <v>53.437843102000002</v>
      </c>
    </row>
    <row r="150" spans="1:31" x14ac:dyDescent="0.3">
      <c r="A150" s="93" t="s">
        <v>60</v>
      </c>
      <c r="B150" s="81">
        <f t="shared" ref="B150:AE150" si="54">B244*0.9058</f>
        <v>4.8365471798000002</v>
      </c>
      <c r="C150" s="81">
        <f t="shared" si="54"/>
        <v>10.234987462000001</v>
      </c>
      <c r="D150" s="81">
        <f t="shared" si="54"/>
        <v>30.172659958000001</v>
      </c>
      <c r="E150" s="81">
        <f t="shared" si="54"/>
        <v>35.054450942000003</v>
      </c>
      <c r="F150" s="81">
        <f t="shared" si="54"/>
        <v>29.283898056000005</v>
      </c>
      <c r="G150" s="81">
        <f t="shared" si="54"/>
        <v>25.525000158000001</v>
      </c>
      <c r="H150" s="81">
        <f t="shared" si="54"/>
        <v>21.408102926000002</v>
      </c>
      <c r="I150" s="81">
        <f t="shared" si="54"/>
        <v>10.8446905</v>
      </c>
      <c r="J150" s="81">
        <f t="shared" si="54"/>
        <v>1.1923969316</v>
      </c>
      <c r="K150" s="81">
        <f t="shared" si="54"/>
        <v>0</v>
      </c>
      <c r="L150" s="81">
        <f t="shared" si="54"/>
        <v>33.421900428000001</v>
      </c>
      <c r="M150" s="81">
        <f t="shared" si="54"/>
        <v>34.356006678000007</v>
      </c>
      <c r="N150" s="81">
        <f t="shared" si="54"/>
        <v>52.051108591999999</v>
      </c>
      <c r="O150" s="81">
        <f t="shared" si="54"/>
        <v>77.329450352000009</v>
      </c>
      <c r="P150" s="81">
        <f t="shared" si="54"/>
        <v>81.430360214000004</v>
      </c>
      <c r="Q150" s="81">
        <f t="shared" si="54"/>
        <v>111.1434716</v>
      </c>
      <c r="R150" s="81">
        <f t="shared" si="54"/>
        <v>44.697824192000006</v>
      </c>
      <c r="S150" s="81">
        <f t="shared" si="54"/>
        <v>49.974335642</v>
      </c>
      <c r="T150" s="81">
        <f t="shared" si="54"/>
        <v>15.705086488000003</v>
      </c>
      <c r="U150" s="81">
        <f t="shared" si="54"/>
        <v>11.187481452</v>
      </c>
      <c r="V150" s="81">
        <f t="shared" si="54"/>
        <v>39.324002647999997</v>
      </c>
      <c r="W150" s="81">
        <f t="shared" si="54"/>
        <v>63.159912255999998</v>
      </c>
      <c r="X150" s="81">
        <f t="shared" si="54"/>
        <v>55.617243192000004</v>
      </c>
      <c r="Y150" s="81">
        <f t="shared" si="54"/>
        <v>83.297313652000014</v>
      </c>
      <c r="Z150" s="81">
        <f t="shared" si="54"/>
        <v>126.46036844</v>
      </c>
      <c r="AA150" s="81">
        <f t="shared" si="54"/>
        <v>72.647569427999997</v>
      </c>
      <c r="AB150" s="81">
        <f t="shared" si="54"/>
        <v>70.298440533999994</v>
      </c>
      <c r="AC150" s="81">
        <f t="shared" si="54"/>
        <v>67.013185456000002</v>
      </c>
      <c r="AD150" s="81">
        <f t="shared" si="54"/>
        <v>81.168185462000011</v>
      </c>
      <c r="AE150" s="81">
        <f t="shared" si="54"/>
        <v>86.555485310000009</v>
      </c>
    </row>
    <row r="151" spans="1:31" ht="15" thickBot="1" x14ac:dyDescent="0.35">
      <c r="A151" s="94" t="s">
        <v>61</v>
      </c>
      <c r="B151" s="81">
        <f t="shared" ref="B151:AE151" si="55">B245*0.9058</f>
        <v>3.2995341092000001</v>
      </c>
      <c r="C151" s="81">
        <f t="shared" si="55"/>
        <v>7.6330054038000013</v>
      </c>
      <c r="D151" s="81">
        <f t="shared" si="55"/>
        <v>26.487358310000001</v>
      </c>
      <c r="E151" s="81">
        <f t="shared" si="55"/>
        <v>22.341593232000001</v>
      </c>
      <c r="F151" s="81">
        <f t="shared" si="55"/>
        <v>24.855142942000004</v>
      </c>
      <c r="G151" s="81">
        <f t="shared" si="55"/>
        <v>20.735990268000002</v>
      </c>
      <c r="H151" s="81">
        <f t="shared" si="55"/>
        <v>22.010949058000001</v>
      </c>
      <c r="I151" s="81">
        <f t="shared" si="55"/>
        <v>8.6737759444000009</v>
      </c>
      <c r="J151" s="81">
        <f t="shared" si="55"/>
        <v>2.3281197688000002</v>
      </c>
      <c r="K151" s="81">
        <f t="shared" si="55"/>
        <v>0</v>
      </c>
      <c r="L151" s="81">
        <f t="shared" si="55"/>
        <v>23.653626416000002</v>
      </c>
      <c r="M151" s="81">
        <f t="shared" si="55"/>
        <v>50.970733758000002</v>
      </c>
      <c r="N151" s="81">
        <f t="shared" si="55"/>
        <v>22.253286790000001</v>
      </c>
      <c r="O151" s="81">
        <f t="shared" si="55"/>
        <v>41.762552118000002</v>
      </c>
      <c r="P151" s="81">
        <f t="shared" si="55"/>
        <v>57.131324124000002</v>
      </c>
      <c r="Q151" s="81">
        <f t="shared" si="55"/>
        <v>52.133563566000007</v>
      </c>
      <c r="R151" s="81">
        <f t="shared" si="55"/>
        <v>93.487889740000014</v>
      </c>
      <c r="S151" s="81">
        <f t="shared" si="55"/>
        <v>49.51401714</v>
      </c>
      <c r="T151" s="81">
        <f t="shared" si="55"/>
        <v>19.954946102000001</v>
      </c>
      <c r="U151" s="81">
        <f t="shared" si="55"/>
        <v>11.502020502000001</v>
      </c>
      <c r="V151" s="81">
        <f t="shared" si="55"/>
        <v>42.266702282000004</v>
      </c>
      <c r="W151" s="81">
        <f t="shared" si="55"/>
        <v>13.312651296</v>
      </c>
      <c r="X151" s="81">
        <f t="shared" si="55"/>
        <v>118.94603280000001</v>
      </c>
      <c r="Y151" s="81">
        <f t="shared" si="55"/>
        <v>72.062350163999994</v>
      </c>
      <c r="Z151" s="81">
        <f t="shared" si="55"/>
        <v>68.250055356000004</v>
      </c>
      <c r="AA151" s="81">
        <f t="shared" si="55"/>
        <v>147.96424160000001</v>
      </c>
      <c r="AB151" s="81">
        <f t="shared" si="55"/>
        <v>185.60403596000003</v>
      </c>
      <c r="AC151" s="81">
        <f t="shared" si="55"/>
        <v>158.96545434000001</v>
      </c>
      <c r="AD151" s="81">
        <f t="shared" si="55"/>
        <v>60.413798395999997</v>
      </c>
      <c r="AE151" s="81">
        <f t="shared" si="55"/>
        <v>45.131711449999997</v>
      </c>
    </row>
    <row r="152" spans="1:31" x14ac:dyDescent="0.3">
      <c r="A152" s="95" t="s">
        <v>62</v>
      </c>
      <c r="B152" s="81">
        <f t="shared" ref="B152:AE152" si="56">B246*0.9058</f>
        <v>1.5062756533999999</v>
      </c>
      <c r="C152" s="81">
        <f t="shared" si="56"/>
        <v>1.0183981864000002</v>
      </c>
      <c r="D152" s="81">
        <f t="shared" si="56"/>
        <v>14.030235114000002</v>
      </c>
      <c r="E152" s="81">
        <f t="shared" si="56"/>
        <v>6.8518072518000004</v>
      </c>
      <c r="F152" s="81">
        <f t="shared" si="56"/>
        <v>25.235751044000001</v>
      </c>
      <c r="G152" s="81">
        <f t="shared" si="56"/>
        <v>9.7568337579999991</v>
      </c>
      <c r="H152" s="81">
        <f t="shared" si="56"/>
        <v>14.498533713999999</v>
      </c>
      <c r="I152" s="81">
        <f t="shared" si="56"/>
        <v>8.2259873737999989</v>
      </c>
      <c r="J152" s="81">
        <f t="shared" si="56"/>
        <v>0.90130532982000011</v>
      </c>
      <c r="K152" s="81">
        <f t="shared" si="56"/>
        <v>0</v>
      </c>
      <c r="L152" s="81">
        <f t="shared" si="56"/>
        <v>40.271804594000002</v>
      </c>
      <c r="M152" s="81">
        <f t="shared" si="56"/>
        <v>33.112479148000006</v>
      </c>
      <c r="N152" s="81">
        <f t="shared" si="56"/>
        <v>20.877738910000001</v>
      </c>
      <c r="O152" s="81">
        <f t="shared" si="56"/>
        <v>47.326990213999999</v>
      </c>
      <c r="P152" s="81">
        <f t="shared" si="56"/>
        <v>40.310763052000006</v>
      </c>
      <c r="Q152" s="81">
        <f t="shared" si="56"/>
        <v>82.640246332000004</v>
      </c>
      <c r="R152" s="81">
        <f t="shared" si="56"/>
        <v>41.113347142000002</v>
      </c>
      <c r="S152" s="81">
        <f t="shared" si="56"/>
        <v>40.378317616000004</v>
      </c>
      <c r="T152" s="81">
        <f t="shared" si="56"/>
        <v>14.141494528000001</v>
      </c>
      <c r="U152" s="81">
        <f t="shared" si="56"/>
        <v>12.39152516</v>
      </c>
      <c r="V152" s="81">
        <f t="shared" si="56"/>
        <v>34.693453410000004</v>
      </c>
      <c r="W152" s="81">
        <f t="shared" si="56"/>
        <v>19.037896065999998</v>
      </c>
      <c r="X152" s="81">
        <f t="shared" si="56"/>
        <v>30.142433412000003</v>
      </c>
      <c r="Y152" s="81">
        <f t="shared" si="56"/>
        <v>108.96429796000001</v>
      </c>
      <c r="Z152" s="81">
        <f t="shared" si="56"/>
        <v>26.936716632000003</v>
      </c>
      <c r="AA152" s="81">
        <f t="shared" si="56"/>
        <v>107.51728246</v>
      </c>
      <c r="AB152" s="81">
        <f t="shared" si="56"/>
        <v>103.46120064</v>
      </c>
      <c r="AC152" s="81">
        <f t="shared" si="56"/>
        <v>49.478337678000003</v>
      </c>
      <c r="AD152" s="81">
        <f t="shared" si="56"/>
        <v>42.149645748000005</v>
      </c>
      <c r="AE152" s="81">
        <f t="shared" si="56"/>
        <v>64.016962100000001</v>
      </c>
    </row>
    <row r="153" spans="1:31" x14ac:dyDescent="0.3">
      <c r="A153" s="93" t="s">
        <v>63</v>
      </c>
      <c r="B153" s="81">
        <f t="shared" ref="B153:AE153" si="57">B247*0.9058</f>
        <v>1.3118148862000001</v>
      </c>
      <c r="C153" s="81">
        <f t="shared" si="57"/>
        <v>2.2859710832000002</v>
      </c>
      <c r="D153" s="81">
        <f t="shared" si="57"/>
        <v>4.7374436017999999</v>
      </c>
      <c r="E153" s="81">
        <f t="shared" si="57"/>
        <v>19.221021652000001</v>
      </c>
      <c r="F153" s="81">
        <f t="shared" si="57"/>
        <v>26.546769732000001</v>
      </c>
      <c r="G153" s="81">
        <f t="shared" si="57"/>
        <v>11.776740584000001</v>
      </c>
      <c r="H153" s="81">
        <f t="shared" si="57"/>
        <v>20.067799724</v>
      </c>
      <c r="I153" s="81">
        <f t="shared" si="57"/>
        <v>10.25311252</v>
      </c>
      <c r="J153" s="81">
        <f t="shared" si="57"/>
        <v>3.7199593676000005</v>
      </c>
      <c r="K153" s="81">
        <f t="shared" si="57"/>
        <v>0</v>
      </c>
      <c r="L153" s="81">
        <f t="shared" si="57"/>
        <v>12.664904658000001</v>
      </c>
      <c r="M153" s="81">
        <f t="shared" si="57"/>
        <v>39.872120344000002</v>
      </c>
      <c r="N153" s="81">
        <f t="shared" si="57"/>
        <v>39.647237378</v>
      </c>
      <c r="O153" s="81">
        <f t="shared" si="57"/>
        <v>45.761333030000003</v>
      </c>
      <c r="P153" s="81">
        <f t="shared" si="57"/>
        <v>36.670325678000005</v>
      </c>
      <c r="Q153" s="81">
        <f t="shared" si="57"/>
        <v>82.834187170000007</v>
      </c>
      <c r="R153" s="81">
        <f t="shared" si="57"/>
        <v>73.887546221999997</v>
      </c>
      <c r="S153" s="81">
        <f t="shared" si="57"/>
        <v>27.629381892000001</v>
      </c>
      <c r="T153" s="81">
        <f t="shared" si="57"/>
        <v>24.972987522</v>
      </c>
      <c r="U153" s="81">
        <f t="shared" si="57"/>
        <v>6.2497536948000008</v>
      </c>
      <c r="V153" s="81">
        <f t="shared" si="57"/>
        <v>10.929455264</v>
      </c>
      <c r="W153" s="81">
        <f t="shared" si="57"/>
        <v>16.994782644000001</v>
      </c>
      <c r="X153" s="81">
        <f t="shared" si="57"/>
        <v>47.226392066000003</v>
      </c>
      <c r="Y153" s="81">
        <f t="shared" si="57"/>
        <v>54.283036024000005</v>
      </c>
      <c r="Z153" s="81">
        <f t="shared" si="57"/>
        <v>12.940095756</v>
      </c>
      <c r="AA153" s="81">
        <f t="shared" si="57"/>
        <v>91.464876020000005</v>
      </c>
      <c r="AB153" s="81">
        <f t="shared" si="57"/>
        <v>42.037127271999999</v>
      </c>
      <c r="AC153" s="81">
        <f t="shared" si="57"/>
        <v>26.633672183999998</v>
      </c>
      <c r="AD153" s="81">
        <f t="shared" si="57"/>
        <v>32.635910594000002</v>
      </c>
      <c r="AE153" s="81">
        <f t="shared" si="57"/>
        <v>31.891361109999998</v>
      </c>
    </row>
    <row r="154" spans="1:31" x14ac:dyDescent="0.3">
      <c r="A154" s="93" t="s">
        <v>64</v>
      </c>
      <c r="B154" s="81">
        <f t="shared" ref="B154:AE154" si="58">B248*0.9058</f>
        <v>3.6060523002000004</v>
      </c>
      <c r="C154" s="81">
        <f t="shared" si="58"/>
        <v>2.6181116387999999</v>
      </c>
      <c r="D154" s="81">
        <f t="shared" si="58"/>
        <v>10.964002476000001</v>
      </c>
      <c r="E154" s="81">
        <f t="shared" si="58"/>
        <v>3.2270311598000001</v>
      </c>
      <c r="F154" s="81">
        <f t="shared" si="58"/>
        <v>13.246573186000001</v>
      </c>
      <c r="G154" s="81">
        <f t="shared" si="58"/>
        <v>13.059380558000001</v>
      </c>
      <c r="H154" s="81">
        <f t="shared" si="58"/>
        <v>5.3057289348000003</v>
      </c>
      <c r="I154" s="81">
        <f t="shared" si="58"/>
        <v>5.5260493862000004</v>
      </c>
      <c r="J154" s="81">
        <f t="shared" si="58"/>
        <v>1.741559015</v>
      </c>
      <c r="K154" s="81">
        <f t="shared" si="58"/>
        <v>0</v>
      </c>
      <c r="L154" s="81">
        <f t="shared" si="58"/>
        <v>5.1426269636000006</v>
      </c>
      <c r="M154" s="81">
        <f t="shared" si="58"/>
        <v>18.412069788</v>
      </c>
      <c r="N154" s="81">
        <f t="shared" si="58"/>
        <v>42.940463496000007</v>
      </c>
      <c r="O154" s="81">
        <f t="shared" si="58"/>
        <v>45.598714756</v>
      </c>
      <c r="P154" s="81">
        <f t="shared" si="58"/>
        <v>74.137510790000007</v>
      </c>
      <c r="Q154" s="81">
        <f t="shared" si="58"/>
        <v>91.204186780000001</v>
      </c>
      <c r="R154" s="81">
        <f t="shared" si="58"/>
        <v>27.008084614000001</v>
      </c>
      <c r="S154" s="81">
        <f t="shared" si="58"/>
        <v>14.954468144</v>
      </c>
      <c r="T154" s="81">
        <f t="shared" si="58"/>
        <v>7.2645712538000007</v>
      </c>
      <c r="U154" s="81">
        <f t="shared" si="58"/>
        <v>8.3680956183999999</v>
      </c>
      <c r="V154" s="81">
        <f t="shared" si="58"/>
        <v>28.427029372000003</v>
      </c>
      <c r="W154" s="81">
        <f t="shared" si="58"/>
        <v>48.964296178000005</v>
      </c>
      <c r="X154" s="81">
        <f t="shared" si="58"/>
        <v>23.203643092</v>
      </c>
      <c r="Y154" s="81">
        <f t="shared" si="58"/>
        <v>74.905556726</v>
      </c>
      <c r="Z154" s="81">
        <f t="shared" si="58"/>
        <v>46.244840011999997</v>
      </c>
      <c r="AA154" s="81">
        <f t="shared" si="58"/>
        <v>24.521627382000002</v>
      </c>
      <c r="AB154" s="81">
        <f t="shared" si="58"/>
        <v>63.312032307999999</v>
      </c>
      <c r="AC154" s="81">
        <f t="shared" si="58"/>
        <v>58.853340503999995</v>
      </c>
      <c r="AD154" s="81">
        <f t="shared" si="58"/>
        <v>12.821155158000002</v>
      </c>
      <c r="AE154" s="81">
        <f t="shared" si="58"/>
        <v>13.89098648</v>
      </c>
    </row>
    <row r="155" spans="1:31" x14ac:dyDescent="0.3">
      <c r="A155" s="93" t="s">
        <v>65</v>
      </c>
      <c r="B155" s="81">
        <f t="shared" ref="B155:AE155" si="59">B249*0.9058</f>
        <v>1.4443696582000001</v>
      </c>
      <c r="C155" s="81">
        <f t="shared" si="59"/>
        <v>11.985282918000001</v>
      </c>
      <c r="D155" s="81">
        <f t="shared" si="59"/>
        <v>25.013503956000005</v>
      </c>
      <c r="E155" s="81">
        <f t="shared" si="59"/>
        <v>9.3401748160000011</v>
      </c>
      <c r="F155" s="81">
        <f t="shared" si="59"/>
        <v>17.666768489999999</v>
      </c>
      <c r="G155" s="81">
        <f t="shared" si="59"/>
        <v>12.246171434000001</v>
      </c>
      <c r="H155" s="81">
        <f t="shared" si="59"/>
        <v>22.201837350000002</v>
      </c>
      <c r="I155" s="81">
        <f t="shared" si="59"/>
        <v>4.7896222108000002</v>
      </c>
      <c r="J155" s="81">
        <f t="shared" si="59"/>
        <v>0.92986529439999999</v>
      </c>
      <c r="K155" s="81">
        <f t="shared" si="59"/>
        <v>0</v>
      </c>
      <c r="L155" s="81">
        <f t="shared" si="59"/>
        <v>22.128213926000001</v>
      </c>
      <c r="M155" s="81">
        <f t="shared" si="59"/>
        <v>14.417591426</v>
      </c>
      <c r="N155" s="81">
        <f t="shared" si="59"/>
        <v>27.732190192000001</v>
      </c>
      <c r="O155" s="81">
        <f t="shared" si="59"/>
        <v>33.343702714000003</v>
      </c>
      <c r="P155" s="81">
        <f t="shared" si="59"/>
        <v>37.873880253999999</v>
      </c>
      <c r="Q155" s="81">
        <f t="shared" si="59"/>
        <v>30.961050161999999</v>
      </c>
      <c r="R155" s="81">
        <f t="shared" si="59"/>
        <v>18.64974265</v>
      </c>
      <c r="S155" s="81">
        <f t="shared" si="59"/>
        <v>31.926687309999998</v>
      </c>
      <c r="T155" s="81">
        <f t="shared" si="59"/>
        <v>9.6857465740000013</v>
      </c>
      <c r="U155" s="81">
        <f t="shared" si="59"/>
        <v>7.1719133486000004</v>
      </c>
      <c r="V155" s="81">
        <f t="shared" si="59"/>
        <v>29.587413520000002</v>
      </c>
      <c r="W155" s="81">
        <f t="shared" si="59"/>
        <v>21.645177960000002</v>
      </c>
      <c r="X155" s="81">
        <f t="shared" si="59"/>
        <v>20.042917398000004</v>
      </c>
      <c r="Y155" s="81">
        <f t="shared" si="59"/>
        <v>53.211094188000004</v>
      </c>
      <c r="Z155" s="81">
        <f t="shared" si="59"/>
        <v>105.65559172</v>
      </c>
      <c r="AA155" s="81">
        <f t="shared" si="59"/>
        <v>146.73226302</v>
      </c>
      <c r="AB155" s="81">
        <f t="shared" si="59"/>
        <v>40.677593936000001</v>
      </c>
      <c r="AC155" s="81">
        <f t="shared" si="59"/>
        <v>12.951055935999999</v>
      </c>
      <c r="AD155" s="81">
        <f t="shared" si="59"/>
        <v>23.061704232</v>
      </c>
      <c r="AE155" s="81">
        <f t="shared" si="59"/>
        <v>8.4359364152000005</v>
      </c>
    </row>
    <row r="156" spans="1:31" ht="15" thickBot="1" x14ac:dyDescent="0.35">
      <c r="A156" s="96" t="s">
        <v>66</v>
      </c>
      <c r="B156" s="81">
        <f t="shared" ref="B156:AE156" si="60">B250*0.9058</f>
        <v>2.3523698464000002</v>
      </c>
      <c r="C156" s="81">
        <f t="shared" si="60"/>
        <v>6.3748573560000006</v>
      </c>
      <c r="D156" s="81">
        <f t="shared" si="60"/>
        <v>6.7997934984000006</v>
      </c>
      <c r="E156" s="81">
        <f t="shared" si="60"/>
        <v>14.440173020000001</v>
      </c>
      <c r="F156" s="81">
        <f t="shared" si="60"/>
        <v>37.428090784000005</v>
      </c>
      <c r="G156" s="81">
        <f t="shared" si="60"/>
        <v>9.3747492020000003</v>
      </c>
      <c r="H156" s="81">
        <f t="shared" si="60"/>
        <v>11.580942856000002</v>
      </c>
      <c r="I156" s="81">
        <f t="shared" si="60"/>
        <v>5.3507272671999999</v>
      </c>
      <c r="J156" s="81">
        <f t="shared" si="60"/>
        <v>3.2837994574000002</v>
      </c>
      <c r="K156" s="81">
        <f t="shared" si="60"/>
        <v>0</v>
      </c>
      <c r="L156" s="81">
        <f t="shared" si="60"/>
        <v>50.460587197999999</v>
      </c>
      <c r="M156" s="81">
        <f t="shared" si="60"/>
        <v>29.007828332000003</v>
      </c>
      <c r="N156" s="81">
        <f t="shared" si="60"/>
        <v>63.087819634000006</v>
      </c>
      <c r="O156" s="81">
        <f t="shared" si="60"/>
        <v>32.679198776</v>
      </c>
      <c r="P156" s="81">
        <f t="shared" si="60"/>
        <v>54.057636752000001</v>
      </c>
      <c r="Q156" s="81">
        <f t="shared" si="60"/>
        <v>53.586185968000002</v>
      </c>
      <c r="R156" s="81">
        <f t="shared" si="60"/>
        <v>28.378994798000001</v>
      </c>
      <c r="S156" s="81">
        <f t="shared" si="60"/>
        <v>29.294251350000003</v>
      </c>
      <c r="T156" s="81">
        <f t="shared" si="60"/>
        <v>21.540739219999999</v>
      </c>
      <c r="U156" s="81">
        <f t="shared" si="60"/>
        <v>8.4176329146000004</v>
      </c>
      <c r="V156" s="81">
        <f t="shared" si="60"/>
        <v>34.976959752000006</v>
      </c>
      <c r="W156" s="81">
        <f t="shared" si="60"/>
        <v>38.970043182000005</v>
      </c>
      <c r="X156" s="81">
        <f t="shared" si="60"/>
        <v>28.681939608000004</v>
      </c>
      <c r="Y156" s="81">
        <f t="shared" si="60"/>
        <v>14.851170712000002</v>
      </c>
      <c r="Z156" s="81">
        <f t="shared" si="60"/>
        <v>24.478203329999999</v>
      </c>
      <c r="AA156" s="81">
        <f t="shared" si="60"/>
        <v>82.399847011999995</v>
      </c>
      <c r="AB156" s="81">
        <f t="shared" si="60"/>
        <v>76.214220334000004</v>
      </c>
      <c r="AC156" s="81">
        <f t="shared" si="60"/>
        <v>47.862897726000007</v>
      </c>
      <c r="AD156" s="81">
        <f t="shared" si="60"/>
        <v>64.037587166000009</v>
      </c>
      <c r="AE156" s="81">
        <f t="shared" si="60"/>
        <v>27.871674334000001</v>
      </c>
    </row>
    <row r="157" spans="1:31" ht="15" thickTop="1" x14ac:dyDescent="0.3">
      <c r="A157" s="95" t="s">
        <v>67</v>
      </c>
      <c r="B157" s="81">
        <f t="shared" ref="B157:AE157" si="61">B251*0.9058</f>
        <v>9.8513086980000004</v>
      </c>
      <c r="C157" s="81">
        <f t="shared" si="61"/>
        <v>30.655795562000002</v>
      </c>
      <c r="D157" s="81">
        <f t="shared" si="61"/>
        <v>41.197115526000005</v>
      </c>
      <c r="E157" s="81">
        <f t="shared" si="61"/>
        <v>76.051882857999999</v>
      </c>
      <c r="F157" s="81">
        <f t="shared" si="61"/>
        <v>72.278637088000011</v>
      </c>
      <c r="G157" s="81">
        <f t="shared" si="61"/>
        <v>64.956820180000008</v>
      </c>
      <c r="H157" s="81">
        <f t="shared" si="61"/>
        <v>41.373909570000002</v>
      </c>
      <c r="I157" s="81">
        <f t="shared" si="61"/>
        <v>16.365976283999998</v>
      </c>
      <c r="J157" s="81">
        <f t="shared" si="61"/>
        <v>5.1170381136000005</v>
      </c>
      <c r="K157" s="81">
        <f t="shared" si="61"/>
        <v>0</v>
      </c>
      <c r="L157" s="81">
        <f t="shared" si="61"/>
        <v>84.586756184000009</v>
      </c>
      <c r="M157" s="81">
        <f t="shared" si="61"/>
        <v>132.12823078000002</v>
      </c>
      <c r="N157" s="81">
        <f t="shared" si="61"/>
        <v>144.98932266</v>
      </c>
      <c r="O157" s="81">
        <f t="shared" si="61"/>
        <v>211.09822986000003</v>
      </c>
      <c r="P157" s="81">
        <f t="shared" si="61"/>
        <v>93.414338779999994</v>
      </c>
      <c r="Q157" s="81">
        <f t="shared" si="61"/>
        <v>325.95095246000005</v>
      </c>
      <c r="R157" s="81">
        <f t="shared" si="61"/>
        <v>148.04368026</v>
      </c>
      <c r="S157" s="81">
        <f t="shared" si="61"/>
        <v>109.75614832000001</v>
      </c>
      <c r="T157" s="81">
        <f t="shared" si="61"/>
        <v>86.070981947999996</v>
      </c>
      <c r="U157" s="81">
        <f t="shared" si="61"/>
        <v>35.417930366</v>
      </c>
      <c r="V157" s="81">
        <f t="shared" si="61"/>
        <v>60.281705582000008</v>
      </c>
      <c r="W157" s="81">
        <f t="shared" si="61"/>
        <v>164.57996506000001</v>
      </c>
      <c r="X157" s="81">
        <f t="shared" si="61"/>
        <v>181.69107054</v>
      </c>
      <c r="Y157" s="81">
        <f t="shared" si="61"/>
        <v>302.39607636</v>
      </c>
      <c r="Z157" s="81">
        <f t="shared" si="61"/>
        <v>300.56101614000005</v>
      </c>
      <c r="AA157" s="81">
        <f t="shared" si="61"/>
        <v>204.65056430000001</v>
      </c>
      <c r="AB157" s="81">
        <f t="shared" si="61"/>
        <v>181.68771908000002</v>
      </c>
      <c r="AC157" s="81">
        <f t="shared" si="61"/>
        <v>218.41202138000003</v>
      </c>
      <c r="AD157" s="81">
        <f t="shared" si="61"/>
        <v>217.62642104000003</v>
      </c>
      <c r="AE157" s="81">
        <f t="shared" si="61"/>
        <v>81.39349415400001</v>
      </c>
    </row>
    <row r="158" spans="1:31" x14ac:dyDescent="0.3">
      <c r="A158" s="93" t="s">
        <v>68</v>
      </c>
      <c r="B158" s="81">
        <f t="shared" ref="B158:AE158" si="62">B252*0.9058</f>
        <v>6.9395158658000007</v>
      </c>
      <c r="C158" s="81">
        <f t="shared" si="62"/>
        <v>22.916341448000001</v>
      </c>
      <c r="D158" s="81">
        <f t="shared" si="62"/>
        <v>53.841567220000002</v>
      </c>
      <c r="E158" s="81">
        <f t="shared" si="62"/>
        <v>37.058352282000001</v>
      </c>
      <c r="F158" s="81">
        <f t="shared" si="62"/>
        <v>74.855248594000017</v>
      </c>
      <c r="G158" s="81">
        <f t="shared" si="62"/>
        <v>55.135556868000002</v>
      </c>
      <c r="H158" s="81">
        <f t="shared" si="62"/>
        <v>47.676547492000005</v>
      </c>
      <c r="I158" s="81">
        <f t="shared" si="62"/>
        <v>23.434422816000001</v>
      </c>
      <c r="J158" s="81">
        <f t="shared" si="62"/>
        <v>6.0254114914000008</v>
      </c>
      <c r="K158" s="81">
        <f t="shared" si="62"/>
        <v>0</v>
      </c>
      <c r="L158" s="81">
        <f t="shared" si="62"/>
        <v>56.086674042000006</v>
      </c>
      <c r="M158" s="81">
        <f t="shared" si="62"/>
        <v>121.64930232</v>
      </c>
      <c r="N158" s="81">
        <f t="shared" si="62"/>
        <v>105.84762132</v>
      </c>
      <c r="O158" s="81">
        <f t="shared" si="62"/>
        <v>210.78618176000001</v>
      </c>
      <c r="P158" s="81">
        <f t="shared" si="62"/>
        <v>93.910354859999998</v>
      </c>
      <c r="Q158" s="81">
        <f t="shared" si="62"/>
        <v>133.38584349999999</v>
      </c>
      <c r="R158" s="81">
        <f t="shared" si="62"/>
        <v>128.25412417999999</v>
      </c>
      <c r="S158" s="81">
        <f t="shared" si="62"/>
        <v>57.363562186000003</v>
      </c>
      <c r="T158" s="81">
        <f t="shared" si="62"/>
        <v>47.470994298000001</v>
      </c>
      <c r="U158" s="81">
        <f t="shared" si="62"/>
        <v>40.973944522000004</v>
      </c>
      <c r="V158" s="81">
        <f t="shared" si="62"/>
        <v>92.633901500000007</v>
      </c>
      <c r="W158" s="81">
        <f t="shared" si="62"/>
        <v>166.1069627</v>
      </c>
      <c r="X158" s="81">
        <f t="shared" si="62"/>
        <v>109.69681842</v>
      </c>
      <c r="Y158" s="81">
        <f t="shared" si="62"/>
        <v>189.8008791</v>
      </c>
      <c r="Z158" s="81">
        <f t="shared" si="62"/>
        <v>247.26981300000003</v>
      </c>
      <c r="AA158" s="81">
        <f t="shared" si="62"/>
        <v>248.18802246000001</v>
      </c>
      <c r="AB158" s="81">
        <f t="shared" si="62"/>
        <v>178.08906626000001</v>
      </c>
      <c r="AC158" s="81">
        <f t="shared" si="62"/>
        <v>219.35803890000003</v>
      </c>
      <c r="AD158" s="81">
        <f t="shared" si="62"/>
        <v>138.45035246</v>
      </c>
      <c r="AE158" s="81">
        <f t="shared" si="62"/>
        <v>126.15230586000001</v>
      </c>
    </row>
    <row r="159" spans="1:31" x14ac:dyDescent="0.3">
      <c r="A159" s="93" t="s">
        <v>69</v>
      </c>
      <c r="B159" s="81">
        <f t="shared" ref="B159:AE159" si="63">B253*0.9058</f>
        <v>5.4144403334</v>
      </c>
      <c r="C159" s="81">
        <f t="shared" si="63"/>
        <v>17.957122680000001</v>
      </c>
      <c r="D159" s="81">
        <f t="shared" si="63"/>
        <v>38.907869070000004</v>
      </c>
      <c r="E159" s="81">
        <f t="shared" si="63"/>
        <v>23.274911436</v>
      </c>
      <c r="F159" s="81">
        <f t="shared" si="63"/>
        <v>62.205108476000007</v>
      </c>
      <c r="G159" s="81">
        <f t="shared" si="63"/>
        <v>21.563085306000001</v>
      </c>
      <c r="H159" s="81">
        <f t="shared" si="63"/>
        <v>35.257096518000004</v>
      </c>
      <c r="I159" s="81">
        <f t="shared" si="63"/>
        <v>20.221079200000002</v>
      </c>
      <c r="J159" s="81">
        <f t="shared" si="63"/>
        <v>5.3910734107999998</v>
      </c>
      <c r="K159" s="81">
        <f t="shared" si="63"/>
        <v>0</v>
      </c>
      <c r="L159" s="81">
        <f t="shared" si="63"/>
        <v>42.673170974000001</v>
      </c>
      <c r="M159" s="81">
        <f t="shared" si="63"/>
        <v>119.92592723999999</v>
      </c>
      <c r="N159" s="81">
        <f t="shared" si="63"/>
        <v>235.32439434000003</v>
      </c>
      <c r="O159" s="81">
        <f t="shared" si="63"/>
        <v>151.11316471999999</v>
      </c>
      <c r="P159" s="81">
        <f t="shared" si="63"/>
        <v>88.620383222000001</v>
      </c>
      <c r="Q159" s="81">
        <f t="shared" si="63"/>
        <v>103.80377420000001</v>
      </c>
      <c r="R159" s="81">
        <f t="shared" si="63"/>
        <v>86.513492421999999</v>
      </c>
      <c r="S159" s="81">
        <f t="shared" si="63"/>
        <v>53.614329174000005</v>
      </c>
      <c r="T159" s="81">
        <f t="shared" si="63"/>
        <v>31.648516130000001</v>
      </c>
      <c r="U159" s="81">
        <f t="shared" si="63"/>
        <v>19.913958652000002</v>
      </c>
      <c r="V159" s="81">
        <f t="shared" si="63"/>
        <v>83.141851197999998</v>
      </c>
      <c r="W159" s="81">
        <f t="shared" si="63"/>
        <v>124.58844216</v>
      </c>
      <c r="X159" s="81">
        <f t="shared" si="63"/>
        <v>147.17239124</v>
      </c>
      <c r="Y159" s="81">
        <f t="shared" si="63"/>
        <v>217.53991714</v>
      </c>
      <c r="Z159" s="81">
        <f t="shared" si="63"/>
        <v>191.77778760000001</v>
      </c>
      <c r="AA159" s="81">
        <f t="shared" si="63"/>
        <v>166.35143812000001</v>
      </c>
      <c r="AB159" s="81">
        <f t="shared" si="63"/>
        <v>237.83201106000001</v>
      </c>
      <c r="AC159" s="81">
        <f t="shared" si="63"/>
        <v>120.48054858</v>
      </c>
      <c r="AD159" s="81">
        <f t="shared" si="63"/>
        <v>116.14040788000001</v>
      </c>
      <c r="AE159" s="81">
        <f t="shared" si="63"/>
        <v>125.49333636</v>
      </c>
    </row>
    <row r="160" spans="1:31" x14ac:dyDescent="0.3">
      <c r="A160" s="93" t="s">
        <v>70</v>
      </c>
      <c r="B160" s="81">
        <f t="shared" ref="B160:AE160" si="64">B254*0.9058</f>
        <v>5.2791591033999996</v>
      </c>
      <c r="C160" s="81">
        <f t="shared" si="64"/>
        <v>10.155920180000001</v>
      </c>
      <c r="D160" s="81">
        <f t="shared" si="64"/>
        <v>31.558352798000005</v>
      </c>
      <c r="E160" s="81">
        <f t="shared" si="64"/>
        <v>29.155573369999999</v>
      </c>
      <c r="F160" s="81">
        <f t="shared" si="64"/>
        <v>31.552338286000001</v>
      </c>
      <c r="G160" s="81">
        <f t="shared" si="64"/>
        <v>24.974337164000001</v>
      </c>
      <c r="H160" s="81">
        <f t="shared" si="64"/>
        <v>10.990524300000001</v>
      </c>
      <c r="I160" s="81">
        <f t="shared" si="64"/>
        <v>15.267829654000002</v>
      </c>
      <c r="J160" s="81">
        <f t="shared" si="64"/>
        <v>3.3298059452</v>
      </c>
      <c r="K160" s="81">
        <f t="shared" si="64"/>
        <v>0</v>
      </c>
      <c r="L160" s="81">
        <f t="shared" si="64"/>
        <v>41.130856256000008</v>
      </c>
      <c r="M160" s="81">
        <f t="shared" si="64"/>
        <v>69.401200344000003</v>
      </c>
      <c r="N160" s="81">
        <f t="shared" si="64"/>
        <v>91.841779400000007</v>
      </c>
      <c r="O160" s="81">
        <f t="shared" si="64"/>
        <v>122.83970468</v>
      </c>
      <c r="P160" s="81">
        <f t="shared" si="64"/>
        <v>136.96538394000001</v>
      </c>
      <c r="Q160" s="81">
        <f t="shared" si="64"/>
        <v>127.32142192000001</v>
      </c>
      <c r="R160" s="81">
        <f t="shared" si="64"/>
        <v>74.508272846000011</v>
      </c>
      <c r="S160" s="81">
        <f t="shared" si="64"/>
        <v>78.722407708000006</v>
      </c>
      <c r="T160" s="81">
        <f t="shared" si="64"/>
        <v>40.596715054000001</v>
      </c>
      <c r="U160" s="81">
        <f t="shared" si="64"/>
        <v>14.768244722</v>
      </c>
      <c r="V160" s="81">
        <f t="shared" si="64"/>
        <v>31.547519430000001</v>
      </c>
      <c r="W160" s="81">
        <f t="shared" si="64"/>
        <v>80.367023477999993</v>
      </c>
      <c r="X160" s="81">
        <f t="shared" si="64"/>
        <v>140.60416369999999</v>
      </c>
      <c r="Y160" s="81">
        <f t="shared" si="64"/>
        <v>142.26413278000001</v>
      </c>
      <c r="Z160" s="81">
        <f t="shared" si="64"/>
        <v>89.392414678000009</v>
      </c>
      <c r="AA160" s="81">
        <f t="shared" si="64"/>
        <v>146.01649986000001</v>
      </c>
      <c r="AB160" s="81">
        <f t="shared" si="64"/>
        <v>234.606729</v>
      </c>
      <c r="AC160" s="81">
        <f t="shared" si="64"/>
        <v>49.989525908000005</v>
      </c>
      <c r="AD160" s="81">
        <f t="shared" si="64"/>
        <v>88.615917628000005</v>
      </c>
      <c r="AE160" s="81">
        <f t="shared" si="64"/>
        <v>73.350741968000008</v>
      </c>
    </row>
    <row r="161" spans="1:31" ht="15" thickBot="1" x14ac:dyDescent="0.35">
      <c r="A161" s="94" t="s">
        <v>71</v>
      </c>
      <c r="B161" s="81">
        <f t="shared" ref="B161:AE161" si="65">B255*0.9058</f>
        <v>6.2174229753999999</v>
      </c>
      <c r="C161" s="81">
        <f t="shared" si="65"/>
        <v>10.389779624000001</v>
      </c>
      <c r="D161" s="81">
        <f t="shared" si="65"/>
        <v>27.986294266000002</v>
      </c>
      <c r="E161" s="81">
        <f t="shared" si="65"/>
        <v>43.139322828000005</v>
      </c>
      <c r="F161" s="81">
        <f t="shared" si="65"/>
        <v>34.471269728000003</v>
      </c>
      <c r="G161" s="81">
        <f t="shared" si="65"/>
        <v>40.179802488</v>
      </c>
      <c r="H161" s="81">
        <f t="shared" si="65"/>
        <v>23.836362508000001</v>
      </c>
      <c r="I161" s="81">
        <f t="shared" si="65"/>
        <v>10.544100770000002</v>
      </c>
      <c r="J161" s="81">
        <f t="shared" si="65"/>
        <v>3.1818725008000004</v>
      </c>
      <c r="K161" s="81">
        <f t="shared" si="65"/>
        <v>0</v>
      </c>
      <c r="L161" s="81">
        <f t="shared" si="65"/>
        <v>36.111256860000005</v>
      </c>
      <c r="M161" s="81">
        <f t="shared" si="65"/>
        <v>54.648879586</v>
      </c>
      <c r="N161" s="81">
        <f t="shared" si="65"/>
        <v>68.634522166000011</v>
      </c>
      <c r="O161" s="81">
        <f t="shared" si="65"/>
        <v>67.163412386000005</v>
      </c>
      <c r="P161" s="81">
        <f t="shared" si="65"/>
        <v>58.29945286200001</v>
      </c>
      <c r="Q161" s="81">
        <f t="shared" si="65"/>
        <v>111.30370762000001</v>
      </c>
      <c r="R161" s="81">
        <f t="shared" si="65"/>
        <v>31.015497800000002</v>
      </c>
      <c r="S161" s="81">
        <f t="shared" si="65"/>
        <v>58.823258885999998</v>
      </c>
      <c r="T161" s="81">
        <f t="shared" si="65"/>
        <v>19.072570089999999</v>
      </c>
      <c r="U161" s="81">
        <f t="shared" si="65"/>
        <v>5.1519902181999999</v>
      </c>
      <c r="V161" s="81">
        <f t="shared" si="65"/>
        <v>61.112532516000002</v>
      </c>
      <c r="W161" s="81">
        <f t="shared" si="65"/>
        <v>54.948201195999999</v>
      </c>
      <c r="X161" s="81">
        <f t="shared" si="65"/>
        <v>99.332111340000012</v>
      </c>
      <c r="Y161" s="81">
        <f t="shared" si="65"/>
        <v>135.82552522</v>
      </c>
      <c r="Z161" s="81">
        <f t="shared" si="65"/>
        <v>102.42940386000001</v>
      </c>
      <c r="AA161" s="81">
        <f t="shared" si="65"/>
        <v>107.5071375</v>
      </c>
      <c r="AB161" s="81">
        <f t="shared" si="65"/>
        <v>78.683548888000004</v>
      </c>
      <c r="AC161" s="81">
        <f t="shared" si="65"/>
        <v>94.393599160000008</v>
      </c>
      <c r="AD161" s="81">
        <f t="shared" si="65"/>
        <v>90.307843332000004</v>
      </c>
      <c r="AE161" s="81">
        <f t="shared" si="65"/>
        <v>76.748280014000017</v>
      </c>
    </row>
    <row r="162" spans="1:31" x14ac:dyDescent="0.3">
      <c r="A162" s="95" t="s">
        <v>72</v>
      </c>
      <c r="B162" s="81">
        <f t="shared" ref="B162:AE162" si="66">B256*0.9058</f>
        <v>1.5871635934000001</v>
      </c>
      <c r="C162" s="81">
        <f t="shared" si="66"/>
        <v>8.6044903965999993</v>
      </c>
      <c r="D162" s="81">
        <f t="shared" si="66"/>
        <v>12.358753316</v>
      </c>
      <c r="E162" s="81">
        <f t="shared" si="66"/>
        <v>23.203815194000001</v>
      </c>
      <c r="F162" s="81">
        <f t="shared" si="66"/>
        <v>21.389715186000004</v>
      </c>
      <c r="G162" s="81">
        <f t="shared" si="66"/>
        <v>41.593575127999998</v>
      </c>
      <c r="H162" s="81">
        <f t="shared" si="66"/>
        <v>10.786212052</v>
      </c>
      <c r="I162" s="81">
        <f t="shared" si="66"/>
        <v>6.0073588974000005</v>
      </c>
      <c r="J162" s="81">
        <f t="shared" si="66"/>
        <v>1.8969952007999999</v>
      </c>
      <c r="K162" s="81">
        <f t="shared" si="66"/>
        <v>0</v>
      </c>
      <c r="L162" s="81">
        <f t="shared" si="66"/>
        <v>29.918782334000003</v>
      </c>
      <c r="M162" s="81">
        <f t="shared" si="66"/>
        <v>31.554168002000001</v>
      </c>
      <c r="N162" s="81">
        <f t="shared" si="66"/>
        <v>49.156334835999999</v>
      </c>
      <c r="O162" s="81">
        <f t="shared" si="66"/>
        <v>60.039503720000006</v>
      </c>
      <c r="P162" s="81">
        <f t="shared" si="66"/>
        <v>53.130151900000008</v>
      </c>
      <c r="Q162" s="81">
        <f t="shared" si="66"/>
        <v>80.319595790000008</v>
      </c>
      <c r="R162" s="81">
        <f t="shared" si="66"/>
        <v>56.941323516000004</v>
      </c>
      <c r="S162" s="81">
        <f t="shared" si="66"/>
        <v>63.015908172000003</v>
      </c>
      <c r="T162" s="81">
        <f t="shared" si="66"/>
        <v>9.9568162820000019</v>
      </c>
      <c r="U162" s="81">
        <f t="shared" si="66"/>
        <v>16.659690992000002</v>
      </c>
      <c r="V162" s="81">
        <f t="shared" si="66"/>
        <v>52.203364514000008</v>
      </c>
      <c r="W162" s="81">
        <f t="shared" si="66"/>
        <v>58.591211041999998</v>
      </c>
      <c r="X162" s="81">
        <f t="shared" si="66"/>
        <v>57.981562351999997</v>
      </c>
      <c r="Y162" s="81">
        <f t="shared" si="66"/>
        <v>64.636710460000003</v>
      </c>
      <c r="Z162" s="81">
        <f t="shared" si="66"/>
        <v>151.89586650000001</v>
      </c>
      <c r="AA162" s="81">
        <f t="shared" si="66"/>
        <v>106.51736984000001</v>
      </c>
      <c r="AB162" s="81">
        <f t="shared" si="66"/>
        <v>95.494055580000008</v>
      </c>
      <c r="AC162" s="81">
        <f t="shared" si="66"/>
        <v>77.801852226000008</v>
      </c>
      <c r="AD162" s="81">
        <f t="shared" si="66"/>
        <v>66.862505626000001</v>
      </c>
      <c r="AE162" s="81">
        <f t="shared" si="66"/>
        <v>31.00535284</v>
      </c>
    </row>
    <row r="163" spans="1:31" x14ac:dyDescent="0.3">
      <c r="A163" s="93" t="s">
        <v>73</v>
      </c>
      <c r="B163" s="81">
        <f t="shared" ref="B163:AE163" si="67">B257*0.9058</f>
        <v>3.9091456614000002</v>
      </c>
      <c r="C163" s="81">
        <f t="shared" si="67"/>
        <v>10.110041410000001</v>
      </c>
      <c r="D163" s="81">
        <f t="shared" si="67"/>
        <v>5.6522010580000002</v>
      </c>
      <c r="E163" s="81">
        <f t="shared" si="67"/>
        <v>10.602090086</v>
      </c>
      <c r="F163" s="81">
        <f t="shared" si="67"/>
        <v>16.866186217999999</v>
      </c>
      <c r="G163" s="81">
        <f t="shared" si="67"/>
        <v>17.703716072000002</v>
      </c>
      <c r="H163" s="81">
        <f t="shared" si="67"/>
        <v>10.431537004000001</v>
      </c>
      <c r="I163" s="81">
        <f t="shared" si="67"/>
        <v>4.7274091494000006</v>
      </c>
      <c r="J163" s="81">
        <f t="shared" si="67"/>
        <v>2.2868931876</v>
      </c>
      <c r="K163" s="81">
        <f t="shared" si="67"/>
        <v>0</v>
      </c>
      <c r="L163" s="81">
        <f t="shared" si="67"/>
        <v>16.563630902000003</v>
      </c>
      <c r="M163" s="81">
        <f t="shared" si="67"/>
        <v>23.598209572000002</v>
      </c>
      <c r="N163" s="81">
        <f t="shared" si="67"/>
        <v>21.310022902</v>
      </c>
      <c r="O163" s="81">
        <f t="shared" si="67"/>
        <v>66.994054960000014</v>
      </c>
      <c r="P163" s="81">
        <f t="shared" si="67"/>
        <v>47.620415066</v>
      </c>
      <c r="Q163" s="81">
        <f t="shared" si="67"/>
        <v>96.252934820000007</v>
      </c>
      <c r="R163" s="81">
        <f t="shared" si="67"/>
        <v>46.814298356000002</v>
      </c>
      <c r="S163" s="81">
        <f t="shared" si="67"/>
        <v>47.355169652000008</v>
      </c>
      <c r="T163" s="81">
        <f t="shared" si="67"/>
        <v>21.983195345999999</v>
      </c>
      <c r="U163" s="81">
        <f t="shared" si="67"/>
        <v>11.40406729</v>
      </c>
      <c r="V163" s="81">
        <f t="shared" si="67"/>
        <v>20.544830235999999</v>
      </c>
      <c r="W163" s="81">
        <f t="shared" si="67"/>
        <v>16.158602432000002</v>
      </c>
      <c r="X163" s="81">
        <f t="shared" si="67"/>
        <v>55.009967698000004</v>
      </c>
      <c r="Y163" s="81">
        <f t="shared" si="67"/>
        <v>48.577628274000006</v>
      </c>
      <c r="Z163" s="81">
        <f t="shared" si="67"/>
        <v>41.956085346000002</v>
      </c>
      <c r="AA163" s="81">
        <f t="shared" si="67"/>
        <v>85.133614818000012</v>
      </c>
      <c r="AB163" s="81">
        <f t="shared" si="67"/>
        <v>31.944477222000003</v>
      </c>
      <c r="AC163" s="81">
        <f t="shared" si="67"/>
        <v>114.96241498000001</v>
      </c>
      <c r="AD163" s="81">
        <f t="shared" si="67"/>
        <v>45.008948376000006</v>
      </c>
      <c r="AE163" s="81">
        <f t="shared" si="67"/>
        <v>51.859423196000002</v>
      </c>
    </row>
    <row r="164" spans="1:31" x14ac:dyDescent="0.3">
      <c r="A164" s="93" t="s">
        <v>74</v>
      </c>
      <c r="B164" s="81">
        <f t="shared" ref="B164:AE164" si="68">B258*0.9058</f>
        <v>0.55453465494000009</v>
      </c>
      <c r="C164" s="81">
        <f t="shared" si="68"/>
        <v>9.2451201640000011</v>
      </c>
      <c r="D164" s="81">
        <f t="shared" si="68"/>
        <v>19.793677470000002</v>
      </c>
      <c r="E164" s="81">
        <f t="shared" si="68"/>
        <v>3.4861243802000002</v>
      </c>
      <c r="F164" s="81">
        <f t="shared" si="68"/>
        <v>11.397382486000001</v>
      </c>
      <c r="G164" s="81">
        <f t="shared" si="68"/>
        <v>45.819512564000007</v>
      </c>
      <c r="H164" s="81">
        <f t="shared" si="68"/>
        <v>7.7491697248000007</v>
      </c>
      <c r="I164" s="81">
        <f t="shared" si="68"/>
        <v>5.7246215796000008</v>
      </c>
      <c r="J164" s="81">
        <f t="shared" si="68"/>
        <v>1.8803773940000001</v>
      </c>
      <c r="K164" s="81">
        <f t="shared" si="68"/>
        <v>0</v>
      </c>
      <c r="L164" s="81">
        <f t="shared" si="68"/>
        <v>18.224913392000001</v>
      </c>
      <c r="M164" s="81">
        <f t="shared" si="68"/>
        <v>23.547865208000001</v>
      </c>
      <c r="N164" s="81">
        <f t="shared" si="68"/>
        <v>17.657085488</v>
      </c>
      <c r="O164" s="81">
        <f t="shared" si="68"/>
        <v>36.822463846000005</v>
      </c>
      <c r="P164" s="81">
        <f t="shared" si="68"/>
        <v>38.788683906000003</v>
      </c>
      <c r="Q164" s="81">
        <f t="shared" si="68"/>
        <v>27.859337338</v>
      </c>
      <c r="R164" s="81">
        <f t="shared" si="68"/>
        <v>32.354406070000003</v>
      </c>
      <c r="S164" s="81">
        <f t="shared" si="68"/>
        <v>42.498505559999998</v>
      </c>
      <c r="T164" s="81">
        <f t="shared" si="68"/>
        <v>23.067972368000003</v>
      </c>
      <c r="U164" s="81">
        <f t="shared" si="68"/>
        <v>12.281470460000001</v>
      </c>
      <c r="V164" s="81">
        <f t="shared" si="68"/>
        <v>55.150602206000002</v>
      </c>
      <c r="W164" s="81">
        <f t="shared" si="68"/>
        <v>22.264192621999999</v>
      </c>
      <c r="X164" s="81">
        <f t="shared" si="68"/>
        <v>44.342188996000004</v>
      </c>
      <c r="Y164" s="81">
        <f t="shared" si="68"/>
        <v>47.351093552000009</v>
      </c>
      <c r="Z164" s="81">
        <f t="shared" si="68"/>
        <v>34.151132834000002</v>
      </c>
      <c r="AA164" s="81">
        <f t="shared" si="68"/>
        <v>61.210992976</v>
      </c>
      <c r="AB164" s="81">
        <f t="shared" si="68"/>
        <v>25.341331092000001</v>
      </c>
      <c r="AC164" s="81">
        <f t="shared" si="68"/>
        <v>108.59898882</v>
      </c>
      <c r="AD164" s="81">
        <f t="shared" si="68"/>
        <v>60.733246882000003</v>
      </c>
      <c r="AE164" s="81">
        <f t="shared" si="68"/>
        <v>54.285653786000005</v>
      </c>
    </row>
    <row r="165" spans="1:31" x14ac:dyDescent="0.3">
      <c r="A165" s="93" t="s">
        <v>75</v>
      </c>
      <c r="B165" s="81">
        <f t="shared" ref="B165:AE165" si="69">B259*0.9058</f>
        <v>0.92526835940000007</v>
      </c>
      <c r="C165" s="81">
        <f t="shared" si="69"/>
        <v>4.7379744005999997</v>
      </c>
      <c r="D165" s="81">
        <f t="shared" si="69"/>
        <v>16.817336424000001</v>
      </c>
      <c r="E165" s="81">
        <f t="shared" si="69"/>
        <v>19.381130859999999</v>
      </c>
      <c r="F165" s="81">
        <f t="shared" si="69"/>
        <v>22.703016490000003</v>
      </c>
      <c r="G165" s="81">
        <f t="shared" si="69"/>
        <v>9.3532092780000013</v>
      </c>
      <c r="H165" s="81">
        <f t="shared" si="69"/>
        <v>6.637811096000001</v>
      </c>
      <c r="I165" s="81">
        <f t="shared" si="69"/>
        <v>9.3481005660000012</v>
      </c>
      <c r="J165" s="81">
        <f t="shared" si="69"/>
        <v>1.3268873982</v>
      </c>
      <c r="K165" s="81">
        <f t="shared" si="69"/>
        <v>0</v>
      </c>
      <c r="L165" s="81">
        <f t="shared" si="69"/>
        <v>12.690131188000001</v>
      </c>
      <c r="M165" s="81">
        <f t="shared" si="69"/>
        <v>18.433700292000001</v>
      </c>
      <c r="N165" s="81">
        <f t="shared" si="69"/>
        <v>32.745974352000005</v>
      </c>
      <c r="O165" s="81">
        <f t="shared" si="69"/>
        <v>42.011909800000005</v>
      </c>
      <c r="P165" s="81">
        <f t="shared" si="69"/>
        <v>58.246952694000001</v>
      </c>
      <c r="Q165" s="81">
        <f t="shared" si="69"/>
        <v>63.531888084000009</v>
      </c>
      <c r="R165" s="81">
        <f t="shared" si="69"/>
        <v>15.344723016</v>
      </c>
      <c r="S165" s="81">
        <f t="shared" si="69"/>
        <v>39.368613298</v>
      </c>
      <c r="T165" s="81">
        <f t="shared" si="69"/>
        <v>20.387338790000001</v>
      </c>
      <c r="U165" s="81">
        <f t="shared" si="69"/>
        <v>6.0395745802</v>
      </c>
      <c r="V165" s="81">
        <f t="shared" si="69"/>
        <v>20.045181897999999</v>
      </c>
      <c r="W165" s="81">
        <f t="shared" si="69"/>
        <v>39.238567592000003</v>
      </c>
      <c r="X165" s="81">
        <f t="shared" si="69"/>
        <v>89.270820086000001</v>
      </c>
      <c r="Y165" s="81">
        <f t="shared" si="69"/>
        <v>130.35385916000001</v>
      </c>
      <c r="Z165" s="81">
        <f t="shared" si="69"/>
        <v>56.3883145</v>
      </c>
      <c r="AA165" s="81">
        <f t="shared" si="69"/>
        <v>40.988917396000005</v>
      </c>
      <c r="AB165" s="81">
        <f t="shared" si="69"/>
        <v>47.377407042000002</v>
      </c>
      <c r="AC165" s="81">
        <f t="shared" si="69"/>
        <v>53.278349838000004</v>
      </c>
      <c r="AD165" s="81">
        <f t="shared" si="69"/>
        <v>12.694705478000001</v>
      </c>
      <c r="AE165" s="81">
        <f t="shared" si="69"/>
        <v>13.110784708000001</v>
      </c>
    </row>
    <row r="166" spans="1:31" ht="15" thickBot="1" x14ac:dyDescent="0.35">
      <c r="A166" s="96" t="s">
        <v>76</v>
      </c>
      <c r="B166" s="81">
        <f t="shared" ref="B166:AE166" si="70">B260*0.9058</f>
        <v>1.1716033868000002</v>
      </c>
      <c r="C166" s="81">
        <f t="shared" si="70"/>
        <v>10.588548376</v>
      </c>
      <c r="D166" s="81">
        <f t="shared" si="70"/>
        <v>19.090278480000002</v>
      </c>
      <c r="E166" s="81">
        <f t="shared" si="70"/>
        <v>9.3853742360000005</v>
      </c>
      <c r="F166" s="81">
        <f t="shared" si="70"/>
        <v>12.373128362000001</v>
      </c>
      <c r="G166" s="81">
        <f t="shared" si="70"/>
        <v>30.661121666</v>
      </c>
      <c r="H166" s="81">
        <f t="shared" si="70"/>
        <v>11.905771794</v>
      </c>
      <c r="I166" s="81">
        <f t="shared" si="70"/>
        <v>3.1720635926000003</v>
      </c>
      <c r="J166" s="81">
        <f t="shared" si="70"/>
        <v>4.0309186960000005</v>
      </c>
      <c r="K166" s="81">
        <f t="shared" si="70"/>
        <v>0</v>
      </c>
      <c r="L166" s="81">
        <f t="shared" si="70"/>
        <v>16.103049718000001</v>
      </c>
      <c r="M166" s="81">
        <f t="shared" si="70"/>
        <v>27.324335626000003</v>
      </c>
      <c r="N166" s="81">
        <f t="shared" si="70"/>
        <v>28.916333474000002</v>
      </c>
      <c r="O166" s="81">
        <f t="shared" si="70"/>
        <v>31.254112694</v>
      </c>
      <c r="P166" s="81">
        <f t="shared" si="70"/>
        <v>77.962523030000014</v>
      </c>
      <c r="Q166" s="81">
        <f t="shared" si="70"/>
        <v>35.917859502000006</v>
      </c>
      <c r="R166" s="81">
        <f t="shared" si="70"/>
        <v>42.273930566000004</v>
      </c>
      <c r="S166" s="81">
        <f t="shared" si="70"/>
        <v>51.555880558000005</v>
      </c>
      <c r="T166" s="81">
        <f t="shared" si="70"/>
        <v>30.140875435999998</v>
      </c>
      <c r="U166" s="81">
        <f t="shared" si="70"/>
        <v>7.0170405703999998</v>
      </c>
      <c r="V166" s="81">
        <f t="shared" si="70"/>
        <v>38.157477176</v>
      </c>
      <c r="W166" s="81">
        <f t="shared" si="70"/>
        <v>39.248576681999999</v>
      </c>
      <c r="X166" s="81">
        <f t="shared" si="70"/>
        <v>83.381960661999997</v>
      </c>
      <c r="Y166" s="81">
        <f t="shared" si="70"/>
        <v>114.74774038000001</v>
      </c>
      <c r="Z166" s="81">
        <f t="shared" si="70"/>
        <v>23.648345602000003</v>
      </c>
      <c r="AA166" s="81">
        <f t="shared" si="70"/>
        <v>109.91085896000001</v>
      </c>
      <c r="AB166" s="81">
        <f t="shared" si="70"/>
        <v>41.949980254000003</v>
      </c>
      <c r="AC166" s="81">
        <f t="shared" si="70"/>
        <v>29.604940750000004</v>
      </c>
      <c r="AD166" s="81">
        <f t="shared" si="70"/>
        <v>37.224584698000001</v>
      </c>
      <c r="AE166" s="81">
        <f t="shared" si="70"/>
        <v>28.047182142</v>
      </c>
    </row>
    <row r="167" spans="1:31" ht="15" thickTop="1" x14ac:dyDescent="0.3">
      <c r="A167" s="95" t="s">
        <v>77</v>
      </c>
      <c r="B167" s="81">
        <f t="shared" ref="B167:AE167" si="71">B261*0.9058</f>
        <v>6.6505665716000006</v>
      </c>
      <c r="C167" s="81">
        <f t="shared" si="71"/>
        <v>31.342002468000004</v>
      </c>
      <c r="D167" s="81">
        <f t="shared" si="71"/>
        <v>58.432333722000003</v>
      </c>
      <c r="E167" s="81">
        <f t="shared" si="71"/>
        <v>121.13761590000001</v>
      </c>
      <c r="F167" s="81">
        <f t="shared" si="71"/>
        <v>73.091357080000009</v>
      </c>
      <c r="G167" s="81">
        <f t="shared" si="71"/>
        <v>89.485114250000009</v>
      </c>
      <c r="H167" s="81">
        <f t="shared" si="71"/>
        <v>20.477275672000001</v>
      </c>
      <c r="I167" s="81">
        <f t="shared" si="71"/>
        <v>57.810737530000004</v>
      </c>
      <c r="J167" s="81">
        <f t="shared" si="71"/>
        <v>10.714744432000002</v>
      </c>
      <c r="K167" s="81">
        <f t="shared" si="71"/>
        <v>0</v>
      </c>
      <c r="L167" s="81">
        <f t="shared" si="71"/>
        <v>95.543602840000005</v>
      </c>
      <c r="M167" s="81">
        <f t="shared" si="71"/>
        <v>118.84911220000001</v>
      </c>
      <c r="N167" s="81">
        <f t="shared" si="71"/>
        <v>216.67170784000001</v>
      </c>
      <c r="O167" s="81">
        <f t="shared" si="71"/>
        <v>260.87375145999999</v>
      </c>
      <c r="P167" s="81">
        <f t="shared" si="71"/>
        <v>158.73329780000003</v>
      </c>
      <c r="Q167" s="81">
        <f t="shared" si="71"/>
        <v>169.11729842000003</v>
      </c>
      <c r="R167" s="81">
        <f t="shared" si="71"/>
        <v>349.63997754000002</v>
      </c>
      <c r="S167" s="81">
        <f t="shared" si="71"/>
        <v>93.597582120000013</v>
      </c>
      <c r="T167" s="81">
        <f t="shared" si="71"/>
        <v>105.09164063999999</v>
      </c>
      <c r="U167" s="81">
        <f t="shared" si="71"/>
        <v>47.640034694000008</v>
      </c>
      <c r="V167" s="81">
        <f t="shared" si="71"/>
        <v>104.41283412</v>
      </c>
      <c r="W167" s="81">
        <f t="shared" si="71"/>
        <v>250.57408082000001</v>
      </c>
      <c r="X167" s="81">
        <f t="shared" si="71"/>
        <v>172.11930078</v>
      </c>
      <c r="Y167" s="81">
        <f t="shared" si="71"/>
        <v>209.69143188000001</v>
      </c>
      <c r="Z167" s="81">
        <f t="shared" si="71"/>
        <v>397.45127184000006</v>
      </c>
      <c r="AA167" s="81">
        <f t="shared" si="71"/>
        <v>403.51786734000001</v>
      </c>
      <c r="AB167" s="81">
        <f t="shared" si="71"/>
        <v>296.69460884</v>
      </c>
      <c r="AC167" s="81">
        <f t="shared" si="71"/>
        <v>504.03612378000008</v>
      </c>
      <c r="AD167" s="81">
        <f t="shared" si="71"/>
        <v>351.88844488000007</v>
      </c>
      <c r="AE167" s="81">
        <f t="shared" si="71"/>
        <v>299.16427254000001</v>
      </c>
    </row>
    <row r="168" spans="1:31" x14ac:dyDescent="0.3">
      <c r="A168" s="93" t="s">
        <v>78</v>
      </c>
      <c r="B168" s="81">
        <f t="shared" ref="B168:AE168" si="72">B262*0.9058</f>
        <v>8.2673308032000001</v>
      </c>
      <c r="C168" s="81">
        <f t="shared" si="72"/>
        <v>41.926058076000004</v>
      </c>
      <c r="D168" s="81">
        <f t="shared" si="72"/>
        <v>67.928043456000012</v>
      </c>
      <c r="E168" s="81">
        <f t="shared" si="72"/>
        <v>104.62723698000001</v>
      </c>
      <c r="F168" s="81">
        <f t="shared" si="72"/>
        <v>106.68539574</v>
      </c>
      <c r="G168" s="81">
        <f t="shared" si="72"/>
        <v>81.358965057999995</v>
      </c>
      <c r="H168" s="81">
        <f t="shared" si="72"/>
        <v>21.32629107</v>
      </c>
      <c r="I168" s="81">
        <f t="shared" si="72"/>
        <v>44.506573580000001</v>
      </c>
      <c r="J168" s="81">
        <f t="shared" si="72"/>
        <v>8.9066217981999998</v>
      </c>
      <c r="K168" s="81">
        <f t="shared" si="72"/>
        <v>0</v>
      </c>
      <c r="L168" s="81">
        <f t="shared" si="72"/>
        <v>60.78606408000001</v>
      </c>
      <c r="M168" s="81">
        <f t="shared" si="72"/>
        <v>217.54861282000002</v>
      </c>
      <c r="N168" s="81">
        <f t="shared" si="72"/>
        <v>185.91744276</v>
      </c>
      <c r="O168" s="81">
        <f t="shared" si="72"/>
        <v>156.61390696000001</v>
      </c>
      <c r="P168" s="81">
        <f t="shared" si="72"/>
        <v>310.55606624000001</v>
      </c>
      <c r="Q168" s="81">
        <f t="shared" si="72"/>
        <v>141.34755376000001</v>
      </c>
      <c r="R168" s="81">
        <f t="shared" si="72"/>
        <v>281.11783797999999</v>
      </c>
      <c r="S168" s="81">
        <f t="shared" si="72"/>
        <v>108.97498640000001</v>
      </c>
      <c r="T168" s="81">
        <f t="shared" si="72"/>
        <v>74.132719108000003</v>
      </c>
      <c r="U168" s="81">
        <f t="shared" si="72"/>
        <v>15.990712402000002</v>
      </c>
      <c r="V168" s="81">
        <f t="shared" si="72"/>
        <v>104.63756309999999</v>
      </c>
      <c r="W168" s="81">
        <f t="shared" si="72"/>
        <v>196.19012056</v>
      </c>
      <c r="X168" s="81">
        <f t="shared" si="72"/>
        <v>151.77729728</v>
      </c>
      <c r="Y168" s="81">
        <f t="shared" si="72"/>
        <v>356.52288000000004</v>
      </c>
      <c r="Z168" s="81">
        <f t="shared" si="72"/>
        <v>258.77546576000003</v>
      </c>
      <c r="AA168" s="81">
        <f t="shared" si="72"/>
        <v>376.78173106000003</v>
      </c>
      <c r="AB168" s="81">
        <f t="shared" si="72"/>
        <v>398.34620224000003</v>
      </c>
      <c r="AC168" s="81">
        <f t="shared" si="72"/>
        <v>414.00585380000001</v>
      </c>
      <c r="AD168" s="81">
        <f t="shared" si="72"/>
        <v>259.64313158000004</v>
      </c>
      <c r="AE168" s="81">
        <f t="shared" si="72"/>
        <v>146.6363388</v>
      </c>
    </row>
    <row r="169" spans="1:31" x14ac:dyDescent="0.3">
      <c r="A169" s="93" t="s">
        <v>79</v>
      </c>
      <c r="B169" s="81">
        <f t="shared" ref="B169:AE169" si="73">B263*0.9058</f>
        <v>5.0264073888</v>
      </c>
      <c r="C169" s="81">
        <f t="shared" si="73"/>
        <v>32.919362588000006</v>
      </c>
      <c r="D169" s="81">
        <f t="shared" si="73"/>
        <v>38.147495259999999</v>
      </c>
      <c r="E169" s="81">
        <f t="shared" si="73"/>
        <v>88.014430196000006</v>
      </c>
      <c r="F169" s="81">
        <f t="shared" si="73"/>
        <v>74.000146220000005</v>
      </c>
      <c r="G169" s="81">
        <f t="shared" si="73"/>
        <v>78.587343869999998</v>
      </c>
      <c r="H169" s="81">
        <f t="shared" si="73"/>
        <v>29.281814716</v>
      </c>
      <c r="I169" s="81">
        <f t="shared" si="73"/>
        <v>25.927773186</v>
      </c>
      <c r="J169" s="81">
        <f t="shared" si="73"/>
        <v>5.9426340526000008</v>
      </c>
      <c r="K169" s="81">
        <f t="shared" si="73"/>
        <v>0</v>
      </c>
      <c r="L169" s="81">
        <f t="shared" si="73"/>
        <v>120.26496818</v>
      </c>
      <c r="M169" s="81">
        <f t="shared" si="73"/>
        <v>198.51340698000001</v>
      </c>
      <c r="N169" s="81">
        <f t="shared" si="73"/>
        <v>150.17140446000002</v>
      </c>
      <c r="O169" s="81">
        <f t="shared" si="73"/>
        <v>214.23918194000001</v>
      </c>
      <c r="P169" s="81">
        <f t="shared" si="73"/>
        <v>203.62972770000002</v>
      </c>
      <c r="Q169" s="81">
        <f t="shared" si="73"/>
        <v>192.68050788000002</v>
      </c>
      <c r="R169" s="81">
        <f t="shared" si="73"/>
        <v>130.50105166</v>
      </c>
      <c r="S169" s="81">
        <f t="shared" si="73"/>
        <v>162.89227850000003</v>
      </c>
      <c r="T169" s="81">
        <f t="shared" si="73"/>
        <v>64.041264714000008</v>
      </c>
      <c r="U169" s="81">
        <f t="shared" si="73"/>
        <v>38.798131400000003</v>
      </c>
      <c r="V169" s="81">
        <f t="shared" si="73"/>
        <v>105.98303842000001</v>
      </c>
      <c r="W169" s="81">
        <f t="shared" si="73"/>
        <v>142.34429608000002</v>
      </c>
      <c r="X169" s="81">
        <f t="shared" si="73"/>
        <v>174.07474182000001</v>
      </c>
      <c r="Y169" s="81">
        <f t="shared" si="73"/>
        <v>200.38279702000003</v>
      </c>
      <c r="Z169" s="81">
        <f t="shared" si="73"/>
        <v>279.14835704000006</v>
      </c>
      <c r="AA169" s="81">
        <f t="shared" si="73"/>
        <v>322.41914767999998</v>
      </c>
      <c r="AB169" s="81">
        <f t="shared" si="73"/>
        <v>147.73009230000002</v>
      </c>
      <c r="AC169" s="81">
        <f t="shared" si="73"/>
        <v>145.62311092000002</v>
      </c>
      <c r="AD169" s="81">
        <f t="shared" si="73"/>
        <v>154.47304866000002</v>
      </c>
      <c r="AE169" s="81">
        <f t="shared" si="73"/>
        <v>112.59927336000001</v>
      </c>
    </row>
    <row r="170" spans="1:31" x14ac:dyDescent="0.3">
      <c r="A170" s="93" t="s">
        <v>80</v>
      </c>
      <c r="B170" s="81">
        <f t="shared" ref="B170:AE170" si="74">B264*0.9058</f>
        <v>2.6566289722</v>
      </c>
      <c r="C170" s="81">
        <f t="shared" si="74"/>
        <v>31.646514312000004</v>
      </c>
      <c r="D170" s="81">
        <f t="shared" si="74"/>
        <v>25.792319854000002</v>
      </c>
      <c r="E170" s="81">
        <f t="shared" si="74"/>
        <v>47.938649780000006</v>
      </c>
      <c r="F170" s="81">
        <f t="shared" si="74"/>
        <v>94.556371420000005</v>
      </c>
      <c r="G170" s="81">
        <f t="shared" si="74"/>
        <v>47.162089324000007</v>
      </c>
      <c r="H170" s="81">
        <f t="shared" si="74"/>
        <v>25.061592877999999</v>
      </c>
      <c r="I170" s="81">
        <f t="shared" si="74"/>
        <v>15.093037428000001</v>
      </c>
      <c r="J170" s="81">
        <f t="shared" si="74"/>
        <v>9.609432924</v>
      </c>
      <c r="K170" s="81">
        <f t="shared" si="74"/>
        <v>0</v>
      </c>
      <c r="L170" s="81">
        <f t="shared" si="74"/>
        <v>56.423595410000004</v>
      </c>
      <c r="M170" s="81">
        <f t="shared" si="74"/>
        <v>80.625113072000005</v>
      </c>
      <c r="N170" s="81">
        <f t="shared" si="74"/>
        <v>86.558719015999998</v>
      </c>
      <c r="O170" s="81">
        <f t="shared" si="74"/>
        <v>155.38192838000001</v>
      </c>
      <c r="P170" s="81">
        <f t="shared" si="74"/>
        <v>191.50360194000001</v>
      </c>
      <c r="Q170" s="81">
        <f t="shared" si="74"/>
        <v>153.10393196000001</v>
      </c>
      <c r="R170" s="81">
        <f t="shared" si="74"/>
        <v>169.73469170000001</v>
      </c>
      <c r="S170" s="81">
        <f t="shared" si="74"/>
        <v>61.013347416000002</v>
      </c>
      <c r="T170" s="81">
        <f t="shared" si="74"/>
        <v>47.858169450000005</v>
      </c>
      <c r="U170" s="81">
        <f t="shared" si="74"/>
        <v>24.535150976000001</v>
      </c>
      <c r="V170" s="81">
        <f t="shared" si="74"/>
        <v>46.442838834000007</v>
      </c>
      <c r="W170" s="81">
        <f t="shared" si="74"/>
        <v>134.07162468000001</v>
      </c>
      <c r="X170" s="81">
        <f t="shared" si="74"/>
        <v>133.34499192000001</v>
      </c>
      <c r="Y170" s="81">
        <f t="shared" si="74"/>
        <v>224.48133428000003</v>
      </c>
      <c r="Z170" s="81">
        <f t="shared" si="74"/>
        <v>214.10304020000001</v>
      </c>
      <c r="AA170" s="81">
        <f t="shared" si="74"/>
        <v>260.12528892</v>
      </c>
      <c r="AB170" s="81">
        <f t="shared" si="74"/>
        <v>342.68832486000002</v>
      </c>
      <c r="AC170" s="81">
        <f t="shared" si="74"/>
        <v>137.00406160000003</v>
      </c>
      <c r="AD170" s="81">
        <f t="shared" si="74"/>
        <v>124.96208466</v>
      </c>
      <c r="AE170" s="81">
        <f t="shared" si="74"/>
        <v>51.081205126</v>
      </c>
    </row>
    <row r="171" spans="1:31" ht="15" thickBot="1" x14ac:dyDescent="0.35">
      <c r="A171" s="94" t="s">
        <v>81</v>
      </c>
      <c r="B171" s="81">
        <f t="shared" ref="B171:AE171" si="75">B265*0.9058</f>
        <v>2.9731209270000001</v>
      </c>
      <c r="C171" s="81">
        <f t="shared" si="75"/>
        <v>11.242354816000001</v>
      </c>
      <c r="D171" s="81">
        <f t="shared" si="75"/>
        <v>32.717559405999999</v>
      </c>
      <c r="E171" s="81">
        <f t="shared" si="75"/>
        <v>52.540457984000007</v>
      </c>
      <c r="F171" s="81">
        <f t="shared" si="75"/>
        <v>55.395575816000004</v>
      </c>
      <c r="G171" s="81">
        <f t="shared" si="75"/>
        <v>28.612328878000003</v>
      </c>
      <c r="H171" s="81">
        <f t="shared" si="75"/>
        <v>24.667959371999999</v>
      </c>
      <c r="I171" s="81">
        <f t="shared" si="75"/>
        <v>11.180832880000001</v>
      </c>
      <c r="J171" s="81">
        <f t="shared" si="75"/>
        <v>6.5595563166000002</v>
      </c>
      <c r="K171" s="81">
        <f t="shared" si="75"/>
        <v>0</v>
      </c>
      <c r="L171" s="81">
        <f t="shared" si="75"/>
        <v>18.083164750000002</v>
      </c>
      <c r="M171" s="81">
        <f t="shared" si="75"/>
        <v>47.515849514000003</v>
      </c>
      <c r="N171" s="81">
        <f t="shared" si="75"/>
        <v>124.66543516000002</v>
      </c>
      <c r="O171" s="81">
        <f t="shared" si="75"/>
        <v>76.798343580000008</v>
      </c>
      <c r="P171" s="81">
        <f t="shared" si="75"/>
        <v>126.87821398000001</v>
      </c>
      <c r="Q171" s="81">
        <f t="shared" si="75"/>
        <v>161.92642395999999</v>
      </c>
      <c r="R171" s="81">
        <f t="shared" si="75"/>
        <v>46.668890282</v>
      </c>
      <c r="S171" s="81">
        <f t="shared" si="75"/>
        <v>68.916180675999996</v>
      </c>
      <c r="T171" s="81">
        <f t="shared" si="75"/>
        <v>32.213608518000001</v>
      </c>
      <c r="U171" s="81">
        <f t="shared" si="75"/>
        <v>21.431662784</v>
      </c>
      <c r="V171" s="81">
        <f t="shared" si="75"/>
        <v>40.901145376000002</v>
      </c>
      <c r="W171" s="81">
        <f t="shared" si="75"/>
        <v>94.639886180000005</v>
      </c>
      <c r="X171" s="81">
        <f t="shared" si="75"/>
        <v>177.34467982000001</v>
      </c>
      <c r="Y171" s="81">
        <f t="shared" si="75"/>
        <v>192.98648712000002</v>
      </c>
      <c r="Z171" s="81">
        <f t="shared" si="75"/>
        <v>110.73613334000001</v>
      </c>
      <c r="AA171" s="81">
        <f t="shared" si="75"/>
        <v>133.37008258000003</v>
      </c>
      <c r="AB171" s="81">
        <f t="shared" si="75"/>
        <v>211.11462484</v>
      </c>
      <c r="AC171" s="81">
        <f t="shared" si="75"/>
        <v>164.17135868</v>
      </c>
      <c r="AD171" s="81">
        <f t="shared" si="75"/>
        <v>129.52532389999999</v>
      </c>
      <c r="AE171" s="81">
        <f t="shared" si="75"/>
        <v>50.490052872</v>
      </c>
    </row>
    <row r="172" spans="1:31" x14ac:dyDescent="0.3">
      <c r="A172" s="95" t="s">
        <v>82</v>
      </c>
      <c r="B172" s="81">
        <f t="shared" ref="B172:AE172" si="76">B266*0.9058</f>
        <v>2.5854729474000004</v>
      </c>
      <c r="C172" s="81">
        <f t="shared" si="76"/>
        <v>10.328031238000001</v>
      </c>
      <c r="D172" s="81">
        <f t="shared" si="76"/>
        <v>21.661020402000002</v>
      </c>
      <c r="E172" s="81">
        <f t="shared" si="76"/>
        <v>17.244439240000002</v>
      </c>
      <c r="F172" s="81">
        <f t="shared" si="76"/>
        <v>31.009048504000003</v>
      </c>
      <c r="G172" s="81">
        <f t="shared" si="76"/>
        <v>35.387676646000003</v>
      </c>
      <c r="H172" s="81">
        <f t="shared" si="76"/>
        <v>28.446485956000004</v>
      </c>
      <c r="I172" s="81">
        <f t="shared" si="76"/>
        <v>11.454710568000001</v>
      </c>
      <c r="J172" s="81">
        <f t="shared" si="76"/>
        <v>5.3029925130000004</v>
      </c>
      <c r="K172" s="81">
        <f t="shared" si="76"/>
        <v>0</v>
      </c>
      <c r="L172" s="81">
        <f t="shared" si="76"/>
        <v>17.586315334000002</v>
      </c>
      <c r="M172" s="81">
        <f t="shared" si="76"/>
        <v>39.276049596</v>
      </c>
      <c r="N172" s="81">
        <f t="shared" si="76"/>
        <v>86.047929338000003</v>
      </c>
      <c r="O172" s="81">
        <f t="shared" si="76"/>
        <v>83.855069060000005</v>
      </c>
      <c r="P172" s="81">
        <f t="shared" si="76"/>
        <v>27.253230326000001</v>
      </c>
      <c r="Q172" s="81">
        <f t="shared" si="76"/>
        <v>40.471451972000004</v>
      </c>
      <c r="R172" s="81">
        <f t="shared" si="76"/>
        <v>22.583532412</v>
      </c>
      <c r="S172" s="81">
        <f t="shared" si="76"/>
        <v>76.810354488000002</v>
      </c>
      <c r="T172" s="81">
        <f t="shared" si="76"/>
        <v>23.897485891999999</v>
      </c>
      <c r="U172" s="81">
        <f t="shared" si="76"/>
        <v>19.097542996000001</v>
      </c>
      <c r="V172" s="81">
        <f t="shared" si="76"/>
        <v>48.057427334000003</v>
      </c>
      <c r="W172" s="81">
        <f t="shared" si="76"/>
        <v>38.557333528000001</v>
      </c>
      <c r="X172" s="81">
        <f t="shared" si="76"/>
        <v>113.5316133</v>
      </c>
      <c r="Y172" s="81">
        <f t="shared" si="76"/>
        <v>71.430246691999997</v>
      </c>
      <c r="Z172" s="81">
        <f t="shared" si="76"/>
        <v>136.76773838</v>
      </c>
      <c r="AA172" s="81">
        <f t="shared" si="76"/>
        <v>122.78925162</v>
      </c>
      <c r="AB172" s="81">
        <f t="shared" si="76"/>
        <v>182.56761320000001</v>
      </c>
      <c r="AC172" s="81">
        <f t="shared" si="76"/>
        <v>72.483320714000016</v>
      </c>
      <c r="AD172" s="81">
        <f t="shared" si="76"/>
        <v>89.130067824000008</v>
      </c>
      <c r="AE172" s="81">
        <f t="shared" si="76"/>
        <v>54.165354488000006</v>
      </c>
    </row>
    <row r="173" spans="1:31" x14ac:dyDescent="0.3">
      <c r="A173" s="93" t="s">
        <v>83</v>
      </c>
      <c r="B173" s="81">
        <f t="shared" ref="B173:AE173" si="77">B267*0.9058</f>
        <v>2.8353052686000004</v>
      </c>
      <c r="C173" s="81">
        <f t="shared" si="77"/>
        <v>13.403475862000001</v>
      </c>
      <c r="D173" s="81">
        <f t="shared" si="77"/>
        <v>13.852598676000001</v>
      </c>
      <c r="E173" s="81">
        <f t="shared" si="77"/>
        <v>9.6337445959999997</v>
      </c>
      <c r="F173" s="81">
        <f t="shared" si="77"/>
        <v>24.113908686000002</v>
      </c>
      <c r="G173" s="81">
        <f t="shared" si="77"/>
        <v>26.251071322000001</v>
      </c>
      <c r="H173" s="81">
        <f t="shared" si="77"/>
        <v>10.805985666</v>
      </c>
      <c r="I173" s="81">
        <f t="shared" si="77"/>
        <v>8.1500867685999996</v>
      </c>
      <c r="J173" s="81">
        <f t="shared" si="77"/>
        <v>2.3117057670000003</v>
      </c>
      <c r="K173" s="81">
        <f t="shared" si="77"/>
        <v>0</v>
      </c>
      <c r="L173" s="81">
        <f t="shared" si="77"/>
        <v>15.188563096000001</v>
      </c>
      <c r="M173" s="81">
        <f t="shared" si="77"/>
        <v>40.494921249999997</v>
      </c>
      <c r="N173" s="81">
        <f t="shared" si="77"/>
        <v>65.755355344000009</v>
      </c>
      <c r="O173" s="81">
        <f t="shared" si="77"/>
        <v>75.555712792000008</v>
      </c>
      <c r="P173" s="81">
        <f t="shared" si="77"/>
        <v>35.207340924</v>
      </c>
      <c r="Q173" s="81">
        <f t="shared" si="77"/>
        <v>81.344227692000004</v>
      </c>
      <c r="R173" s="81">
        <f t="shared" si="77"/>
        <v>70.248965737999995</v>
      </c>
      <c r="S173" s="81">
        <f t="shared" si="77"/>
        <v>25.694955412000002</v>
      </c>
      <c r="T173" s="81">
        <f t="shared" si="77"/>
        <v>27.096046852000001</v>
      </c>
      <c r="U173" s="81">
        <f t="shared" si="77"/>
        <v>8.9515576304</v>
      </c>
      <c r="V173" s="81">
        <f t="shared" si="77"/>
        <v>28.492871974</v>
      </c>
      <c r="W173" s="81">
        <f t="shared" si="77"/>
        <v>68.854196782000002</v>
      </c>
      <c r="X173" s="81">
        <f t="shared" si="77"/>
        <v>106.10251344</v>
      </c>
      <c r="Y173" s="81">
        <f t="shared" si="77"/>
        <v>39.929231034000004</v>
      </c>
      <c r="Z173" s="81">
        <f t="shared" si="77"/>
        <v>114.11005718</v>
      </c>
      <c r="AA173" s="81">
        <f t="shared" si="77"/>
        <v>51.350907076000006</v>
      </c>
      <c r="AB173" s="81">
        <f t="shared" si="77"/>
        <v>105.49771078000001</v>
      </c>
      <c r="AC173" s="81">
        <f t="shared" si="77"/>
        <v>156.33890608000002</v>
      </c>
      <c r="AD173" s="81">
        <f t="shared" si="77"/>
        <v>40.828192244</v>
      </c>
      <c r="AE173" s="81">
        <f t="shared" si="77"/>
        <v>60.411678824000006</v>
      </c>
    </row>
    <row r="174" spans="1:31" x14ac:dyDescent="0.3">
      <c r="A174" s="93" t="s">
        <v>84</v>
      </c>
      <c r="B174" s="81">
        <f t="shared" ref="B174:AE174" si="78">B268*0.9058</f>
        <v>1.7002346074000001</v>
      </c>
      <c r="C174" s="81">
        <f t="shared" si="78"/>
        <v>10.972797794</v>
      </c>
      <c r="D174" s="81">
        <f t="shared" si="78"/>
        <v>17.030380584000003</v>
      </c>
      <c r="E174" s="81">
        <f t="shared" si="78"/>
        <v>11.924567144000001</v>
      </c>
      <c r="F174" s="81">
        <f t="shared" si="78"/>
        <v>15.127485002000002</v>
      </c>
      <c r="G174" s="81">
        <f t="shared" si="78"/>
        <v>23.868853554000001</v>
      </c>
      <c r="H174" s="81">
        <f t="shared" si="78"/>
        <v>24.994137952000003</v>
      </c>
      <c r="I174" s="81">
        <f t="shared" si="78"/>
        <v>9.1530546519999998</v>
      </c>
      <c r="J174" s="81">
        <f t="shared" si="78"/>
        <v>1.3877290784</v>
      </c>
      <c r="K174" s="81">
        <f t="shared" si="78"/>
        <v>0</v>
      </c>
      <c r="L174" s="81">
        <f t="shared" si="78"/>
        <v>9.910348742</v>
      </c>
      <c r="M174" s="81">
        <f t="shared" si="78"/>
        <v>39.653994646000001</v>
      </c>
      <c r="N174" s="81">
        <f t="shared" si="78"/>
        <v>28.04379445</v>
      </c>
      <c r="O174" s="81">
        <f t="shared" si="78"/>
        <v>67.681892305999995</v>
      </c>
      <c r="P174" s="81">
        <f t="shared" si="78"/>
        <v>30.675089102000001</v>
      </c>
      <c r="Q174" s="81">
        <f t="shared" si="78"/>
        <v>57.253190456000006</v>
      </c>
      <c r="R174" s="81">
        <f t="shared" si="78"/>
        <v>48.090507150000001</v>
      </c>
      <c r="S174" s="81">
        <f t="shared" si="78"/>
        <v>54.804387330000004</v>
      </c>
      <c r="T174" s="81">
        <f t="shared" si="78"/>
        <v>6.9286743456000002</v>
      </c>
      <c r="U174" s="81">
        <f t="shared" si="78"/>
        <v>18.768791944000004</v>
      </c>
      <c r="V174" s="81">
        <f t="shared" si="78"/>
        <v>25.721549700000001</v>
      </c>
      <c r="W174" s="81">
        <f t="shared" si="78"/>
        <v>36.027506592000002</v>
      </c>
      <c r="X174" s="81">
        <f t="shared" si="78"/>
        <v>70.360252326000008</v>
      </c>
      <c r="Y174" s="81">
        <f t="shared" si="78"/>
        <v>39.602074190000003</v>
      </c>
      <c r="Z174" s="81">
        <f t="shared" si="78"/>
        <v>86.606699242000005</v>
      </c>
      <c r="AA174" s="81">
        <f t="shared" si="78"/>
        <v>60.569088748000006</v>
      </c>
      <c r="AB174" s="81">
        <f t="shared" si="78"/>
        <v>8.2479367194000002</v>
      </c>
      <c r="AC174" s="81">
        <f t="shared" si="78"/>
        <v>115.31658278</v>
      </c>
      <c r="AD174" s="81">
        <f t="shared" si="78"/>
        <v>44.035195260000002</v>
      </c>
      <c r="AE174" s="81">
        <f t="shared" si="78"/>
        <v>55.039415256000005</v>
      </c>
    </row>
    <row r="175" spans="1:31" x14ac:dyDescent="0.3">
      <c r="A175" s="93" t="s">
        <v>85</v>
      </c>
      <c r="B175" s="81">
        <f t="shared" ref="B175:AE175" si="79">B269*0.9058</f>
        <v>1.949970008</v>
      </c>
      <c r="C175" s="81">
        <f t="shared" si="79"/>
        <v>3.6864067239999998</v>
      </c>
      <c r="D175" s="81">
        <f t="shared" si="79"/>
        <v>5.4114004686000001</v>
      </c>
      <c r="E175" s="81">
        <f t="shared" si="79"/>
        <v>36.494691058000001</v>
      </c>
      <c r="F175" s="81">
        <f t="shared" si="79"/>
        <v>9.5116246400000009</v>
      </c>
      <c r="G175" s="81">
        <f t="shared" si="79"/>
        <v>25.262771058000002</v>
      </c>
      <c r="H175" s="81">
        <f t="shared" si="79"/>
        <v>17.998472450000001</v>
      </c>
      <c r="I175" s="81">
        <f t="shared" si="79"/>
        <v>3.1267355490000002</v>
      </c>
      <c r="J175" s="81">
        <f t="shared" si="79"/>
        <v>1.4120162938</v>
      </c>
      <c r="K175" s="81">
        <f t="shared" si="79"/>
        <v>0</v>
      </c>
      <c r="L175" s="81">
        <f t="shared" si="79"/>
        <v>24.034596837999999</v>
      </c>
      <c r="M175" s="81">
        <f t="shared" si="79"/>
        <v>45.198641012000003</v>
      </c>
      <c r="N175" s="81">
        <f t="shared" si="79"/>
        <v>37.312057804000005</v>
      </c>
      <c r="O175" s="81">
        <f t="shared" si="79"/>
        <v>44.229172330000004</v>
      </c>
      <c r="P175" s="81">
        <f t="shared" si="79"/>
        <v>35.568700776</v>
      </c>
      <c r="Q175" s="81">
        <f t="shared" si="79"/>
        <v>68.498081511999999</v>
      </c>
      <c r="R175" s="81">
        <f t="shared" si="79"/>
        <v>26.257076776000002</v>
      </c>
      <c r="S175" s="81">
        <f t="shared" si="79"/>
        <v>43.867205592000005</v>
      </c>
      <c r="T175" s="81">
        <f t="shared" si="79"/>
        <v>18.051851244000002</v>
      </c>
      <c r="U175" s="81">
        <f t="shared" si="79"/>
        <v>5.1686333873999999</v>
      </c>
      <c r="V175" s="81">
        <f t="shared" si="79"/>
        <v>32.865304444000003</v>
      </c>
      <c r="W175" s="81">
        <f t="shared" si="79"/>
        <v>31.291286726000003</v>
      </c>
      <c r="X175" s="81">
        <f t="shared" si="79"/>
        <v>65.619277010000005</v>
      </c>
      <c r="Y175" s="81">
        <f t="shared" si="79"/>
        <v>22.276855705999999</v>
      </c>
      <c r="Z175" s="81">
        <f t="shared" si="79"/>
        <v>58.696890728</v>
      </c>
      <c r="AA175" s="81">
        <f t="shared" si="79"/>
        <v>88.826298735999998</v>
      </c>
      <c r="AB175" s="81">
        <f t="shared" si="79"/>
        <v>13.944727594000002</v>
      </c>
      <c r="AC175" s="81">
        <f t="shared" si="79"/>
        <v>63.39352713400001</v>
      </c>
      <c r="AD175" s="81">
        <f t="shared" si="79"/>
        <v>31.565726010000002</v>
      </c>
      <c r="AE175" s="81">
        <f t="shared" si="79"/>
        <v>64.625569120000009</v>
      </c>
    </row>
    <row r="176" spans="1:31" ht="15" thickBot="1" x14ac:dyDescent="0.35">
      <c r="A176" s="96" t="s">
        <v>86</v>
      </c>
      <c r="B176" s="81">
        <f t="shared" ref="B176:AE176" si="80">B270*0.9058</f>
        <v>2.2918941094000003</v>
      </c>
      <c r="C176" s="81">
        <f t="shared" si="80"/>
        <v>8.018594499999999</v>
      </c>
      <c r="D176" s="81">
        <f t="shared" si="80"/>
        <v>13.174109186000001</v>
      </c>
      <c r="E176" s="81">
        <f t="shared" si="80"/>
        <v>27.159842346000001</v>
      </c>
      <c r="F176" s="81">
        <f t="shared" si="80"/>
        <v>14.358361164000002</v>
      </c>
      <c r="G176" s="81">
        <f t="shared" si="80"/>
        <v>24.319688330000002</v>
      </c>
      <c r="H176" s="81">
        <f t="shared" si="80"/>
        <v>7.167181449400001</v>
      </c>
      <c r="I176" s="81">
        <f t="shared" si="80"/>
        <v>5.1440807725999997</v>
      </c>
      <c r="J176" s="81">
        <f t="shared" si="80"/>
        <v>1.2465103294</v>
      </c>
      <c r="K176" s="81">
        <f t="shared" si="80"/>
        <v>0</v>
      </c>
      <c r="L176" s="81">
        <f t="shared" si="80"/>
        <v>5.6862582322000002</v>
      </c>
      <c r="M176" s="81">
        <f t="shared" si="80"/>
        <v>29.131931990000002</v>
      </c>
      <c r="N176" s="81">
        <f t="shared" si="80"/>
        <v>56.511693518000008</v>
      </c>
      <c r="O176" s="81">
        <f t="shared" si="80"/>
        <v>98.247053520000009</v>
      </c>
      <c r="P176" s="81">
        <f t="shared" si="80"/>
        <v>43.707087326000007</v>
      </c>
      <c r="Q176" s="81">
        <f t="shared" si="80"/>
        <v>100.33157106</v>
      </c>
      <c r="R176" s="81">
        <f t="shared" si="80"/>
        <v>19.839954792</v>
      </c>
      <c r="S176" s="81">
        <f t="shared" si="80"/>
        <v>40.644867382000001</v>
      </c>
      <c r="T176" s="81">
        <f t="shared" si="80"/>
        <v>17.947276634000001</v>
      </c>
      <c r="U176" s="81">
        <f t="shared" si="80"/>
        <v>6.1347850298000006</v>
      </c>
      <c r="V176" s="81">
        <f t="shared" si="80"/>
        <v>29.005917094000001</v>
      </c>
      <c r="W176" s="81">
        <f t="shared" si="80"/>
        <v>55.867452326000006</v>
      </c>
      <c r="X176" s="81">
        <f t="shared" si="80"/>
        <v>27.554318246000001</v>
      </c>
      <c r="Y176" s="81">
        <f t="shared" si="80"/>
        <v>117.91849328000001</v>
      </c>
      <c r="Z176" s="81">
        <f t="shared" si="80"/>
        <v>37.895383946000003</v>
      </c>
      <c r="AA176" s="81">
        <f t="shared" si="80"/>
        <v>68.181803326000008</v>
      </c>
      <c r="AB176" s="81">
        <f t="shared" si="80"/>
        <v>80.02353506</v>
      </c>
      <c r="AC176" s="81">
        <f t="shared" si="80"/>
        <v>94.760901060000009</v>
      </c>
      <c r="AD176" s="81">
        <f t="shared" si="80"/>
        <v>39.370234680000003</v>
      </c>
      <c r="AE176" s="81">
        <f t="shared" si="80"/>
        <v>18.944136707999998</v>
      </c>
    </row>
    <row r="177" spans="1:31" ht="15" thickTop="1" x14ac:dyDescent="0.3">
      <c r="A177" s="95" t="s">
        <v>87</v>
      </c>
      <c r="B177" s="81">
        <f t="shared" ref="B177:AE177" si="81">B271*0.9058</f>
        <v>17.039936774000001</v>
      </c>
      <c r="C177" s="81">
        <f t="shared" si="81"/>
        <v>73.411285640000003</v>
      </c>
      <c r="D177" s="81">
        <f t="shared" si="81"/>
        <v>136.39038210000001</v>
      </c>
      <c r="E177" s="81">
        <f t="shared" si="81"/>
        <v>195.68278198000002</v>
      </c>
      <c r="F177" s="81">
        <f t="shared" si="81"/>
        <v>256.30063899999999</v>
      </c>
      <c r="G177" s="81">
        <f t="shared" si="81"/>
        <v>217.64435588000003</v>
      </c>
      <c r="H177" s="81">
        <f t="shared" si="81"/>
        <v>174.41921756000002</v>
      </c>
      <c r="I177" s="81">
        <f t="shared" si="81"/>
        <v>60.780511526000012</v>
      </c>
      <c r="J177" s="81">
        <f t="shared" si="81"/>
        <v>25.836613474000004</v>
      </c>
      <c r="K177" s="81">
        <f t="shared" si="81"/>
        <v>0</v>
      </c>
      <c r="L177" s="81">
        <f t="shared" si="81"/>
        <v>240.4097367</v>
      </c>
      <c r="M177" s="81">
        <f t="shared" si="81"/>
        <v>357.43502060000003</v>
      </c>
      <c r="N177" s="81">
        <f t="shared" si="81"/>
        <v>477.01357354000004</v>
      </c>
      <c r="O177" s="81">
        <f t="shared" si="81"/>
        <v>654.86378034000006</v>
      </c>
      <c r="P177" s="81">
        <f t="shared" si="81"/>
        <v>565.82327802000009</v>
      </c>
      <c r="Q177" s="81">
        <f t="shared" si="81"/>
        <v>639.46780716000001</v>
      </c>
      <c r="R177" s="81">
        <f t="shared" si="81"/>
        <v>290.31668988000001</v>
      </c>
      <c r="S177" s="81">
        <f t="shared" si="81"/>
        <v>451.69709760000006</v>
      </c>
      <c r="T177" s="81">
        <f t="shared" si="81"/>
        <v>201.53723912000001</v>
      </c>
      <c r="U177" s="81">
        <f t="shared" si="81"/>
        <v>111.57227732</v>
      </c>
      <c r="V177" s="81">
        <f t="shared" si="81"/>
        <v>283.17010904000006</v>
      </c>
      <c r="W177" s="81">
        <f t="shared" si="81"/>
        <v>489.31805132000005</v>
      </c>
      <c r="X177" s="81">
        <f t="shared" si="81"/>
        <v>658.07447902000001</v>
      </c>
      <c r="Y177" s="81">
        <f t="shared" si="81"/>
        <v>888.59568769999998</v>
      </c>
      <c r="Z177" s="81">
        <f t="shared" si="81"/>
        <v>867.20929680000006</v>
      </c>
      <c r="AA177" s="81">
        <f t="shared" si="81"/>
        <v>1036.7053102</v>
      </c>
      <c r="AB177" s="81">
        <f t="shared" si="81"/>
        <v>919.8408058</v>
      </c>
      <c r="AC177" s="81">
        <f t="shared" si="81"/>
        <v>600.97465862000001</v>
      </c>
      <c r="AD177" s="81">
        <f t="shared" si="81"/>
        <v>538.08587041999999</v>
      </c>
      <c r="AE177" s="81">
        <f t="shared" si="81"/>
        <v>409.81806866000005</v>
      </c>
    </row>
    <row r="178" spans="1:31" x14ac:dyDescent="0.3">
      <c r="A178" s="93" t="s">
        <v>88</v>
      </c>
      <c r="B178" s="81">
        <f t="shared" ref="B178:AE178" si="82">B272*0.9058</f>
        <v>11.447264892000002</v>
      </c>
      <c r="C178" s="81">
        <f t="shared" si="82"/>
        <v>47.839845115999999</v>
      </c>
      <c r="D178" s="81">
        <f t="shared" si="82"/>
        <v>72.257676876000005</v>
      </c>
      <c r="E178" s="81">
        <f t="shared" si="82"/>
        <v>166.83866794000002</v>
      </c>
      <c r="F178" s="81">
        <f t="shared" si="82"/>
        <v>178.22656670000003</v>
      </c>
      <c r="G178" s="81">
        <f t="shared" si="82"/>
        <v>107.32543402000002</v>
      </c>
      <c r="H178" s="81">
        <f t="shared" si="82"/>
        <v>117.80898206000001</v>
      </c>
      <c r="I178" s="81">
        <f t="shared" si="82"/>
        <v>46.375048762000006</v>
      </c>
      <c r="J178" s="81">
        <f t="shared" si="82"/>
        <v>18.394035310000003</v>
      </c>
      <c r="K178" s="81">
        <f t="shared" si="82"/>
        <v>0</v>
      </c>
      <c r="L178" s="81">
        <f t="shared" si="82"/>
        <v>154.8714195</v>
      </c>
      <c r="M178" s="81">
        <f t="shared" si="82"/>
        <v>239.95901062000002</v>
      </c>
      <c r="N178" s="81">
        <f t="shared" si="82"/>
        <v>256.06033026</v>
      </c>
      <c r="O178" s="81">
        <f t="shared" si="82"/>
        <v>324.77712624000003</v>
      </c>
      <c r="P178" s="81">
        <f t="shared" si="82"/>
        <v>528.69353964000004</v>
      </c>
      <c r="Q178" s="81">
        <f t="shared" si="82"/>
        <v>364.96031642000003</v>
      </c>
      <c r="R178" s="81">
        <f t="shared" si="82"/>
        <v>294.53889542000002</v>
      </c>
      <c r="S178" s="81">
        <f t="shared" si="82"/>
        <v>180.60483518000001</v>
      </c>
      <c r="T178" s="81">
        <f t="shared" si="82"/>
        <v>151.65909038000001</v>
      </c>
      <c r="U178" s="81">
        <f t="shared" si="82"/>
        <v>79.619013838000001</v>
      </c>
      <c r="V178" s="81">
        <f t="shared" si="82"/>
        <v>169.45525240000001</v>
      </c>
      <c r="W178" s="81">
        <f t="shared" si="82"/>
        <v>241.55747588000003</v>
      </c>
      <c r="X178" s="81">
        <f t="shared" si="82"/>
        <v>521.63636125999994</v>
      </c>
      <c r="Y178" s="81">
        <f t="shared" si="82"/>
        <v>615.03611666000006</v>
      </c>
      <c r="Z178" s="81">
        <f t="shared" si="82"/>
        <v>669.07813742000008</v>
      </c>
      <c r="AA178" s="81">
        <f t="shared" si="82"/>
        <v>527.11346212000012</v>
      </c>
      <c r="AB178" s="81">
        <f t="shared" si="82"/>
        <v>907.81902820000005</v>
      </c>
      <c r="AC178" s="81">
        <f t="shared" si="82"/>
        <v>598.12627994000002</v>
      </c>
      <c r="AD178" s="81">
        <f t="shared" si="82"/>
        <v>435.03019644</v>
      </c>
      <c r="AE178" s="81">
        <f t="shared" si="82"/>
        <v>242.23809400000002</v>
      </c>
    </row>
    <row r="179" spans="1:31" x14ac:dyDescent="0.3">
      <c r="A179" s="93" t="s">
        <v>89</v>
      </c>
      <c r="B179" s="81">
        <f t="shared" ref="B179:AE179" si="83">B273*0.9058</f>
        <v>8.5036667044000005</v>
      </c>
      <c r="C179" s="81">
        <f t="shared" si="83"/>
        <v>23.596995799999998</v>
      </c>
      <c r="D179" s="81">
        <f t="shared" si="83"/>
        <v>99.464901620000006</v>
      </c>
      <c r="E179" s="81">
        <f t="shared" si="83"/>
        <v>113.34628662</v>
      </c>
      <c r="F179" s="81">
        <f t="shared" si="83"/>
        <v>126.41924512</v>
      </c>
      <c r="G179" s="81">
        <f t="shared" si="83"/>
        <v>141.18921992</v>
      </c>
      <c r="H179" s="81">
        <f t="shared" si="83"/>
        <v>87.443576920000012</v>
      </c>
      <c r="I179" s="81">
        <f t="shared" si="83"/>
        <v>47.059960374000006</v>
      </c>
      <c r="J179" s="81">
        <f t="shared" si="83"/>
        <v>6.7093575206000002</v>
      </c>
      <c r="K179" s="81">
        <f t="shared" si="83"/>
        <v>0</v>
      </c>
      <c r="L179" s="81">
        <f t="shared" si="83"/>
        <v>138.79827023999999</v>
      </c>
      <c r="M179" s="81">
        <f t="shared" si="83"/>
        <v>271.64434752000005</v>
      </c>
      <c r="N179" s="81">
        <f t="shared" si="83"/>
        <v>162.09816364000002</v>
      </c>
      <c r="O179" s="81">
        <f t="shared" si="83"/>
        <v>241.33039182000005</v>
      </c>
      <c r="P179" s="81">
        <f t="shared" si="83"/>
        <v>227.00751990000001</v>
      </c>
      <c r="Q179" s="81">
        <f t="shared" si="83"/>
        <v>275.57289270000001</v>
      </c>
      <c r="R179" s="81">
        <f t="shared" si="83"/>
        <v>218.78810954000002</v>
      </c>
      <c r="S179" s="81">
        <f t="shared" si="83"/>
        <v>192.15994462</v>
      </c>
      <c r="T179" s="81">
        <f t="shared" si="83"/>
        <v>91.240237620000002</v>
      </c>
      <c r="U179" s="81">
        <f t="shared" si="83"/>
        <v>51.146612944000005</v>
      </c>
      <c r="V179" s="81">
        <f t="shared" si="83"/>
        <v>101.79498153999999</v>
      </c>
      <c r="W179" s="81">
        <f t="shared" si="83"/>
        <v>237.92177584000004</v>
      </c>
      <c r="X179" s="81">
        <f t="shared" si="83"/>
        <v>348.49377822000002</v>
      </c>
      <c r="Y179" s="81">
        <f t="shared" si="83"/>
        <v>498.91192260000003</v>
      </c>
      <c r="Z179" s="81">
        <f t="shared" si="83"/>
        <v>556.23620024000002</v>
      </c>
      <c r="AA179" s="81">
        <f t="shared" si="83"/>
        <v>251.23603946</v>
      </c>
      <c r="AB179" s="81">
        <f t="shared" si="83"/>
        <v>341.75625666000002</v>
      </c>
      <c r="AC179" s="81">
        <f t="shared" si="83"/>
        <v>504.06447532000004</v>
      </c>
      <c r="AD179" s="81">
        <f t="shared" si="83"/>
        <v>223.75298050000001</v>
      </c>
      <c r="AE179" s="81">
        <f t="shared" si="83"/>
        <v>214.33238876000001</v>
      </c>
    </row>
    <row r="180" spans="1:31" x14ac:dyDescent="0.3">
      <c r="A180" s="93" t="s">
        <v>90</v>
      </c>
      <c r="B180" s="81">
        <f t="shared" ref="B180:AE180" si="84">B274*0.9058</f>
        <v>7.493583762000001</v>
      </c>
      <c r="C180" s="81">
        <f t="shared" si="84"/>
        <v>39.398097088</v>
      </c>
      <c r="D180" s="81">
        <f t="shared" si="84"/>
        <v>32.489714474000003</v>
      </c>
      <c r="E180" s="81">
        <f t="shared" si="84"/>
        <v>72.803077172000002</v>
      </c>
      <c r="F180" s="81">
        <f t="shared" si="84"/>
        <v>109.70795976000001</v>
      </c>
      <c r="G180" s="81">
        <f t="shared" si="84"/>
        <v>105.81845456000001</v>
      </c>
      <c r="H180" s="81">
        <f t="shared" si="84"/>
        <v>45.283858676000001</v>
      </c>
      <c r="I180" s="81">
        <f t="shared" si="84"/>
        <v>35.971537210000001</v>
      </c>
      <c r="J180" s="81">
        <f t="shared" si="84"/>
        <v>8.4868613970000002</v>
      </c>
      <c r="K180" s="81">
        <f t="shared" si="84"/>
        <v>0</v>
      </c>
      <c r="L180" s="81">
        <f t="shared" si="84"/>
        <v>52.954535396000004</v>
      </c>
      <c r="M180" s="81">
        <f t="shared" si="84"/>
        <v>120.62556716</v>
      </c>
      <c r="N180" s="81">
        <f t="shared" si="84"/>
        <v>167.55071732000002</v>
      </c>
      <c r="O180" s="81">
        <f t="shared" si="84"/>
        <v>191.57443550000002</v>
      </c>
      <c r="P180" s="81">
        <f t="shared" si="84"/>
        <v>228.9749175</v>
      </c>
      <c r="Q180" s="81">
        <f t="shared" si="84"/>
        <v>230.37546546000002</v>
      </c>
      <c r="R180" s="81">
        <f t="shared" si="84"/>
        <v>286.59430478000002</v>
      </c>
      <c r="S180" s="81">
        <f t="shared" si="84"/>
        <v>105.51519272</v>
      </c>
      <c r="T180" s="81">
        <f t="shared" si="84"/>
        <v>82.901207311999997</v>
      </c>
      <c r="U180" s="81">
        <f t="shared" si="84"/>
        <v>27.429046106000001</v>
      </c>
      <c r="V180" s="81">
        <f t="shared" si="84"/>
        <v>89.780232948000005</v>
      </c>
      <c r="W180" s="81">
        <f t="shared" si="84"/>
        <v>159.30712210000002</v>
      </c>
      <c r="X180" s="81">
        <f t="shared" si="84"/>
        <v>280.75705784000002</v>
      </c>
      <c r="Y180" s="81">
        <f t="shared" si="84"/>
        <v>251.77000856000001</v>
      </c>
      <c r="Z180" s="81">
        <f t="shared" si="84"/>
        <v>352.20022124000002</v>
      </c>
      <c r="AA180" s="81">
        <f t="shared" si="84"/>
        <v>212.71136908000003</v>
      </c>
      <c r="AB180" s="81">
        <f t="shared" si="84"/>
        <v>250.12516633999999</v>
      </c>
      <c r="AC180" s="81">
        <f t="shared" si="84"/>
        <v>173.75037484000001</v>
      </c>
      <c r="AD180" s="81">
        <f t="shared" si="84"/>
        <v>252.5601379</v>
      </c>
      <c r="AE180" s="81">
        <f t="shared" si="84"/>
        <v>208.12014062000003</v>
      </c>
    </row>
    <row r="181" spans="1:31" ht="15" thickBot="1" x14ac:dyDescent="0.35">
      <c r="A181" s="94" t="s">
        <v>91</v>
      </c>
      <c r="B181" s="81">
        <f t="shared" ref="B181:AE181" si="85">B275*0.9058</f>
        <v>6.3878764194000004</v>
      </c>
      <c r="C181" s="81">
        <f t="shared" si="85"/>
        <v>19.516475495999998</v>
      </c>
      <c r="D181" s="81">
        <f t="shared" si="85"/>
        <v>39.933895904000003</v>
      </c>
      <c r="E181" s="81">
        <f t="shared" si="85"/>
        <v>43.729705152000001</v>
      </c>
      <c r="F181" s="81">
        <f t="shared" si="85"/>
        <v>55.371454362000009</v>
      </c>
      <c r="G181" s="81">
        <f t="shared" si="85"/>
        <v>50.135676738000001</v>
      </c>
      <c r="H181" s="81">
        <f t="shared" si="85"/>
        <v>41.348094270000004</v>
      </c>
      <c r="I181" s="81">
        <f t="shared" si="85"/>
        <v>19.522499066000002</v>
      </c>
      <c r="J181" s="81">
        <f t="shared" si="85"/>
        <v>9.9007019720000002</v>
      </c>
      <c r="K181" s="81">
        <f t="shared" si="85"/>
        <v>0</v>
      </c>
      <c r="L181" s="81">
        <f t="shared" si="85"/>
        <v>86.458700580000013</v>
      </c>
      <c r="M181" s="81">
        <f t="shared" si="85"/>
        <v>62.671975912000001</v>
      </c>
      <c r="N181" s="81">
        <f t="shared" si="85"/>
        <v>162.20006613999999</v>
      </c>
      <c r="O181" s="81">
        <f t="shared" si="85"/>
        <v>220.92543522000003</v>
      </c>
      <c r="P181" s="81">
        <f t="shared" si="85"/>
        <v>218.93059188000001</v>
      </c>
      <c r="Q181" s="81">
        <f t="shared" si="85"/>
        <v>143.49574904000002</v>
      </c>
      <c r="R181" s="81">
        <f t="shared" si="85"/>
        <v>126.38717980000001</v>
      </c>
      <c r="S181" s="81">
        <f t="shared" si="85"/>
        <v>76.314247828000006</v>
      </c>
      <c r="T181" s="81">
        <f t="shared" si="85"/>
        <v>49.788402076000004</v>
      </c>
      <c r="U181" s="81">
        <f t="shared" si="85"/>
        <v>18.226833688000003</v>
      </c>
      <c r="V181" s="81">
        <f t="shared" si="85"/>
        <v>102.32197598</v>
      </c>
      <c r="W181" s="81">
        <f t="shared" si="85"/>
        <v>103.59109236</v>
      </c>
      <c r="X181" s="81">
        <f t="shared" si="85"/>
        <v>100.85439882</v>
      </c>
      <c r="Y181" s="81">
        <f t="shared" si="85"/>
        <v>196.22010254</v>
      </c>
      <c r="Z181" s="81">
        <f t="shared" si="85"/>
        <v>277.64762760000002</v>
      </c>
      <c r="AA181" s="81">
        <f t="shared" si="85"/>
        <v>207.08870616000002</v>
      </c>
      <c r="AB181" s="81">
        <f t="shared" si="85"/>
        <v>119.7508361</v>
      </c>
      <c r="AC181" s="81">
        <f t="shared" si="85"/>
        <v>136.04010924000002</v>
      </c>
      <c r="AD181" s="81">
        <f t="shared" si="85"/>
        <v>88.150807444000009</v>
      </c>
      <c r="AE181" s="81">
        <f t="shared" si="85"/>
        <v>94.459994300000005</v>
      </c>
    </row>
    <row r="182" spans="1:31" x14ac:dyDescent="0.3">
      <c r="A182" s="95" t="s">
        <v>92</v>
      </c>
      <c r="B182" s="81">
        <f t="shared" ref="B182:AE182" si="86">B276*0.9058</f>
        <v>2.5894439746000004</v>
      </c>
      <c r="C182" s="81">
        <f t="shared" si="86"/>
        <v>7.8203583584000009</v>
      </c>
      <c r="D182" s="81">
        <f t="shared" si="86"/>
        <v>9.0422436089999998</v>
      </c>
      <c r="E182" s="81">
        <f t="shared" si="86"/>
        <v>27.495722044000001</v>
      </c>
      <c r="F182" s="81">
        <f t="shared" si="86"/>
        <v>37.444295545999999</v>
      </c>
      <c r="G182" s="81">
        <f t="shared" si="86"/>
        <v>35.424171328</v>
      </c>
      <c r="H182" s="81">
        <f t="shared" si="86"/>
        <v>29.357304087999999</v>
      </c>
      <c r="I182" s="81">
        <f t="shared" si="86"/>
        <v>8.5911035784000003</v>
      </c>
      <c r="J182" s="81">
        <f t="shared" si="86"/>
        <v>4.4400459110000003</v>
      </c>
      <c r="K182" s="81">
        <f t="shared" si="86"/>
        <v>0</v>
      </c>
      <c r="L182" s="81">
        <f t="shared" si="86"/>
        <v>6.8068306586</v>
      </c>
      <c r="M182" s="81">
        <f t="shared" si="86"/>
        <v>90.917229340000006</v>
      </c>
      <c r="N182" s="81">
        <f t="shared" si="86"/>
        <v>72.023600040000005</v>
      </c>
      <c r="O182" s="81">
        <f t="shared" si="86"/>
        <v>93.055913720000007</v>
      </c>
      <c r="P182" s="81">
        <f t="shared" si="86"/>
        <v>80.777541096000007</v>
      </c>
      <c r="Q182" s="81">
        <f t="shared" si="86"/>
        <v>61.523140714</v>
      </c>
      <c r="R182" s="81">
        <f t="shared" si="86"/>
        <v>63.564895436000008</v>
      </c>
      <c r="S182" s="81">
        <f t="shared" si="86"/>
        <v>28.359511040000005</v>
      </c>
      <c r="T182" s="81">
        <f t="shared" si="86"/>
        <v>27.498738358000001</v>
      </c>
      <c r="U182" s="81">
        <f t="shared" si="86"/>
        <v>15.852659424000002</v>
      </c>
      <c r="V182" s="81">
        <f t="shared" si="86"/>
        <v>60.326778189999999</v>
      </c>
      <c r="W182" s="81">
        <f t="shared" si="86"/>
        <v>90.699022120000009</v>
      </c>
      <c r="X182" s="81">
        <f t="shared" si="86"/>
        <v>119.33525506000001</v>
      </c>
      <c r="Y182" s="81">
        <f t="shared" si="86"/>
        <v>159.68502186000001</v>
      </c>
      <c r="Z182" s="81">
        <f t="shared" si="86"/>
        <v>124.91498306</v>
      </c>
      <c r="AA182" s="81">
        <f t="shared" si="86"/>
        <v>188.66509647999999</v>
      </c>
      <c r="AB182" s="81">
        <f t="shared" si="86"/>
        <v>121.98843384000001</v>
      </c>
      <c r="AC182" s="81">
        <f t="shared" si="86"/>
        <v>71.027220040000003</v>
      </c>
      <c r="AD182" s="81">
        <f t="shared" si="86"/>
        <v>112.35516026000001</v>
      </c>
      <c r="AE182" s="81">
        <f t="shared" si="86"/>
        <v>83.067548424000009</v>
      </c>
    </row>
    <row r="183" spans="1:31" x14ac:dyDescent="0.3">
      <c r="A183" s="93" t="s">
        <v>93</v>
      </c>
      <c r="B183" s="81">
        <f t="shared" ref="B183:AE183" si="87">B277*0.9058</f>
        <v>1.5605412256</v>
      </c>
      <c r="C183" s="81">
        <f t="shared" si="87"/>
        <v>11.469094672000001</v>
      </c>
      <c r="D183" s="81">
        <f t="shared" si="87"/>
        <v>26.995167906000002</v>
      </c>
      <c r="E183" s="81">
        <f t="shared" si="87"/>
        <v>21.002177714000002</v>
      </c>
      <c r="F183" s="81">
        <f t="shared" si="87"/>
        <v>25.257209446000005</v>
      </c>
      <c r="G183" s="81">
        <f t="shared" si="87"/>
        <v>30.569590576</v>
      </c>
      <c r="H183" s="81">
        <f t="shared" si="87"/>
        <v>21.308030142000003</v>
      </c>
      <c r="I183" s="81">
        <f t="shared" si="87"/>
        <v>5.1189140254000005</v>
      </c>
      <c r="J183" s="81">
        <f t="shared" si="87"/>
        <v>6.4624808248000001</v>
      </c>
      <c r="K183" s="81">
        <f t="shared" si="87"/>
        <v>0</v>
      </c>
      <c r="L183" s="81">
        <f t="shared" si="87"/>
        <v>22.690588913999999</v>
      </c>
      <c r="M183" s="81">
        <f t="shared" si="87"/>
        <v>28.966551026000001</v>
      </c>
      <c r="N183" s="81">
        <f t="shared" si="87"/>
        <v>66.703102942000001</v>
      </c>
      <c r="O183" s="81">
        <f t="shared" si="87"/>
        <v>82.765418834000002</v>
      </c>
      <c r="P183" s="81">
        <f t="shared" si="87"/>
        <v>38.315204129999998</v>
      </c>
      <c r="Q183" s="81">
        <f t="shared" si="87"/>
        <v>71.099077154</v>
      </c>
      <c r="R183" s="81">
        <f t="shared" si="87"/>
        <v>48.451332579999999</v>
      </c>
      <c r="S183" s="81">
        <f t="shared" si="87"/>
        <v>58.859952843999999</v>
      </c>
      <c r="T183" s="81">
        <f t="shared" si="87"/>
        <v>20.513543904000002</v>
      </c>
      <c r="U183" s="81">
        <f t="shared" si="87"/>
        <v>11.636712962000001</v>
      </c>
      <c r="V183" s="81">
        <f t="shared" si="87"/>
        <v>36.529962910000002</v>
      </c>
      <c r="W183" s="81">
        <f t="shared" si="87"/>
        <v>56.542563182000002</v>
      </c>
      <c r="X183" s="81">
        <f t="shared" si="87"/>
        <v>76.178839785999998</v>
      </c>
      <c r="Y183" s="81">
        <f t="shared" si="87"/>
        <v>106.53258728</v>
      </c>
      <c r="Z183" s="81">
        <f t="shared" si="87"/>
        <v>162.06184106000001</v>
      </c>
      <c r="AA183" s="81">
        <f t="shared" si="87"/>
        <v>93.792238540000014</v>
      </c>
      <c r="AB183" s="81">
        <f t="shared" si="87"/>
        <v>86.22537555800001</v>
      </c>
      <c r="AC183" s="81">
        <f t="shared" si="87"/>
        <v>67.490225026000005</v>
      </c>
      <c r="AD183" s="81">
        <f t="shared" si="87"/>
        <v>136.08938476</v>
      </c>
      <c r="AE183" s="81">
        <f t="shared" si="87"/>
        <v>56.681123408000005</v>
      </c>
    </row>
    <row r="184" spans="1:31" x14ac:dyDescent="0.3">
      <c r="A184" s="93" t="s">
        <v>94</v>
      </c>
      <c r="B184" s="81">
        <f t="shared" ref="B184:AE184" si="88">B278*0.9058</f>
        <v>6.0625420449999998</v>
      </c>
      <c r="C184" s="81">
        <f t="shared" si="88"/>
        <v>6.0344531870000004</v>
      </c>
      <c r="D184" s="81">
        <f t="shared" si="88"/>
        <v>15.426453350000003</v>
      </c>
      <c r="E184" s="81">
        <f t="shared" si="88"/>
        <v>24.987652424</v>
      </c>
      <c r="F184" s="81">
        <f t="shared" si="88"/>
        <v>30.140114564000001</v>
      </c>
      <c r="G184" s="81">
        <f t="shared" si="88"/>
        <v>8.6588882155999993</v>
      </c>
      <c r="H184" s="81">
        <f t="shared" si="88"/>
        <v>9.0770942639999994</v>
      </c>
      <c r="I184" s="81">
        <f t="shared" si="88"/>
        <v>17.666415228000002</v>
      </c>
      <c r="J184" s="81">
        <f t="shared" si="88"/>
        <v>3.8036263020000001</v>
      </c>
      <c r="K184" s="81">
        <f t="shared" si="88"/>
        <v>0</v>
      </c>
      <c r="L184" s="81">
        <f t="shared" si="88"/>
        <v>32.589642330000004</v>
      </c>
      <c r="M184" s="81">
        <f t="shared" si="88"/>
        <v>29.026560276000001</v>
      </c>
      <c r="N184" s="81">
        <f t="shared" si="88"/>
        <v>61.989917570000003</v>
      </c>
      <c r="O184" s="81">
        <f t="shared" si="88"/>
        <v>149.23381088000002</v>
      </c>
      <c r="P184" s="81">
        <f t="shared" si="88"/>
        <v>82.444783749999999</v>
      </c>
      <c r="Q184" s="81">
        <f t="shared" si="88"/>
        <v>60.830393932000007</v>
      </c>
      <c r="R184" s="81">
        <f t="shared" si="88"/>
        <v>70.531185844000007</v>
      </c>
      <c r="S184" s="81">
        <f t="shared" si="88"/>
        <v>25.644167206000002</v>
      </c>
      <c r="T184" s="81">
        <f t="shared" si="88"/>
        <v>11.361177660000001</v>
      </c>
      <c r="U184" s="81">
        <f t="shared" si="88"/>
        <v>14.246848126</v>
      </c>
      <c r="V184" s="81">
        <f t="shared" si="88"/>
        <v>58.223030516000001</v>
      </c>
      <c r="W184" s="81">
        <f t="shared" si="88"/>
        <v>35.105701106000005</v>
      </c>
      <c r="X184" s="81">
        <f t="shared" si="88"/>
        <v>60.47804679</v>
      </c>
      <c r="Y184" s="81">
        <f t="shared" si="88"/>
        <v>61.618376526000006</v>
      </c>
      <c r="Z184" s="81">
        <f t="shared" si="88"/>
        <v>59.612020467999997</v>
      </c>
      <c r="AA184" s="81">
        <f t="shared" si="88"/>
        <v>70.544410524</v>
      </c>
      <c r="AB184" s="81">
        <f t="shared" si="88"/>
        <v>109.32471578000001</v>
      </c>
      <c r="AC184" s="81">
        <f t="shared" si="88"/>
        <v>84.979076280000001</v>
      </c>
      <c r="AD184" s="81">
        <f t="shared" si="88"/>
        <v>55.363773178000002</v>
      </c>
      <c r="AE184" s="81">
        <f t="shared" si="88"/>
        <v>97.197955960000016</v>
      </c>
    </row>
    <row r="185" spans="1:31" x14ac:dyDescent="0.3">
      <c r="A185" s="93" t="s">
        <v>95</v>
      </c>
      <c r="B185" s="81">
        <f t="shared" ref="B185:AE185" si="89">B279*0.9058</f>
        <v>1.0475459246000001</v>
      </c>
      <c r="C185" s="81">
        <f t="shared" si="89"/>
        <v>14.411685610000001</v>
      </c>
      <c r="D185" s="81">
        <f t="shared" si="89"/>
        <v>15.313581612000002</v>
      </c>
      <c r="E185" s="81">
        <f t="shared" si="89"/>
        <v>13.406582756000001</v>
      </c>
      <c r="F185" s="81">
        <f t="shared" si="89"/>
        <v>15.474995172000002</v>
      </c>
      <c r="G185" s="81">
        <f t="shared" si="89"/>
        <v>23.689912764000002</v>
      </c>
      <c r="H185" s="81">
        <f t="shared" si="89"/>
        <v>19.131428974000002</v>
      </c>
      <c r="I185" s="81">
        <f t="shared" si="89"/>
        <v>6.0038154078000003</v>
      </c>
      <c r="J185" s="81">
        <f t="shared" si="89"/>
        <v>2.8869277164000002</v>
      </c>
      <c r="K185" s="81">
        <f t="shared" si="89"/>
        <v>0</v>
      </c>
      <c r="L185" s="81">
        <f t="shared" si="89"/>
        <v>12.041995056000001</v>
      </c>
      <c r="M185" s="81">
        <f t="shared" si="89"/>
        <v>33.974221036000003</v>
      </c>
      <c r="N185" s="81">
        <f t="shared" si="89"/>
        <v>34.187872082000005</v>
      </c>
      <c r="O185" s="81">
        <f t="shared" si="89"/>
        <v>39.862210892</v>
      </c>
      <c r="P185" s="81">
        <f t="shared" si="89"/>
        <v>43.31322737</v>
      </c>
      <c r="Q185" s="81">
        <f t="shared" si="89"/>
        <v>78.539626326000004</v>
      </c>
      <c r="R185" s="81">
        <f t="shared" si="89"/>
        <v>49.104033944000008</v>
      </c>
      <c r="S185" s="81">
        <f t="shared" si="89"/>
        <v>89.225222114000005</v>
      </c>
      <c r="T185" s="81">
        <f t="shared" si="89"/>
        <v>16.214689568000001</v>
      </c>
      <c r="U185" s="81">
        <f t="shared" si="89"/>
        <v>8.1931013989999997</v>
      </c>
      <c r="V185" s="81">
        <f t="shared" si="89"/>
        <v>33.129988261999998</v>
      </c>
      <c r="W185" s="81">
        <f t="shared" si="89"/>
        <v>49.121171680000003</v>
      </c>
      <c r="X185" s="81">
        <f t="shared" si="89"/>
        <v>96.969513200000009</v>
      </c>
      <c r="Y185" s="81">
        <f t="shared" si="89"/>
        <v>60.561108650000008</v>
      </c>
      <c r="Z185" s="81">
        <f t="shared" si="89"/>
        <v>109.85515226000001</v>
      </c>
      <c r="AA185" s="81">
        <f t="shared" si="89"/>
        <v>86.660159558000004</v>
      </c>
      <c r="AB185" s="81">
        <f t="shared" si="89"/>
        <v>151.76035882000002</v>
      </c>
      <c r="AC185" s="81">
        <f t="shared" si="89"/>
        <v>62.009356038000007</v>
      </c>
      <c r="AD185" s="81">
        <f t="shared" si="89"/>
        <v>46.162828879999999</v>
      </c>
      <c r="AE185" s="81">
        <f t="shared" si="89"/>
        <v>77.793419228000005</v>
      </c>
    </row>
    <row r="186" spans="1:31" ht="15" thickBot="1" x14ac:dyDescent="0.35">
      <c r="A186" s="94" t="s">
        <v>96</v>
      </c>
      <c r="B186" s="81">
        <f t="shared" ref="B186:AE186" si="90">B280*0.9058</f>
        <v>2.1999535978</v>
      </c>
      <c r="C186" s="81">
        <f t="shared" si="90"/>
        <v>6.3418436634000006</v>
      </c>
      <c r="D186" s="81">
        <f t="shared" si="90"/>
        <v>20.655727330000001</v>
      </c>
      <c r="E186" s="81">
        <f t="shared" si="90"/>
        <v>13.452760440000002</v>
      </c>
      <c r="F186" s="81">
        <f t="shared" si="90"/>
        <v>19.301139662000001</v>
      </c>
      <c r="G186" s="81">
        <f t="shared" si="90"/>
        <v>36.513866843999999</v>
      </c>
      <c r="H186" s="81">
        <f t="shared" si="90"/>
        <v>12.394423720000001</v>
      </c>
      <c r="I186" s="81">
        <f t="shared" si="90"/>
        <v>12.279079148000001</v>
      </c>
      <c r="J186" s="81">
        <f t="shared" si="90"/>
        <v>2.0232582860000003</v>
      </c>
      <c r="K186" s="81">
        <f t="shared" si="90"/>
        <v>0</v>
      </c>
      <c r="L186" s="81">
        <f t="shared" si="90"/>
        <v>6.4665333739999999</v>
      </c>
      <c r="M186" s="81">
        <f t="shared" si="90"/>
        <v>24.727262098000001</v>
      </c>
      <c r="N186" s="81">
        <f t="shared" si="90"/>
        <v>55.400412787999997</v>
      </c>
      <c r="O186" s="81">
        <f t="shared" si="90"/>
        <v>15.500502500000001</v>
      </c>
      <c r="P186" s="81">
        <f t="shared" si="90"/>
        <v>110.28305218</v>
      </c>
      <c r="Q186" s="81">
        <f t="shared" si="90"/>
        <v>45.177372828000003</v>
      </c>
      <c r="R186" s="81">
        <f t="shared" si="90"/>
        <v>49.859661362000004</v>
      </c>
      <c r="S186" s="81">
        <f t="shared" si="90"/>
        <v>30.339934044</v>
      </c>
      <c r="T186" s="81">
        <f t="shared" si="90"/>
        <v>17.313615186000003</v>
      </c>
      <c r="U186" s="81">
        <f t="shared" si="90"/>
        <v>13.158022178000001</v>
      </c>
      <c r="V186" s="81">
        <f t="shared" si="90"/>
        <v>23.367049412</v>
      </c>
      <c r="W186" s="81">
        <f t="shared" si="90"/>
        <v>81.05841156000001</v>
      </c>
      <c r="X186" s="81">
        <f t="shared" si="90"/>
        <v>61.656854910000007</v>
      </c>
      <c r="Y186" s="81">
        <f t="shared" si="90"/>
        <v>44.549843646000006</v>
      </c>
      <c r="Z186" s="81">
        <f t="shared" si="90"/>
        <v>167.28767300000001</v>
      </c>
      <c r="AA186" s="81">
        <f t="shared" si="90"/>
        <v>69.698429556000008</v>
      </c>
      <c r="AB186" s="81">
        <f t="shared" si="90"/>
        <v>55.354280394000007</v>
      </c>
      <c r="AC186" s="81">
        <f t="shared" si="90"/>
        <v>150.27004608000001</v>
      </c>
      <c r="AD186" s="81">
        <f t="shared" si="90"/>
        <v>88.219023242000006</v>
      </c>
      <c r="AE186" s="81">
        <f t="shared" si="90"/>
        <v>33.018574862000001</v>
      </c>
    </row>
    <row r="188" spans="1:31" ht="15" thickBot="1" x14ac:dyDescent="0.35"/>
    <row r="189" spans="1:31" ht="15" thickBot="1" x14ac:dyDescent="0.35">
      <c r="A189" s="163" t="s">
        <v>113</v>
      </c>
      <c r="B189" s="167" t="s">
        <v>110</v>
      </c>
      <c r="C189" s="168"/>
      <c r="D189" s="168"/>
      <c r="E189" s="168"/>
      <c r="F189" s="168"/>
      <c r="G189" s="168"/>
      <c r="H189" s="168"/>
      <c r="I189" s="168"/>
      <c r="J189" s="168"/>
      <c r="K189" s="169"/>
      <c r="L189" s="167" t="s">
        <v>111</v>
      </c>
      <c r="M189" s="168"/>
      <c r="N189" s="168"/>
      <c r="O189" s="168"/>
      <c r="P189" s="168"/>
      <c r="Q189" s="168"/>
      <c r="R189" s="168"/>
      <c r="S189" s="168"/>
      <c r="T189" s="168"/>
      <c r="U189" s="169"/>
      <c r="V189" s="167" t="s">
        <v>112</v>
      </c>
      <c r="W189" s="168"/>
      <c r="X189" s="168"/>
      <c r="Y189" s="168"/>
      <c r="Z189" s="168"/>
      <c r="AA189" s="168"/>
      <c r="AB189" s="168"/>
      <c r="AC189" s="168"/>
      <c r="AD189" s="168"/>
      <c r="AE189" s="169"/>
    </row>
    <row r="190" spans="1:31" ht="15" thickBot="1" x14ac:dyDescent="0.35">
      <c r="A190" s="164"/>
      <c r="B190" s="116">
        <v>8.3000000000000007</v>
      </c>
      <c r="C190" s="116">
        <v>9.3000000000000007</v>
      </c>
      <c r="D190" s="116">
        <v>10.3</v>
      </c>
      <c r="E190" s="116">
        <v>11.3</v>
      </c>
      <c r="F190" s="116">
        <v>12.3</v>
      </c>
      <c r="G190" s="116">
        <v>13.3</v>
      </c>
      <c r="H190" s="116">
        <v>14.3</v>
      </c>
      <c r="I190" s="116">
        <v>15.3</v>
      </c>
      <c r="J190" s="116">
        <v>16.3</v>
      </c>
      <c r="K190" s="117">
        <v>17.3</v>
      </c>
      <c r="L190" s="116">
        <v>8.3000000000000007</v>
      </c>
      <c r="M190" s="116">
        <v>9.3000000000000007</v>
      </c>
      <c r="N190" s="116">
        <v>10.3</v>
      </c>
      <c r="O190" s="116">
        <v>11.3</v>
      </c>
      <c r="P190" s="116">
        <v>12.3</v>
      </c>
      <c r="Q190" s="116">
        <v>13.3</v>
      </c>
      <c r="R190" s="116">
        <v>14.3</v>
      </c>
      <c r="S190" s="116">
        <v>15.3</v>
      </c>
      <c r="T190" s="116">
        <v>16.3</v>
      </c>
      <c r="U190" s="117">
        <v>17.3</v>
      </c>
      <c r="V190" s="117">
        <v>7.3</v>
      </c>
      <c r="W190" s="116">
        <v>8.3000000000000007</v>
      </c>
      <c r="X190" s="116">
        <v>9.3000000000000007</v>
      </c>
      <c r="Y190" s="116">
        <v>10.3</v>
      </c>
      <c r="Z190" s="116">
        <v>11.3</v>
      </c>
      <c r="AA190" s="116">
        <v>12.3</v>
      </c>
      <c r="AB190" s="116">
        <v>13.3</v>
      </c>
      <c r="AC190" s="116">
        <v>14.3</v>
      </c>
      <c r="AD190" s="116">
        <v>15.3</v>
      </c>
      <c r="AE190" s="116">
        <v>16.3</v>
      </c>
    </row>
    <row r="191" spans="1:31" x14ac:dyDescent="0.3">
      <c r="A191" s="127" t="s">
        <v>3</v>
      </c>
      <c r="B191" s="82">
        <v>3.1258110000000001</v>
      </c>
      <c r="C191" s="83">
        <v>24.508679999999998</v>
      </c>
      <c r="D191" s="83">
        <v>26.402239999999999</v>
      </c>
      <c r="E191" s="83">
        <v>33.421660000000003</v>
      </c>
      <c r="F191" s="83">
        <v>49.15578</v>
      </c>
      <c r="G191" s="83">
        <v>56.339320000000001</v>
      </c>
      <c r="H191" s="83">
        <v>15.140040000000001</v>
      </c>
      <c r="I191" s="83">
        <v>25.459599999999998</v>
      </c>
      <c r="J191" s="83">
        <v>5.6653510000000002</v>
      </c>
      <c r="K191" s="83">
        <v>0</v>
      </c>
      <c r="L191" s="82">
        <v>46.072989999999997</v>
      </c>
      <c r="M191" s="83">
        <v>78.491609999999994</v>
      </c>
      <c r="N191" s="83">
        <v>118.9962</v>
      </c>
      <c r="O191" s="83">
        <v>161.79300000000001</v>
      </c>
      <c r="P191" s="83">
        <v>37.662460000000003</v>
      </c>
      <c r="Q191" s="83">
        <v>87.586060000000003</v>
      </c>
      <c r="R191" s="83">
        <v>187.22499999999999</v>
      </c>
      <c r="S191" s="83">
        <v>61.763640000000002</v>
      </c>
      <c r="T191" s="83">
        <v>60.67792</v>
      </c>
      <c r="U191" s="84">
        <v>24.9649</v>
      </c>
      <c r="V191" s="82">
        <v>71.904769999999999</v>
      </c>
      <c r="W191" s="83">
        <v>90.768199999999993</v>
      </c>
      <c r="X191" s="83">
        <v>178.3715</v>
      </c>
      <c r="Y191" s="83">
        <v>124.468</v>
      </c>
      <c r="Z191" s="83">
        <v>165.01570000000001</v>
      </c>
      <c r="AA191" s="83">
        <v>235.04480000000001</v>
      </c>
      <c r="AB191" s="83">
        <v>91.128469999999993</v>
      </c>
      <c r="AC191" s="83">
        <v>188.08099999999999</v>
      </c>
      <c r="AD191" s="83">
        <v>141.24029999999999</v>
      </c>
      <c r="AE191" s="84">
        <v>40.317729999999997</v>
      </c>
    </row>
    <row r="192" spans="1:31" x14ac:dyDescent="0.3">
      <c r="A192" s="128" t="s">
        <v>1</v>
      </c>
      <c r="B192" s="85">
        <v>4.7288940000000004</v>
      </c>
      <c r="C192" s="81">
        <v>17.572189999999999</v>
      </c>
      <c r="D192" s="81">
        <v>39.087150000000001</v>
      </c>
      <c r="E192" s="81">
        <v>103.9243</v>
      </c>
      <c r="F192" s="81">
        <v>98.674800000000005</v>
      </c>
      <c r="G192" s="81">
        <v>66.192340000000002</v>
      </c>
      <c r="H192" s="81">
        <v>33.128439999999998</v>
      </c>
      <c r="I192" s="81">
        <v>19.212219999999999</v>
      </c>
      <c r="J192" s="81">
        <v>7.0686369999999998</v>
      </c>
      <c r="K192" s="102">
        <v>0</v>
      </c>
      <c r="L192" s="85">
        <v>34.058</v>
      </c>
      <c r="M192" s="81">
        <v>101.1687</v>
      </c>
      <c r="N192" s="81">
        <v>112.9875</v>
      </c>
      <c r="O192" s="81">
        <v>74.790520000000001</v>
      </c>
      <c r="P192" s="81">
        <v>202.3605</v>
      </c>
      <c r="Q192" s="81">
        <v>119.86360000000001</v>
      </c>
      <c r="R192" s="81">
        <v>97.974149999999995</v>
      </c>
      <c r="S192" s="81">
        <v>64.816419999999994</v>
      </c>
      <c r="T192" s="81">
        <v>67.134410000000003</v>
      </c>
      <c r="U192" s="86">
        <v>13.56819</v>
      </c>
      <c r="V192" s="85">
        <v>20.517340000000001</v>
      </c>
      <c r="W192" s="81">
        <v>122.69110000000001</v>
      </c>
      <c r="X192" s="81">
        <v>250.12020000000001</v>
      </c>
      <c r="Y192" s="81">
        <v>234.50239999999999</v>
      </c>
      <c r="Z192" s="81">
        <v>328.45859999999999</v>
      </c>
      <c r="AA192" s="35">
        <v>229.1431</v>
      </c>
      <c r="AB192" s="81">
        <v>304.92259999999999</v>
      </c>
      <c r="AC192" s="81">
        <v>277.51799999999997</v>
      </c>
      <c r="AD192" s="81">
        <v>194.55119999999999</v>
      </c>
      <c r="AE192" s="86">
        <v>150.3946</v>
      </c>
    </row>
    <row r="193" spans="1:31" x14ac:dyDescent="0.3">
      <c r="A193" s="128" t="s">
        <v>2</v>
      </c>
      <c r="B193" s="85">
        <v>2.5741719999999999</v>
      </c>
      <c r="C193" s="81">
        <v>19.239899999999999</v>
      </c>
      <c r="D193" s="81">
        <v>46.425109999999997</v>
      </c>
      <c r="E193" s="81">
        <v>84.783680000000004</v>
      </c>
      <c r="F193" s="81">
        <v>50.021650000000001</v>
      </c>
      <c r="G193" s="81">
        <v>66.848569999999995</v>
      </c>
      <c r="H193" s="81">
        <v>49.703440000000001</v>
      </c>
      <c r="I193" s="81">
        <v>18.163309999999999</v>
      </c>
      <c r="J193" s="81">
        <v>6.2411430000000001</v>
      </c>
      <c r="K193" s="102">
        <v>0</v>
      </c>
      <c r="L193" s="85">
        <v>19.99126</v>
      </c>
      <c r="M193" s="81">
        <v>73.822689999999994</v>
      </c>
      <c r="N193" s="81">
        <v>136.9119</v>
      </c>
      <c r="O193" s="81">
        <v>128.08160000000001</v>
      </c>
      <c r="P193" s="81">
        <v>185.7166</v>
      </c>
      <c r="Q193" s="81">
        <v>61.104649999999999</v>
      </c>
      <c r="R193" s="81">
        <v>61.402760000000001</v>
      </c>
      <c r="S193" s="81">
        <v>107.17059999999999</v>
      </c>
      <c r="T193" s="81">
        <v>64.908929999999998</v>
      </c>
      <c r="U193" s="86">
        <v>21.5732</v>
      </c>
      <c r="V193" s="85">
        <v>107.25539999999999</v>
      </c>
      <c r="W193" s="81">
        <v>112.9348</v>
      </c>
      <c r="X193" s="81">
        <v>126.87609999999999</v>
      </c>
      <c r="Y193" s="81">
        <v>121.1748</v>
      </c>
      <c r="Z193" s="81">
        <v>142.33949999999999</v>
      </c>
      <c r="AA193" s="81">
        <v>99.617199999999997</v>
      </c>
      <c r="AB193" s="81">
        <v>166.39840000000001</v>
      </c>
      <c r="AC193" s="81">
        <v>159.8416</v>
      </c>
      <c r="AD193" s="81">
        <v>86.574439999999996</v>
      </c>
      <c r="AE193" s="86">
        <v>59.275950000000002</v>
      </c>
    </row>
    <row r="194" spans="1:31" x14ac:dyDescent="0.3">
      <c r="A194" s="128" t="s">
        <v>4</v>
      </c>
      <c r="B194" s="85">
        <v>3.5119579999999999</v>
      </c>
      <c r="C194" s="81">
        <v>11.25128</v>
      </c>
      <c r="D194" s="81">
        <v>32.93085</v>
      </c>
      <c r="E194" s="81">
        <v>36.358359999999998</v>
      </c>
      <c r="F194" s="81">
        <v>52.116399999999999</v>
      </c>
      <c r="G194" s="81">
        <v>36.424709999999997</v>
      </c>
      <c r="H194" s="81">
        <v>24.518350000000002</v>
      </c>
      <c r="I194" s="81">
        <v>6.3932520000000004</v>
      </c>
      <c r="J194" s="81">
        <v>4.647627</v>
      </c>
      <c r="K194" s="102">
        <v>0</v>
      </c>
      <c r="L194" s="85">
        <v>37.543779999999998</v>
      </c>
      <c r="M194" s="81">
        <v>116.0989</v>
      </c>
      <c r="N194" s="81">
        <v>61.931579999999997</v>
      </c>
      <c r="O194" s="81">
        <v>88.934830000000005</v>
      </c>
      <c r="P194" s="81">
        <v>123.3372</v>
      </c>
      <c r="Q194" s="81">
        <v>102.6176</v>
      </c>
      <c r="R194" s="81">
        <v>79.071529999999996</v>
      </c>
      <c r="S194" s="81">
        <v>75.514849999999996</v>
      </c>
      <c r="T194" s="81">
        <v>62.535249999999998</v>
      </c>
      <c r="U194" s="86">
        <v>20.59564</v>
      </c>
      <c r="V194" s="85">
        <v>45.229770000000002</v>
      </c>
      <c r="W194" s="81">
        <v>73.979849999999999</v>
      </c>
      <c r="X194" s="81">
        <v>163.40940000000001</v>
      </c>
      <c r="Y194" s="81">
        <v>102.2754</v>
      </c>
      <c r="Z194" s="81">
        <v>62.043149999999997</v>
      </c>
      <c r="AA194" s="81">
        <v>176.13939999999999</v>
      </c>
      <c r="AB194" s="81">
        <v>258.90559999999999</v>
      </c>
      <c r="AC194" s="81">
        <v>84.916150000000002</v>
      </c>
      <c r="AD194" s="81">
        <v>58.857520000000001</v>
      </c>
      <c r="AE194" s="86">
        <v>73.831119999999999</v>
      </c>
    </row>
    <row r="195" spans="1:31" ht="15" thickBot="1" x14ac:dyDescent="0.35">
      <c r="A195" s="129" t="s">
        <v>5</v>
      </c>
      <c r="B195" s="85">
        <v>3.0565060000000002</v>
      </c>
      <c r="C195" s="81">
        <v>11.594060000000001</v>
      </c>
      <c r="D195" s="81">
        <v>27.40043</v>
      </c>
      <c r="E195" s="81">
        <v>38.866050000000001</v>
      </c>
      <c r="F195" s="81">
        <v>27.460570000000001</v>
      </c>
      <c r="G195" s="81">
        <v>31.10352</v>
      </c>
      <c r="H195" s="81">
        <v>21.144410000000001</v>
      </c>
      <c r="I195" s="81">
        <v>12.301299999999999</v>
      </c>
      <c r="J195" s="81">
        <v>2.856293</v>
      </c>
      <c r="K195" s="102">
        <v>0</v>
      </c>
      <c r="L195" s="85">
        <v>40.176949999999998</v>
      </c>
      <c r="M195" s="81">
        <v>41.493169999999999</v>
      </c>
      <c r="N195" s="81">
        <v>101.6579</v>
      </c>
      <c r="O195" s="81">
        <v>97.603830000000002</v>
      </c>
      <c r="P195" s="81">
        <v>117.0932</v>
      </c>
      <c r="Q195" s="81">
        <v>117.33880000000001</v>
      </c>
      <c r="R195" s="81">
        <v>54.424729999999997</v>
      </c>
      <c r="S195" s="81">
        <v>48.358939999999997</v>
      </c>
      <c r="T195" s="81">
        <v>28.959820000000001</v>
      </c>
      <c r="U195" s="86">
        <v>22.173300000000001</v>
      </c>
      <c r="V195" s="85">
        <v>47.77657</v>
      </c>
      <c r="W195" s="81">
        <v>57.29853</v>
      </c>
      <c r="X195" s="81">
        <v>179.99610000000001</v>
      </c>
      <c r="Y195" s="81">
        <v>150.25559999999999</v>
      </c>
      <c r="Z195" s="81">
        <v>118.8107</v>
      </c>
      <c r="AA195" s="81">
        <v>69.814959999999999</v>
      </c>
      <c r="AB195" s="81">
        <v>255.21029999999999</v>
      </c>
      <c r="AC195" s="81">
        <v>62.381740000000001</v>
      </c>
      <c r="AD195" s="81">
        <v>44.906019999999998</v>
      </c>
      <c r="AE195" s="86">
        <v>51.784190000000002</v>
      </c>
    </row>
    <row r="196" spans="1:31" x14ac:dyDescent="0.3">
      <c r="A196" s="130" t="s">
        <v>6</v>
      </c>
      <c r="B196" s="85">
        <v>3.308141</v>
      </c>
      <c r="C196" s="81">
        <v>3.5045299999999999</v>
      </c>
      <c r="D196" s="81">
        <v>15.96945</v>
      </c>
      <c r="E196" s="81">
        <v>26.476040000000001</v>
      </c>
      <c r="F196" s="81">
        <v>40.549489999999999</v>
      </c>
      <c r="G196" s="81">
        <v>22.203970000000002</v>
      </c>
      <c r="H196" s="81">
        <v>9.8908889999999996</v>
      </c>
      <c r="I196" s="81">
        <v>5.9276270000000002</v>
      </c>
      <c r="J196" s="81">
        <v>1.8338970000000001</v>
      </c>
      <c r="K196" s="102">
        <v>0</v>
      </c>
      <c r="L196" s="85">
        <v>13.25526</v>
      </c>
      <c r="M196" s="81">
        <v>5.7638740000000004</v>
      </c>
      <c r="N196" s="81">
        <v>54.378900000000002</v>
      </c>
      <c r="O196" s="81">
        <v>41.091200000000001</v>
      </c>
      <c r="P196" s="81">
        <v>54.842350000000003</v>
      </c>
      <c r="Q196" s="81">
        <v>18.71406</v>
      </c>
      <c r="R196" s="81">
        <v>21.187470000000001</v>
      </c>
      <c r="S196" s="81">
        <v>53.611930000000001</v>
      </c>
      <c r="T196" s="81">
        <v>7.8226170000000002</v>
      </c>
      <c r="U196" s="86">
        <v>2.9251079999999998</v>
      </c>
      <c r="V196" s="85">
        <v>40.653829999999999</v>
      </c>
      <c r="W196" s="81">
        <v>71.053889999999996</v>
      </c>
      <c r="X196" s="81">
        <v>118.2619</v>
      </c>
      <c r="Y196" s="81">
        <v>123.0513</v>
      </c>
      <c r="Z196" s="81">
        <v>91.943629999999999</v>
      </c>
      <c r="AA196" s="81">
        <v>55.237169999999999</v>
      </c>
      <c r="AB196" s="81">
        <v>92.297489999999996</v>
      </c>
      <c r="AC196" s="81">
        <v>56.908450000000002</v>
      </c>
      <c r="AD196" s="81">
        <v>67.196560000000005</v>
      </c>
      <c r="AE196" s="86">
        <v>64.65607</v>
      </c>
    </row>
    <row r="197" spans="1:31" x14ac:dyDescent="0.3">
      <c r="A197" s="128" t="s">
        <v>7</v>
      </c>
      <c r="B197" s="85">
        <v>1.345337</v>
      </c>
      <c r="C197" s="81">
        <v>9.4437099999999994</v>
      </c>
      <c r="D197" s="81">
        <v>4.7476130000000003</v>
      </c>
      <c r="E197" s="81">
        <v>26.707329999999999</v>
      </c>
      <c r="F197" s="81">
        <v>34.963839999999998</v>
      </c>
      <c r="G197" s="81">
        <v>22.730550000000001</v>
      </c>
      <c r="H197" s="81">
        <v>13.70135</v>
      </c>
      <c r="I197" s="81">
        <v>7.1102290000000004</v>
      </c>
      <c r="J197" s="81">
        <v>2.3108029999999999</v>
      </c>
      <c r="K197" s="102">
        <v>0</v>
      </c>
      <c r="L197" s="85">
        <v>32.377800000000001</v>
      </c>
      <c r="M197" s="81">
        <v>47.428220000000003</v>
      </c>
      <c r="N197" s="81">
        <v>42.14808</v>
      </c>
      <c r="O197" s="81">
        <v>82.516239999999996</v>
      </c>
      <c r="P197" s="81">
        <v>82.514340000000004</v>
      </c>
      <c r="Q197" s="81">
        <v>11.61266</v>
      </c>
      <c r="R197" s="81">
        <v>34.974769999999999</v>
      </c>
      <c r="S197" s="81">
        <v>21.844529999999999</v>
      </c>
      <c r="T197" s="81">
        <v>31.230869999999999</v>
      </c>
      <c r="U197" s="86">
        <v>6.2802100000000003</v>
      </c>
      <c r="V197" s="85">
        <v>27.301290000000002</v>
      </c>
      <c r="W197" s="81">
        <v>41.166789999999999</v>
      </c>
      <c r="X197" s="81">
        <v>66.674059999999997</v>
      </c>
      <c r="Y197" s="81">
        <v>118.50279999999999</v>
      </c>
      <c r="Z197" s="81">
        <v>142.77010000000001</v>
      </c>
      <c r="AA197" s="81">
        <v>64.772750000000002</v>
      </c>
      <c r="AB197" s="81">
        <v>76.774659999999997</v>
      </c>
      <c r="AC197" s="81">
        <v>76.924260000000004</v>
      </c>
      <c r="AD197" s="81">
        <v>35.233080000000001</v>
      </c>
      <c r="AE197" s="86">
        <v>37.59393</v>
      </c>
    </row>
    <row r="198" spans="1:31" x14ac:dyDescent="0.3">
      <c r="A198" s="128" t="s">
        <v>8</v>
      </c>
      <c r="B198" s="85">
        <v>1.6265289999999999</v>
      </c>
      <c r="C198" s="81">
        <v>10.875909999999999</v>
      </c>
      <c r="D198" s="81">
        <v>3.184847</v>
      </c>
      <c r="E198" s="81">
        <v>13.98855</v>
      </c>
      <c r="F198" s="81">
        <v>45.777970000000003</v>
      </c>
      <c r="G198" s="81">
        <v>18.90091</v>
      </c>
      <c r="H198" s="81">
        <v>6.176488</v>
      </c>
      <c r="I198" s="81">
        <v>10.250579999999999</v>
      </c>
      <c r="J198" s="81">
        <v>1.6348069999999999</v>
      </c>
      <c r="K198" s="102">
        <v>0</v>
      </c>
      <c r="L198" s="85">
        <v>15.8188</v>
      </c>
      <c r="M198" s="81">
        <v>12.33032</v>
      </c>
      <c r="N198" s="81">
        <v>30.128150000000002</v>
      </c>
      <c r="O198" s="81">
        <v>35.54757</v>
      </c>
      <c r="P198" s="81">
        <v>73.605959999999996</v>
      </c>
      <c r="Q198" s="81">
        <v>10.654439999999999</v>
      </c>
      <c r="R198" s="81">
        <v>35.747239999999998</v>
      </c>
      <c r="S198" s="81">
        <v>9.8352260000000005</v>
      </c>
      <c r="T198" s="81">
        <v>11.017810000000001</v>
      </c>
      <c r="U198" s="86">
        <v>5.2026830000000004</v>
      </c>
      <c r="V198" s="85">
        <v>31.77872</v>
      </c>
      <c r="W198" s="81">
        <v>39.025979999999997</v>
      </c>
      <c r="X198" s="81">
        <v>47.608080000000001</v>
      </c>
      <c r="Y198" s="81">
        <v>30.750019999999999</v>
      </c>
      <c r="Z198" s="81">
        <v>40.82376</v>
      </c>
      <c r="AA198" s="81">
        <v>52.92718</v>
      </c>
      <c r="AB198" s="81">
        <v>35.23019</v>
      </c>
      <c r="AC198" s="81">
        <v>55.643300000000004</v>
      </c>
      <c r="AD198" s="81">
        <v>33.810070000000003</v>
      </c>
      <c r="AE198" s="86">
        <v>30.51849</v>
      </c>
    </row>
    <row r="199" spans="1:31" x14ac:dyDescent="0.3">
      <c r="A199" s="128" t="s">
        <v>9</v>
      </c>
      <c r="B199" s="85">
        <v>1.7560009999999999</v>
      </c>
      <c r="C199" s="81">
        <v>4.3345019999999996</v>
      </c>
      <c r="D199" s="81">
        <v>2.1192600000000001</v>
      </c>
      <c r="E199" s="81">
        <v>5.2807069999999996</v>
      </c>
      <c r="F199" s="81">
        <v>16.208459999999999</v>
      </c>
      <c r="G199" s="81">
        <v>18.53519</v>
      </c>
      <c r="H199" s="81">
        <v>21.790379999999999</v>
      </c>
      <c r="I199" s="81">
        <v>6.8182900000000002</v>
      </c>
      <c r="J199" s="81">
        <v>0.89172839999999998</v>
      </c>
      <c r="K199" s="102">
        <v>0</v>
      </c>
      <c r="L199" s="85">
        <v>4.0018099999999999</v>
      </c>
      <c r="M199" s="81">
        <v>16.034870000000002</v>
      </c>
      <c r="N199" s="81">
        <v>25.405799999999999</v>
      </c>
      <c r="O199" s="81">
        <v>29.58691</v>
      </c>
      <c r="P199" s="81">
        <v>49.653300000000002</v>
      </c>
      <c r="Q199" s="81">
        <v>47.602699999999999</v>
      </c>
      <c r="R199" s="81">
        <v>72.749650000000003</v>
      </c>
      <c r="S199" s="81">
        <v>2.7468059999999999</v>
      </c>
      <c r="T199" s="81">
        <v>2.7532070000000002</v>
      </c>
      <c r="U199" s="86">
        <v>10.039899999999999</v>
      </c>
      <c r="V199" s="85">
        <v>21.528020000000001</v>
      </c>
      <c r="W199" s="81">
        <v>73.896000000000001</v>
      </c>
      <c r="X199" s="81">
        <v>52.19061</v>
      </c>
      <c r="Y199" s="81">
        <v>33.30247</v>
      </c>
      <c r="Z199" s="81">
        <v>69.610699999999994</v>
      </c>
      <c r="AA199" s="81">
        <v>143.11609999999999</v>
      </c>
      <c r="AB199" s="81">
        <v>40.80265</v>
      </c>
      <c r="AC199" s="81">
        <v>79.570779999999999</v>
      </c>
      <c r="AD199" s="81">
        <v>53.831560000000003</v>
      </c>
      <c r="AE199" s="86">
        <v>5.9602490000000001</v>
      </c>
    </row>
    <row r="200" spans="1:31" ht="15" thickBot="1" x14ac:dyDescent="0.35">
      <c r="A200" s="131" t="s">
        <v>10</v>
      </c>
      <c r="B200" s="85">
        <v>2.4548770000000002</v>
      </c>
      <c r="C200" s="81">
        <v>3.4677500000000001</v>
      </c>
      <c r="D200" s="81">
        <v>3.2853140000000001</v>
      </c>
      <c r="E200" s="81">
        <v>24.34629</v>
      </c>
      <c r="F200" s="81">
        <v>10.94908</v>
      </c>
      <c r="G200" s="81">
        <v>19.530280000000001</v>
      </c>
      <c r="H200" s="81">
        <v>7.7925880000000003</v>
      </c>
      <c r="I200" s="81">
        <v>8.5618540000000003</v>
      </c>
      <c r="J200" s="81">
        <v>0.34250209999999998</v>
      </c>
      <c r="K200" s="102">
        <v>0</v>
      </c>
      <c r="L200" s="85">
        <v>5.2836189999999998</v>
      </c>
      <c r="M200" s="81">
        <v>14.95495</v>
      </c>
      <c r="N200" s="81">
        <v>24.80592</v>
      </c>
      <c r="O200" s="81">
        <v>46.014290000000003</v>
      </c>
      <c r="P200" s="81">
        <v>44.678260000000002</v>
      </c>
      <c r="Q200" s="81">
        <v>20.43383</v>
      </c>
      <c r="R200" s="81">
        <v>34.868670000000002</v>
      </c>
      <c r="S200" s="81">
        <v>24.583159999999999</v>
      </c>
      <c r="T200" s="81">
        <v>24.520980000000002</v>
      </c>
      <c r="U200" s="86">
        <v>7.7298720000000003</v>
      </c>
      <c r="V200" s="85">
        <v>10.715439999999999</v>
      </c>
      <c r="W200" s="81">
        <v>28.443819999999999</v>
      </c>
      <c r="X200" s="81">
        <v>24.781980000000001</v>
      </c>
      <c r="Y200" s="81">
        <v>44.249380000000002</v>
      </c>
      <c r="Z200" s="81">
        <v>71.235320000000002</v>
      </c>
      <c r="AA200" s="81">
        <v>62.465580000000003</v>
      </c>
      <c r="AB200" s="81">
        <v>52.597589999999997</v>
      </c>
      <c r="AC200" s="81">
        <v>59.76896</v>
      </c>
      <c r="AD200" s="81">
        <v>107.667</v>
      </c>
      <c r="AE200" s="86">
        <v>14.95547</v>
      </c>
    </row>
    <row r="201" spans="1:31" ht="15" thickTop="1" x14ac:dyDescent="0.3">
      <c r="A201" s="130" t="s">
        <v>11</v>
      </c>
      <c r="B201" s="85">
        <v>9.2789459999999995</v>
      </c>
      <c r="C201" s="81">
        <v>15.5374</v>
      </c>
      <c r="D201" s="81">
        <v>25.26099</v>
      </c>
      <c r="E201" s="81">
        <v>56.029510000000002</v>
      </c>
      <c r="F201" s="81">
        <v>93.732879999999994</v>
      </c>
      <c r="G201" s="81">
        <v>38.543640000000003</v>
      </c>
      <c r="H201" s="81">
        <v>28.921510000000001</v>
      </c>
      <c r="I201" s="81">
        <v>14.59074</v>
      </c>
      <c r="J201" s="81">
        <v>6.1132939999999998</v>
      </c>
      <c r="K201" s="102">
        <v>0</v>
      </c>
      <c r="L201" s="85">
        <v>65.726039999999998</v>
      </c>
      <c r="M201" s="81">
        <v>61.907859999999999</v>
      </c>
      <c r="N201" s="81">
        <v>130.24940000000001</v>
      </c>
      <c r="O201" s="81">
        <v>69.051950000000005</v>
      </c>
      <c r="P201" s="81">
        <v>153.23519999999999</v>
      </c>
      <c r="Q201" s="81">
        <v>100.70350000000001</v>
      </c>
      <c r="R201" s="81">
        <v>193.73699999999999</v>
      </c>
      <c r="S201" s="81">
        <v>67.023219999999995</v>
      </c>
      <c r="T201" s="81">
        <v>33.150230000000001</v>
      </c>
      <c r="U201" s="86">
        <v>46.386189999999999</v>
      </c>
      <c r="V201" s="85">
        <v>76.638400000000004</v>
      </c>
      <c r="W201" s="81">
        <v>101.13200000000001</v>
      </c>
      <c r="X201" s="81">
        <v>177.06460000000001</v>
      </c>
      <c r="Y201" s="81">
        <v>350.97089999999997</v>
      </c>
      <c r="Z201" s="81">
        <v>226.13579999999999</v>
      </c>
      <c r="AA201" s="81">
        <v>301.54230000000001</v>
      </c>
      <c r="AB201" s="81">
        <v>152.16409999999999</v>
      </c>
      <c r="AC201" s="81">
        <v>95.278369999999995</v>
      </c>
      <c r="AD201" s="81">
        <v>148.71010000000001</v>
      </c>
      <c r="AE201" s="86">
        <v>91.215010000000007</v>
      </c>
    </row>
    <row r="202" spans="1:31" x14ac:dyDescent="0.3">
      <c r="A202" s="128" t="s">
        <v>12</v>
      </c>
      <c r="B202" s="85">
        <v>5.6616010000000001</v>
      </c>
      <c r="C202" s="81">
        <v>25.72513</v>
      </c>
      <c r="D202" s="81">
        <v>38.538530000000002</v>
      </c>
      <c r="E202" s="81">
        <v>72.168469999999999</v>
      </c>
      <c r="F202" s="81">
        <v>47.162779999999998</v>
      </c>
      <c r="G202" s="81">
        <v>45.260590000000001</v>
      </c>
      <c r="H202" s="81">
        <v>30.662980000000001</v>
      </c>
      <c r="I202" s="81">
        <v>26.2515</v>
      </c>
      <c r="J202" s="81">
        <v>8.1023139999999998</v>
      </c>
      <c r="K202" s="102">
        <v>0</v>
      </c>
      <c r="L202" s="85">
        <v>43.554139999999997</v>
      </c>
      <c r="M202" s="81">
        <v>171.11490000000001</v>
      </c>
      <c r="N202" s="81">
        <v>219.98519999999999</v>
      </c>
      <c r="O202" s="81">
        <v>116.6482</v>
      </c>
      <c r="P202" s="81">
        <v>186.1439</v>
      </c>
      <c r="Q202" s="81">
        <v>91.390010000000004</v>
      </c>
      <c r="R202" s="81">
        <v>206.0506</v>
      </c>
      <c r="S202" s="81">
        <v>124.8511</v>
      </c>
      <c r="T202" s="81">
        <v>70.832840000000004</v>
      </c>
      <c r="U202" s="86">
        <v>36.533099999999997</v>
      </c>
      <c r="V202" s="85">
        <v>73.743759999999995</v>
      </c>
      <c r="W202" s="81">
        <v>55.709020000000002</v>
      </c>
      <c r="X202" s="81">
        <v>221.452</v>
      </c>
      <c r="Y202" s="81">
        <v>221.7483</v>
      </c>
      <c r="Z202" s="81">
        <v>261.81880000000001</v>
      </c>
      <c r="AA202" s="81">
        <v>95.380129999999994</v>
      </c>
      <c r="AB202" s="81">
        <v>360.57049999999998</v>
      </c>
      <c r="AC202" s="81">
        <v>276.50220000000002</v>
      </c>
      <c r="AD202" s="81">
        <v>232.70400000000001</v>
      </c>
      <c r="AE202" s="86">
        <v>76.374170000000007</v>
      </c>
    </row>
    <row r="203" spans="1:31" x14ac:dyDescent="0.3">
      <c r="A203" s="128" t="s">
        <v>13</v>
      </c>
      <c r="B203" s="85">
        <v>6.1861309999999996</v>
      </c>
      <c r="C203" s="81">
        <v>16.196449999999999</v>
      </c>
      <c r="D203" s="81">
        <v>43.185250000000003</v>
      </c>
      <c r="E203" s="81">
        <v>66.898120000000006</v>
      </c>
      <c r="F203" s="81">
        <v>68.16713</v>
      </c>
      <c r="G203" s="81">
        <v>69.061099999999996</v>
      </c>
      <c r="H203" s="81">
        <v>62.363610000000001</v>
      </c>
      <c r="I203" s="81">
        <v>10.74375</v>
      </c>
      <c r="J203" s="81">
        <v>4.5198289999999997</v>
      </c>
      <c r="K203" s="102">
        <v>0</v>
      </c>
      <c r="L203" s="85">
        <v>92.798419999999993</v>
      </c>
      <c r="M203" s="81">
        <v>60.233750000000001</v>
      </c>
      <c r="N203" s="81">
        <v>76.501689999999996</v>
      </c>
      <c r="O203" s="81">
        <v>110.6717</v>
      </c>
      <c r="P203" s="81">
        <v>339.875</v>
      </c>
      <c r="Q203" s="81">
        <v>142.72470000000001</v>
      </c>
      <c r="R203" s="81">
        <v>172.12389999999999</v>
      </c>
      <c r="S203" s="81">
        <v>159.34309999999999</v>
      </c>
      <c r="T203" s="81">
        <v>70.365679999999998</v>
      </c>
      <c r="U203" s="86">
        <v>25.409020000000002</v>
      </c>
      <c r="V203" s="85">
        <v>57.453659999999999</v>
      </c>
      <c r="W203" s="81">
        <v>85.669269999999997</v>
      </c>
      <c r="X203" s="81">
        <v>55.023099999999999</v>
      </c>
      <c r="Y203" s="81">
        <v>359.72919999999999</v>
      </c>
      <c r="Z203" s="81">
        <v>381.78100000000001</v>
      </c>
      <c r="AA203" s="81">
        <v>102.57940000000001</v>
      </c>
      <c r="AB203" s="81">
        <v>247.24180000000001</v>
      </c>
      <c r="AC203" s="81">
        <v>295.38150000000002</v>
      </c>
      <c r="AD203" s="81">
        <v>71.110680000000002</v>
      </c>
      <c r="AE203" s="86">
        <v>86.611760000000004</v>
      </c>
    </row>
    <row r="204" spans="1:31" x14ac:dyDescent="0.3">
      <c r="A204" s="128" t="s">
        <v>14</v>
      </c>
      <c r="B204" s="85">
        <v>4.1514980000000001</v>
      </c>
      <c r="C204" s="81">
        <v>11.655469999999999</v>
      </c>
      <c r="D204" s="81">
        <v>27.805510000000002</v>
      </c>
      <c r="E204" s="81">
        <v>55.259459999999997</v>
      </c>
      <c r="F204" s="81">
        <v>48.103389999999997</v>
      </c>
      <c r="G204" s="81">
        <v>35.53839</v>
      </c>
      <c r="H204" s="81">
        <v>15.342040000000001</v>
      </c>
      <c r="I204" s="81">
        <v>11.898160000000001</v>
      </c>
      <c r="J204" s="81">
        <v>1.788284</v>
      </c>
      <c r="K204" s="102">
        <v>0</v>
      </c>
      <c r="L204" s="85">
        <v>71.946979999999996</v>
      </c>
      <c r="M204" s="81">
        <v>100.7629</v>
      </c>
      <c r="N204" s="81">
        <v>106.02809999999999</v>
      </c>
      <c r="O204" s="81">
        <v>123.2803</v>
      </c>
      <c r="P204" s="81">
        <v>182.58709999999999</v>
      </c>
      <c r="Q204" s="81">
        <v>117.8391</v>
      </c>
      <c r="R204" s="81">
        <v>111.5703</v>
      </c>
      <c r="S204" s="81">
        <v>12.956659999999999</v>
      </c>
      <c r="T204" s="81">
        <v>46.11918</v>
      </c>
      <c r="U204" s="86">
        <v>14.262890000000001</v>
      </c>
      <c r="V204" s="85">
        <v>69.95966</v>
      </c>
      <c r="W204" s="81">
        <v>57.830219999999997</v>
      </c>
      <c r="X204" s="81">
        <v>111.697</v>
      </c>
      <c r="Y204" s="81">
        <v>167.7826</v>
      </c>
      <c r="Z204" s="81">
        <v>180.8433</v>
      </c>
      <c r="AA204" s="81">
        <v>76.947980000000001</v>
      </c>
      <c r="AB204" s="81">
        <v>257.85849999999999</v>
      </c>
      <c r="AC204" s="81">
        <v>133.81389999999999</v>
      </c>
      <c r="AD204" s="81">
        <v>153.5206</v>
      </c>
      <c r="AE204" s="86">
        <v>142.05539999999999</v>
      </c>
    </row>
    <row r="205" spans="1:31" ht="15" thickBot="1" x14ac:dyDescent="0.35">
      <c r="A205" s="129" t="s">
        <v>15</v>
      </c>
      <c r="B205" s="85">
        <v>3.7273160000000001</v>
      </c>
      <c r="C205" s="81">
        <v>14.72425</v>
      </c>
      <c r="D205" s="81">
        <v>20.422540000000001</v>
      </c>
      <c r="E205" s="81">
        <v>19.738029999999998</v>
      </c>
      <c r="F205" s="81">
        <v>66.170150000000007</v>
      </c>
      <c r="G205" s="81">
        <v>51.104210000000002</v>
      </c>
      <c r="H205" s="81">
        <v>30.640930000000001</v>
      </c>
      <c r="I205" s="81">
        <v>11.97452</v>
      </c>
      <c r="J205" s="81">
        <v>1.7935140000000001</v>
      </c>
      <c r="K205" s="102">
        <v>0</v>
      </c>
      <c r="L205" s="85">
        <v>48.658799999999999</v>
      </c>
      <c r="M205" s="81">
        <v>54.221530000000001</v>
      </c>
      <c r="N205" s="81">
        <v>68.707409999999996</v>
      </c>
      <c r="O205" s="81">
        <v>137.41659999999999</v>
      </c>
      <c r="P205" s="81">
        <v>204.7654</v>
      </c>
      <c r="Q205" s="81">
        <v>114.0498</v>
      </c>
      <c r="R205" s="81">
        <v>52.525190000000002</v>
      </c>
      <c r="S205" s="81">
        <v>137.86150000000001</v>
      </c>
      <c r="T205" s="81">
        <v>25.461670000000002</v>
      </c>
      <c r="U205" s="86">
        <v>12.73269</v>
      </c>
      <c r="V205" s="85">
        <v>52.993600000000001</v>
      </c>
      <c r="W205" s="81">
        <v>81.023989999999998</v>
      </c>
      <c r="X205" s="81">
        <v>46.02496</v>
      </c>
      <c r="Y205" s="81">
        <v>143.5984</v>
      </c>
      <c r="Z205" s="81">
        <v>149.28460000000001</v>
      </c>
      <c r="AA205" s="81">
        <v>241.77099999999999</v>
      </c>
      <c r="AB205" s="81">
        <v>48.656970000000001</v>
      </c>
      <c r="AC205" s="81">
        <v>0.3904977</v>
      </c>
      <c r="AD205" s="81">
        <v>93.725849999999994</v>
      </c>
      <c r="AE205" s="86">
        <v>65.839640000000003</v>
      </c>
    </row>
    <row r="206" spans="1:31" x14ac:dyDescent="0.3">
      <c r="A206" s="130" t="s">
        <v>16</v>
      </c>
      <c r="B206" s="85">
        <v>2.164606</v>
      </c>
      <c r="C206" s="81">
        <v>5.2695090000000002</v>
      </c>
      <c r="D206" s="81">
        <v>20.07685</v>
      </c>
      <c r="E206" s="81">
        <v>14.00989</v>
      </c>
      <c r="F206" s="81">
        <v>32.404640000000001</v>
      </c>
      <c r="G206" s="81">
        <v>26.962319999999998</v>
      </c>
      <c r="H206" s="81">
        <v>37.971179999999997</v>
      </c>
      <c r="I206" s="81">
        <v>12.28567</v>
      </c>
      <c r="J206" s="81">
        <v>5.0424290000000003</v>
      </c>
      <c r="K206" s="102">
        <v>0</v>
      </c>
      <c r="L206" s="85">
        <v>13.074120000000001</v>
      </c>
      <c r="M206" s="81">
        <v>28.83324</v>
      </c>
      <c r="N206" s="81">
        <v>47.60172</v>
      </c>
      <c r="O206" s="81">
        <v>33.953659999999999</v>
      </c>
      <c r="P206" s="81">
        <v>84.344499999999996</v>
      </c>
      <c r="Q206" s="81">
        <v>46.526690000000002</v>
      </c>
      <c r="R206" s="81">
        <v>38.27111</v>
      </c>
      <c r="S206" s="81">
        <v>14.68472</v>
      </c>
      <c r="T206" s="81">
        <v>33.20234</v>
      </c>
      <c r="U206" s="86">
        <v>11.326280000000001</v>
      </c>
      <c r="V206" s="85">
        <v>29.832460000000001</v>
      </c>
      <c r="W206" s="81">
        <v>38.2395</v>
      </c>
      <c r="X206" s="81">
        <v>40.501849999999997</v>
      </c>
      <c r="Y206" s="81">
        <v>56.531480000000002</v>
      </c>
      <c r="Z206" s="81">
        <v>205.5402</v>
      </c>
      <c r="AA206" s="81">
        <v>107.864</v>
      </c>
      <c r="AB206" s="81">
        <v>28.423839999999998</v>
      </c>
      <c r="AC206" s="81">
        <v>93.630089999999996</v>
      </c>
      <c r="AD206" s="81">
        <v>108.11</v>
      </c>
      <c r="AE206" s="86">
        <v>54.169989999999999</v>
      </c>
    </row>
    <row r="207" spans="1:31" x14ac:dyDescent="0.3">
      <c r="A207" s="128" t="s">
        <v>17</v>
      </c>
      <c r="B207" s="85">
        <v>0.23268849999999999</v>
      </c>
      <c r="C207" s="81">
        <v>12.0542</v>
      </c>
      <c r="D207" s="81">
        <v>8.1116720000000004</v>
      </c>
      <c r="E207" s="81">
        <v>15.10369</v>
      </c>
      <c r="F207" s="81">
        <v>14.10327</v>
      </c>
      <c r="G207" s="81">
        <v>17.473410000000001</v>
      </c>
      <c r="H207" s="81">
        <v>24.180029999999999</v>
      </c>
      <c r="I207" s="81">
        <v>6.129982</v>
      </c>
      <c r="J207" s="81">
        <v>3.1315919999999999</v>
      </c>
      <c r="K207" s="102">
        <v>0</v>
      </c>
      <c r="L207" s="85">
        <v>14.112030000000001</v>
      </c>
      <c r="M207" s="81">
        <v>22.82433</v>
      </c>
      <c r="N207" s="81">
        <v>41.51979</v>
      </c>
      <c r="O207" s="81">
        <v>117.0087</v>
      </c>
      <c r="P207" s="81">
        <v>99.880650000000003</v>
      </c>
      <c r="Q207" s="81">
        <v>85.547610000000006</v>
      </c>
      <c r="R207" s="81">
        <v>7.9093790000000004</v>
      </c>
      <c r="S207" s="81">
        <v>19.34647</v>
      </c>
      <c r="T207" s="81">
        <v>18.96407</v>
      </c>
      <c r="U207" s="86">
        <v>8.8522669999999994</v>
      </c>
      <c r="V207" s="85">
        <v>43.804290000000002</v>
      </c>
      <c r="W207" s="81">
        <v>88.760099999999994</v>
      </c>
      <c r="X207" s="81">
        <v>107.3421</v>
      </c>
      <c r="Y207" s="81">
        <v>46.945210000000003</v>
      </c>
      <c r="Z207" s="81">
        <v>33.674579999999999</v>
      </c>
      <c r="AA207" s="81">
        <v>71.12115</v>
      </c>
      <c r="AB207" s="81">
        <v>50.476669999999999</v>
      </c>
      <c r="AC207" s="81">
        <v>138.27420000000001</v>
      </c>
      <c r="AD207" s="81">
        <v>110.6378</v>
      </c>
      <c r="AE207" s="86">
        <v>21.84966</v>
      </c>
    </row>
    <row r="208" spans="1:31" x14ac:dyDescent="0.3">
      <c r="A208" s="128" t="s">
        <v>18</v>
      </c>
      <c r="B208" s="85">
        <v>0.79695689999999997</v>
      </c>
      <c r="C208" s="81">
        <v>3.5931609999999998</v>
      </c>
      <c r="D208" s="81">
        <v>12.668810000000001</v>
      </c>
      <c r="E208" s="81">
        <v>8.0070720000000009</v>
      </c>
      <c r="F208" s="81">
        <v>18.24126</v>
      </c>
      <c r="G208" s="81">
        <v>11.804259999999999</v>
      </c>
      <c r="H208" s="81">
        <v>4.5921659999999997</v>
      </c>
      <c r="I208" s="81">
        <v>9.9189190000000007</v>
      </c>
      <c r="J208" s="81">
        <v>2.917027</v>
      </c>
      <c r="K208" s="102">
        <v>0</v>
      </c>
      <c r="L208" s="85">
        <v>16.478639999999999</v>
      </c>
      <c r="M208" s="81">
        <v>25.508489999999998</v>
      </c>
      <c r="N208" s="81">
        <v>36.883420000000001</v>
      </c>
      <c r="O208" s="81">
        <v>63.688749999999999</v>
      </c>
      <c r="P208" s="81">
        <v>44.959350000000001</v>
      </c>
      <c r="Q208" s="81">
        <v>30.917159999999999</v>
      </c>
      <c r="R208" s="81">
        <v>35.502319999999997</v>
      </c>
      <c r="S208" s="81">
        <v>5.6277010000000001</v>
      </c>
      <c r="T208" s="81">
        <v>7.4631429999999996</v>
      </c>
      <c r="U208" s="86">
        <v>16.653130000000001</v>
      </c>
      <c r="V208" s="85">
        <v>36.288029999999999</v>
      </c>
      <c r="W208" s="81">
        <v>37.616630000000001</v>
      </c>
      <c r="X208" s="81">
        <v>73.781199999999998</v>
      </c>
      <c r="Y208" s="81">
        <v>121.6245</v>
      </c>
      <c r="Z208" s="81">
        <v>138.2133</v>
      </c>
      <c r="AA208" s="81">
        <v>90.092470000000006</v>
      </c>
      <c r="AB208" s="81">
        <v>92.308509999999998</v>
      </c>
      <c r="AC208" s="81">
        <v>38.621879999999997</v>
      </c>
      <c r="AD208" s="81">
        <v>29.646249999999998</v>
      </c>
      <c r="AE208" s="86">
        <v>22.202809999999999</v>
      </c>
    </row>
    <row r="209" spans="1:31" x14ac:dyDescent="0.3">
      <c r="A209" s="128" t="s">
        <v>19</v>
      </c>
      <c r="B209" s="85">
        <v>1.714394</v>
      </c>
      <c r="C209" s="81">
        <v>5.5375420000000002</v>
      </c>
      <c r="D209" s="81">
        <v>15.58616</v>
      </c>
      <c r="E209" s="81">
        <v>11.951829999999999</v>
      </c>
      <c r="F209" s="81">
        <v>9.7339470000000006</v>
      </c>
      <c r="G209" s="81">
        <v>23.433959999999999</v>
      </c>
      <c r="H209" s="81">
        <v>17.174620000000001</v>
      </c>
      <c r="I209" s="81">
        <v>7.91648</v>
      </c>
      <c r="J209" s="81">
        <v>0.94556620000000002</v>
      </c>
      <c r="K209" s="102">
        <v>0</v>
      </c>
      <c r="L209" s="85">
        <v>13.43594</v>
      </c>
      <c r="M209" s="81">
        <v>23.488910000000001</v>
      </c>
      <c r="N209" s="81">
        <v>31.952529999999999</v>
      </c>
      <c r="O209" s="81">
        <v>36.0261</v>
      </c>
      <c r="P209" s="81">
        <v>32.506970000000003</v>
      </c>
      <c r="Q209" s="81">
        <v>94.701350000000005</v>
      </c>
      <c r="R209" s="81">
        <v>24.60371</v>
      </c>
      <c r="S209" s="81">
        <v>20.411460000000002</v>
      </c>
      <c r="T209" s="81">
        <v>6.9891629999999996</v>
      </c>
      <c r="U209" s="86">
        <v>9.7472759999999994</v>
      </c>
      <c r="V209" s="85">
        <v>17.990220000000001</v>
      </c>
      <c r="W209" s="81">
        <v>10.86947</v>
      </c>
      <c r="X209" s="81">
        <v>30.498360000000002</v>
      </c>
      <c r="Y209" s="81">
        <v>67.592910000000003</v>
      </c>
      <c r="Z209" s="81">
        <v>70.435839999999999</v>
      </c>
      <c r="AA209" s="81">
        <v>86.978939999999994</v>
      </c>
      <c r="AB209" s="81">
        <v>68.534520000000001</v>
      </c>
      <c r="AC209" s="81">
        <v>21.366150000000001</v>
      </c>
      <c r="AD209" s="81">
        <v>47.926130000000001</v>
      </c>
      <c r="AE209" s="86">
        <v>42.307690000000001</v>
      </c>
    </row>
    <row r="210" spans="1:31" ht="15" thickBot="1" x14ac:dyDescent="0.35">
      <c r="A210" s="131" t="s">
        <v>20</v>
      </c>
      <c r="B210" s="85">
        <v>0.97311340000000002</v>
      </c>
      <c r="C210" s="81">
        <v>4.0677919999999999</v>
      </c>
      <c r="D210" s="81">
        <v>20.068069999999999</v>
      </c>
      <c r="E210" s="81">
        <v>2.6006360000000002</v>
      </c>
      <c r="F210" s="81">
        <v>23.032070000000001</v>
      </c>
      <c r="G210" s="81">
        <v>21.89686</v>
      </c>
      <c r="H210" s="81">
        <v>19.80547</v>
      </c>
      <c r="I210" s="81">
        <v>4.419505</v>
      </c>
      <c r="J210" s="81">
        <v>1.1989050000000001</v>
      </c>
      <c r="K210" s="102">
        <v>0</v>
      </c>
      <c r="L210" s="85">
        <v>17.15136</v>
      </c>
      <c r="M210" s="81">
        <v>19.955680000000001</v>
      </c>
      <c r="N210" s="81">
        <v>87.856579999999994</v>
      </c>
      <c r="O210" s="81">
        <v>29.209409999999998</v>
      </c>
      <c r="P210" s="81">
        <v>8.6847770000000004</v>
      </c>
      <c r="Q210" s="81">
        <v>8.8392680000000006</v>
      </c>
      <c r="R210" s="81">
        <v>28.23818</v>
      </c>
      <c r="S210" s="81">
        <v>24.230830000000001</v>
      </c>
      <c r="T210" s="81">
        <v>10.825889999999999</v>
      </c>
      <c r="U210" s="86">
        <v>12.9277</v>
      </c>
      <c r="V210" s="85">
        <v>2.3455249999999999</v>
      </c>
      <c r="W210" s="81">
        <v>8.923489</v>
      </c>
      <c r="X210" s="81">
        <v>21.205020000000001</v>
      </c>
      <c r="Y210" s="81">
        <v>70.502330000000001</v>
      </c>
      <c r="Z210" s="81">
        <v>90.066670000000002</v>
      </c>
      <c r="AA210" s="81">
        <v>87.396389999999997</v>
      </c>
      <c r="AB210" s="81">
        <v>31.218610000000002</v>
      </c>
      <c r="AC210" s="81">
        <v>49.350209999999997</v>
      </c>
      <c r="AD210" s="81">
        <v>115.1695</v>
      </c>
      <c r="AE210" s="86">
        <v>46.603520000000003</v>
      </c>
    </row>
    <row r="211" spans="1:31" ht="15" thickTop="1" x14ac:dyDescent="0.3">
      <c r="A211" s="130" t="s">
        <v>21</v>
      </c>
      <c r="B211" s="85">
        <v>14.32668</v>
      </c>
      <c r="C211" s="81">
        <v>42.950240000000001</v>
      </c>
      <c r="D211" s="81">
        <v>122.0459</v>
      </c>
      <c r="E211" s="81">
        <v>136.15170000000001</v>
      </c>
      <c r="F211" s="81">
        <v>174.1086</v>
      </c>
      <c r="G211" s="81">
        <v>152.31559999999999</v>
      </c>
      <c r="H211" s="81">
        <v>69.326160000000002</v>
      </c>
      <c r="I211" s="81">
        <v>47.484529999999999</v>
      </c>
      <c r="J211" s="81">
        <v>3.517042</v>
      </c>
      <c r="K211" s="102">
        <v>0</v>
      </c>
      <c r="L211" s="85">
        <v>138.5051</v>
      </c>
      <c r="M211" s="81">
        <v>249.77979999999999</v>
      </c>
      <c r="N211" s="81">
        <v>337.4391</v>
      </c>
      <c r="O211" s="81">
        <v>239.77260000000001</v>
      </c>
      <c r="P211" s="81">
        <v>421.23410000000001</v>
      </c>
      <c r="Q211" s="81">
        <v>327.30160000000001</v>
      </c>
      <c r="R211" s="81">
        <v>370.60669999999999</v>
      </c>
      <c r="S211" s="81">
        <v>140.61879999999999</v>
      </c>
      <c r="T211" s="81">
        <v>97.268519999999995</v>
      </c>
      <c r="U211" s="86">
        <v>37.71405</v>
      </c>
      <c r="V211" s="85">
        <v>129.94589999999999</v>
      </c>
      <c r="W211" s="81">
        <v>267.91919999999999</v>
      </c>
      <c r="X211" s="81">
        <v>278.86829999999998</v>
      </c>
      <c r="Y211" s="81">
        <v>555.21780000000001</v>
      </c>
      <c r="Z211" s="81">
        <v>566.18039999999996</v>
      </c>
      <c r="AA211" s="81">
        <v>565.96019999999999</v>
      </c>
      <c r="AB211" s="81">
        <v>737.75879999999995</v>
      </c>
      <c r="AC211" s="81">
        <v>495.58960000000002</v>
      </c>
      <c r="AD211" s="81">
        <v>450.97309999999999</v>
      </c>
      <c r="AE211" s="86">
        <v>247.38560000000001</v>
      </c>
    </row>
    <row r="212" spans="1:31" x14ac:dyDescent="0.3">
      <c r="A212" s="128" t="s">
        <v>22</v>
      </c>
      <c r="B212" s="85">
        <v>3.5497899999999998</v>
      </c>
      <c r="C212" s="81">
        <v>46.022739999999999</v>
      </c>
      <c r="D212" s="81">
        <v>56.055929999999996</v>
      </c>
      <c r="E212" s="81">
        <v>131.9092</v>
      </c>
      <c r="F212" s="81">
        <v>126.80459999999999</v>
      </c>
      <c r="G212" s="81">
        <v>131.69059999999999</v>
      </c>
      <c r="H212" s="81">
        <v>65.85275</v>
      </c>
      <c r="I212" s="81">
        <v>36.202919999999999</v>
      </c>
      <c r="J212" s="81">
        <v>12.556369999999999</v>
      </c>
      <c r="K212" s="102">
        <v>0</v>
      </c>
      <c r="L212" s="85">
        <v>120.32769999999999</v>
      </c>
      <c r="M212" s="81">
        <v>195.27940000000001</v>
      </c>
      <c r="N212" s="81">
        <v>253.02420000000001</v>
      </c>
      <c r="O212" s="81">
        <v>286.37509999999997</v>
      </c>
      <c r="P212" s="81">
        <v>383.90269999999998</v>
      </c>
      <c r="Q212" s="81">
        <v>221.3382</v>
      </c>
      <c r="R212" s="81">
        <v>239.8913</v>
      </c>
      <c r="S212" s="81">
        <v>219.6557</v>
      </c>
      <c r="T212" s="81">
        <v>64.294499999999999</v>
      </c>
      <c r="U212" s="86">
        <v>24.057040000000001</v>
      </c>
      <c r="V212" s="85">
        <v>140.1874</v>
      </c>
      <c r="W212" s="81">
        <v>209.0393</v>
      </c>
      <c r="X212" s="81">
        <v>271.92619999999999</v>
      </c>
      <c r="Y212" s="81">
        <v>423.57499999999999</v>
      </c>
      <c r="Z212" s="81">
        <v>361.3725</v>
      </c>
      <c r="AA212" s="81">
        <v>517.0222</v>
      </c>
      <c r="AB212" s="81">
        <v>391.28870000000001</v>
      </c>
      <c r="AC212" s="81">
        <v>267.9128</v>
      </c>
      <c r="AD212" s="81">
        <v>278.202</v>
      </c>
      <c r="AE212" s="86">
        <v>180.65860000000001</v>
      </c>
    </row>
    <row r="213" spans="1:31" x14ac:dyDescent="0.3">
      <c r="A213" s="128" t="s">
        <v>23</v>
      </c>
      <c r="B213" s="85">
        <v>8.7144750000000002</v>
      </c>
      <c r="C213" s="81">
        <v>23.184270000000001</v>
      </c>
      <c r="D213" s="81">
        <v>36.327930000000002</v>
      </c>
      <c r="E213" s="81">
        <v>60.190620000000003</v>
      </c>
      <c r="F213" s="81">
        <v>150.94980000000001</v>
      </c>
      <c r="G213" s="81">
        <v>54.874899999999997</v>
      </c>
      <c r="H213" s="81">
        <v>54.603230000000003</v>
      </c>
      <c r="I213" s="81">
        <v>28.038060000000002</v>
      </c>
      <c r="J213" s="81">
        <v>9.7639619999999994</v>
      </c>
      <c r="K213" s="102">
        <v>0</v>
      </c>
      <c r="L213" s="85">
        <v>118.393</v>
      </c>
      <c r="M213" s="81">
        <v>82.447119999999998</v>
      </c>
      <c r="N213" s="81">
        <v>215.48230000000001</v>
      </c>
      <c r="O213" s="81">
        <v>205.6711</v>
      </c>
      <c r="P213" s="81">
        <v>184.44900000000001</v>
      </c>
      <c r="Q213" s="81">
        <v>102.8999</v>
      </c>
      <c r="R213" s="81">
        <v>78.045410000000004</v>
      </c>
      <c r="S213" s="81">
        <v>48.755330000000001</v>
      </c>
      <c r="T213" s="81">
        <v>110.22790000000001</v>
      </c>
      <c r="U213" s="86">
        <v>44.750549999999997</v>
      </c>
      <c r="V213" s="85">
        <v>59.081809999999997</v>
      </c>
      <c r="W213" s="81">
        <v>143.9924</v>
      </c>
      <c r="X213" s="81">
        <v>255.78530000000001</v>
      </c>
      <c r="Y213" s="81">
        <v>308.45850000000002</v>
      </c>
      <c r="Z213" s="81">
        <v>377.32060000000001</v>
      </c>
      <c r="AA213" s="81">
        <v>391.29140000000001</v>
      </c>
      <c r="AB213" s="81">
        <v>425.65730000000002</v>
      </c>
      <c r="AC213" s="81">
        <v>234.74209999999999</v>
      </c>
      <c r="AD213" s="81">
        <v>214.62799999999999</v>
      </c>
      <c r="AE213" s="86">
        <v>96.209530000000001</v>
      </c>
    </row>
    <row r="214" spans="1:31" x14ac:dyDescent="0.3">
      <c r="A214" s="128" t="s">
        <v>24</v>
      </c>
      <c r="B214" s="85">
        <v>3.7609469999999998</v>
      </c>
      <c r="C214" s="81">
        <v>18.279610000000002</v>
      </c>
      <c r="D214" s="81">
        <v>42.255279999999999</v>
      </c>
      <c r="E214" s="81">
        <v>70.802819999999997</v>
      </c>
      <c r="F214" s="81">
        <v>60.466389999999997</v>
      </c>
      <c r="G214" s="81">
        <v>64.298569999999998</v>
      </c>
      <c r="H214" s="81">
        <v>104.10080000000001</v>
      </c>
      <c r="I214" s="81">
        <v>15.87824</v>
      </c>
      <c r="J214" s="81">
        <v>4.8132720000000004</v>
      </c>
      <c r="K214" s="102">
        <v>0</v>
      </c>
      <c r="L214" s="85">
        <v>42.236559999999997</v>
      </c>
      <c r="M214" s="81">
        <v>88.350989999999996</v>
      </c>
      <c r="N214" s="81">
        <v>157.65690000000001</v>
      </c>
      <c r="O214" s="81">
        <v>184.56290000000001</v>
      </c>
      <c r="P214" s="81">
        <v>90.465289999999996</v>
      </c>
      <c r="Q214" s="81">
        <v>134.42920000000001</v>
      </c>
      <c r="R214" s="81">
        <v>117.37949999999999</v>
      </c>
      <c r="S214" s="81">
        <v>75.140280000000004</v>
      </c>
      <c r="T214" s="81">
        <v>18.354140000000001</v>
      </c>
      <c r="U214" s="86">
        <v>30.509270000000001</v>
      </c>
      <c r="V214" s="85">
        <v>78.947620000000001</v>
      </c>
      <c r="W214" s="81">
        <v>74.197140000000005</v>
      </c>
      <c r="X214" s="81">
        <v>276.96440000000001</v>
      </c>
      <c r="Y214" s="81">
        <v>203.273</v>
      </c>
      <c r="Z214" s="81">
        <v>207.6739</v>
      </c>
      <c r="AA214" s="81">
        <v>267.78919999999999</v>
      </c>
      <c r="AB214" s="81">
        <v>292.61689999999999</v>
      </c>
      <c r="AC214" s="81">
        <v>360.2296</v>
      </c>
      <c r="AD214" s="81">
        <v>172.5016</v>
      </c>
      <c r="AE214" s="86">
        <v>90.487170000000006</v>
      </c>
    </row>
    <row r="215" spans="1:31" ht="15" thickBot="1" x14ac:dyDescent="0.35">
      <c r="A215" s="129" t="s">
        <v>25</v>
      </c>
      <c r="B215" s="85">
        <v>4.8576829999999998</v>
      </c>
      <c r="C215" s="81">
        <v>9.4736750000000001</v>
      </c>
      <c r="D215" s="81">
        <v>39.992280000000001</v>
      </c>
      <c r="E215" s="81">
        <v>41.532029999999999</v>
      </c>
      <c r="F215" s="81">
        <v>54.642220000000002</v>
      </c>
      <c r="G215" s="81">
        <v>44.056690000000003</v>
      </c>
      <c r="H215" s="81">
        <v>23.562619999999999</v>
      </c>
      <c r="I215" s="81">
        <v>14.173780000000001</v>
      </c>
      <c r="J215" s="81">
        <v>3.4034970000000002</v>
      </c>
      <c r="K215" s="102">
        <v>0</v>
      </c>
      <c r="L215" s="85">
        <v>35.25909</v>
      </c>
      <c r="M215" s="81">
        <v>76.147779999999997</v>
      </c>
      <c r="N215" s="81">
        <v>80.277950000000004</v>
      </c>
      <c r="O215" s="81">
        <v>229.4847</v>
      </c>
      <c r="P215" s="81">
        <v>98.732640000000004</v>
      </c>
      <c r="Q215" s="81">
        <v>114.0213</v>
      </c>
      <c r="R215" s="81">
        <v>66.125200000000007</v>
      </c>
      <c r="S215" s="81">
        <v>85.282449999999997</v>
      </c>
      <c r="T215" s="81">
        <v>29.326329999999999</v>
      </c>
      <c r="U215" s="86">
        <v>43.322789999999998</v>
      </c>
      <c r="V215" s="85">
        <v>42.465020000000003</v>
      </c>
      <c r="W215" s="81">
        <v>64.45872</v>
      </c>
      <c r="X215" s="81">
        <v>127.72790000000001</v>
      </c>
      <c r="Y215" s="81">
        <v>178.72380000000001</v>
      </c>
      <c r="Z215" s="81">
        <v>373.30399999999997</v>
      </c>
      <c r="AA215" s="81">
        <v>200.7397</v>
      </c>
      <c r="AB215" s="81">
        <v>205.178</v>
      </c>
      <c r="AC215" s="81">
        <v>243.94640000000001</v>
      </c>
      <c r="AD215" s="81">
        <v>78.145960000000002</v>
      </c>
      <c r="AE215" s="86">
        <v>110.79</v>
      </c>
    </row>
    <row r="216" spans="1:31" x14ac:dyDescent="0.3">
      <c r="A216" s="130" t="s">
        <v>26</v>
      </c>
      <c r="B216" s="85">
        <v>3.060708</v>
      </c>
      <c r="C216" s="81">
        <v>15.06603</v>
      </c>
      <c r="D216" s="81">
        <v>21.172090000000001</v>
      </c>
      <c r="E216" s="81">
        <v>21.306799999999999</v>
      </c>
      <c r="F216" s="81">
        <v>36.11016</v>
      </c>
      <c r="G216" s="81">
        <v>34.799959999999999</v>
      </c>
      <c r="H216" s="81">
        <v>27.71585</v>
      </c>
      <c r="I216" s="81">
        <v>11.97423</v>
      </c>
      <c r="J216" s="81">
        <v>4.8090840000000004</v>
      </c>
      <c r="K216" s="102">
        <v>0</v>
      </c>
      <c r="L216" s="85">
        <v>54.10971</v>
      </c>
      <c r="M216" s="81">
        <v>69.655600000000007</v>
      </c>
      <c r="N216" s="81">
        <v>46.879919999999998</v>
      </c>
      <c r="O216" s="81">
        <v>95.638030000000001</v>
      </c>
      <c r="P216" s="81">
        <v>103.4933</v>
      </c>
      <c r="Q216" s="81">
        <v>128.23390000000001</v>
      </c>
      <c r="R216" s="81">
        <v>36.517539999999997</v>
      </c>
      <c r="S216" s="81">
        <v>72.586860000000001</v>
      </c>
      <c r="T216" s="81">
        <v>33.090679999999999</v>
      </c>
      <c r="U216" s="86">
        <v>14.32451</v>
      </c>
      <c r="V216" s="85">
        <v>37.495429999999999</v>
      </c>
      <c r="W216" s="81">
        <v>51.681019999999997</v>
      </c>
      <c r="X216" s="81">
        <v>103.15940000000001</v>
      </c>
      <c r="Y216" s="81">
        <v>122.1396</v>
      </c>
      <c r="Z216" s="81">
        <v>183.0112</v>
      </c>
      <c r="AA216" s="81">
        <v>159.62729999999999</v>
      </c>
      <c r="AB216" s="81">
        <v>111.9756</v>
      </c>
      <c r="AC216" s="81">
        <v>52.470489999999998</v>
      </c>
      <c r="AD216" s="81">
        <v>71.830259999999996</v>
      </c>
      <c r="AE216" s="86">
        <v>17.05949</v>
      </c>
    </row>
    <row r="217" spans="1:31" x14ac:dyDescent="0.3">
      <c r="A217" s="128" t="s">
        <v>27</v>
      </c>
      <c r="B217" s="85">
        <v>1.753784</v>
      </c>
      <c r="C217" s="81">
        <v>7.4784259999999998</v>
      </c>
      <c r="D217" s="81">
        <v>6.558433</v>
      </c>
      <c r="E217" s="81">
        <v>31.210159999999998</v>
      </c>
      <c r="F217" s="81">
        <v>12.19783</v>
      </c>
      <c r="G217" s="81">
        <v>37.830350000000003</v>
      </c>
      <c r="H217" s="81">
        <v>18.164349999999999</v>
      </c>
      <c r="I217" s="81">
        <v>6.7738290000000001</v>
      </c>
      <c r="J217" s="81">
        <v>2.9513919999999998</v>
      </c>
      <c r="K217" s="102">
        <v>0</v>
      </c>
      <c r="L217" s="85">
        <v>13.0099</v>
      </c>
      <c r="M217" s="81">
        <v>18.642990000000001</v>
      </c>
      <c r="N217" s="81">
        <v>71.034000000000006</v>
      </c>
      <c r="O217" s="81">
        <v>67.857820000000004</v>
      </c>
      <c r="P217" s="81">
        <v>119.3479</v>
      </c>
      <c r="Q217" s="81">
        <v>94.50703</v>
      </c>
      <c r="R217" s="81">
        <v>53.832270000000001</v>
      </c>
      <c r="S217" s="81">
        <v>35.604430000000001</v>
      </c>
      <c r="T217" s="81">
        <v>11.55073</v>
      </c>
      <c r="U217" s="86">
        <v>22.826059999999998</v>
      </c>
      <c r="V217" s="85">
        <v>39.949860000000001</v>
      </c>
      <c r="W217" s="81">
        <v>53.904820000000001</v>
      </c>
      <c r="X217" s="81">
        <v>82.877030000000005</v>
      </c>
      <c r="Y217" s="81">
        <v>79.429749999999999</v>
      </c>
      <c r="Z217" s="81">
        <v>99.466830000000002</v>
      </c>
      <c r="AA217" s="81">
        <v>112.5334</v>
      </c>
      <c r="AB217" s="81">
        <v>78.261709999999994</v>
      </c>
      <c r="AC217" s="81">
        <v>78.303979999999996</v>
      </c>
      <c r="AD217" s="81">
        <v>130.32</v>
      </c>
      <c r="AE217" s="86">
        <v>67.213999999999999</v>
      </c>
    </row>
    <row r="218" spans="1:31" x14ac:dyDescent="0.3">
      <c r="A218" s="128" t="s">
        <v>28</v>
      </c>
      <c r="B218" s="85">
        <v>2.099005</v>
      </c>
      <c r="C218" s="81">
        <v>10.19558</v>
      </c>
      <c r="D218" s="81">
        <v>11.17126</v>
      </c>
      <c r="E218" s="81">
        <v>9.4332250000000002</v>
      </c>
      <c r="F218" s="81">
        <v>27.3201</v>
      </c>
      <c r="G218" s="81">
        <v>44.708100000000002</v>
      </c>
      <c r="H218" s="81">
        <v>12.767189999999999</v>
      </c>
      <c r="I218" s="81">
        <v>11.71503</v>
      </c>
      <c r="J218" s="81">
        <v>1.8567210000000001</v>
      </c>
      <c r="K218" s="102">
        <v>0</v>
      </c>
      <c r="L218" s="85">
        <v>20.08785</v>
      </c>
      <c r="M218" s="81">
        <v>12.861980000000001</v>
      </c>
      <c r="N218" s="81">
        <v>51.909939999999999</v>
      </c>
      <c r="O218" s="81">
        <v>95.612790000000004</v>
      </c>
      <c r="P218" s="81">
        <v>42.233229999999999</v>
      </c>
      <c r="Q218" s="81">
        <v>97.634659999999997</v>
      </c>
      <c r="R218" s="81">
        <v>41.089880000000001</v>
      </c>
      <c r="S218" s="81">
        <v>17.912310000000002</v>
      </c>
      <c r="T218" s="81">
        <v>22.977250000000002</v>
      </c>
      <c r="U218" s="86">
        <v>8.3075080000000003</v>
      </c>
      <c r="V218" s="85">
        <v>24.3748</v>
      </c>
      <c r="W218" s="81">
        <v>77.78228</v>
      </c>
      <c r="X218" s="81">
        <v>35.539020000000001</v>
      </c>
      <c r="Y218" s="81">
        <v>90.846159999999998</v>
      </c>
      <c r="Z218" s="81">
        <v>57.162199999999999</v>
      </c>
      <c r="AA218" s="81">
        <v>100.0368</v>
      </c>
      <c r="AB218" s="81">
        <v>78.949749999999995</v>
      </c>
      <c r="AC218" s="81">
        <v>86.806759999999997</v>
      </c>
      <c r="AD218" s="81">
        <v>112.6728</v>
      </c>
      <c r="AE218" s="86">
        <v>30.922149999999998</v>
      </c>
    </row>
    <row r="219" spans="1:31" x14ac:dyDescent="0.3">
      <c r="A219" s="128" t="s">
        <v>29</v>
      </c>
      <c r="B219" s="85">
        <v>2.3027600000000001</v>
      </c>
      <c r="C219" s="81">
        <v>7.7069859999999997</v>
      </c>
      <c r="D219" s="81">
        <v>22.011559999999999</v>
      </c>
      <c r="E219" s="81">
        <v>11.12284</v>
      </c>
      <c r="F219" s="81">
        <v>25.33192</v>
      </c>
      <c r="G219" s="81">
        <v>26.893180000000001</v>
      </c>
      <c r="H219" s="81">
        <v>14.78387</v>
      </c>
      <c r="I219" s="81">
        <v>5.2304329999999997</v>
      </c>
      <c r="J219" s="81">
        <v>2.1228199999999999</v>
      </c>
      <c r="K219" s="102">
        <v>0</v>
      </c>
      <c r="L219" s="85">
        <v>25.880379999999999</v>
      </c>
      <c r="M219" s="81">
        <v>10.581390000000001</v>
      </c>
      <c r="N219" s="81">
        <v>65.424670000000006</v>
      </c>
      <c r="O219" s="81">
        <v>67.549850000000006</v>
      </c>
      <c r="P219" s="81">
        <v>94.354839999999996</v>
      </c>
      <c r="Q219" s="81">
        <v>24.388439999999999</v>
      </c>
      <c r="R219" s="81">
        <v>12.01155</v>
      </c>
      <c r="S219" s="81">
        <v>53.267449999999997</v>
      </c>
      <c r="T219" s="81">
        <v>26.586089999999999</v>
      </c>
      <c r="U219" s="86">
        <v>4.1483160000000003</v>
      </c>
      <c r="V219" s="85">
        <v>29.7775</v>
      </c>
      <c r="W219" s="81">
        <v>56.518880000000003</v>
      </c>
      <c r="X219" s="81">
        <v>12.428330000000001</v>
      </c>
      <c r="Y219" s="81">
        <v>68.137299999999996</v>
      </c>
      <c r="Z219" s="81">
        <v>106.2634</v>
      </c>
      <c r="AA219" s="81">
        <v>165.4777</v>
      </c>
      <c r="AB219" s="81">
        <v>92.295630000000003</v>
      </c>
      <c r="AC219" s="81">
        <v>96.088009999999997</v>
      </c>
      <c r="AD219" s="81">
        <v>75.906400000000005</v>
      </c>
      <c r="AE219" s="86">
        <v>13.064410000000001</v>
      </c>
    </row>
    <row r="220" spans="1:31" ht="15" thickBot="1" x14ac:dyDescent="0.35">
      <c r="A220" s="131" t="s">
        <v>30</v>
      </c>
      <c r="B220" s="85">
        <v>3.8472270000000002</v>
      </c>
      <c r="C220" s="81">
        <v>8.4067469999999993</v>
      </c>
      <c r="D220" s="81">
        <v>16.392589999999998</v>
      </c>
      <c r="E220" s="81">
        <v>14.86326</v>
      </c>
      <c r="F220" s="81">
        <v>18.85323</v>
      </c>
      <c r="G220" s="81">
        <v>10.505470000000001</v>
      </c>
      <c r="H220" s="81">
        <v>12.84956</v>
      </c>
      <c r="I220" s="81">
        <v>8.3620409999999996</v>
      </c>
      <c r="J220" s="81">
        <v>1.8652200000000001</v>
      </c>
      <c r="K220" s="102">
        <v>0</v>
      </c>
      <c r="L220" s="85">
        <v>28.731739999999999</v>
      </c>
      <c r="M220" s="81">
        <v>21.35416</v>
      </c>
      <c r="N220" s="81">
        <v>56.434809999999999</v>
      </c>
      <c r="O220" s="81">
        <v>27.724699999999999</v>
      </c>
      <c r="P220" s="81">
        <v>48.901249999999997</v>
      </c>
      <c r="Q220" s="81">
        <v>59.524900000000002</v>
      </c>
      <c r="R220" s="81">
        <v>26.002099999999999</v>
      </c>
      <c r="S220" s="81">
        <v>45.197139999999997</v>
      </c>
      <c r="T220" s="81">
        <v>14.240679999999999</v>
      </c>
      <c r="U220" s="86">
        <v>4.5980020000000001</v>
      </c>
      <c r="V220" s="85">
        <v>35.098469999999999</v>
      </c>
      <c r="W220" s="81">
        <v>104.6832</v>
      </c>
      <c r="X220" s="81">
        <v>46.351509999999998</v>
      </c>
      <c r="Y220" s="81">
        <v>71.402979999999999</v>
      </c>
      <c r="Z220" s="81">
        <v>86.464240000000004</v>
      </c>
      <c r="AA220" s="81">
        <v>60.631869999999999</v>
      </c>
      <c r="AB220" s="81">
        <v>56.48668</v>
      </c>
      <c r="AC220" s="81">
        <v>90.010009999999994</v>
      </c>
      <c r="AD220" s="81">
        <v>71.63888</v>
      </c>
      <c r="AE220" s="86">
        <v>38.766080000000002</v>
      </c>
    </row>
    <row r="221" spans="1:31" ht="15" thickTop="1" x14ac:dyDescent="0.3">
      <c r="A221" s="128" t="s">
        <v>31</v>
      </c>
      <c r="B221" s="85">
        <v>5.4548829999999997</v>
      </c>
      <c r="C221" s="81">
        <v>15.169029999999999</v>
      </c>
      <c r="D221" s="81">
        <v>21.01755</v>
      </c>
      <c r="E221" s="81">
        <v>29.525400000000001</v>
      </c>
      <c r="F221" s="81">
        <v>16.746120000000001</v>
      </c>
      <c r="G221" s="81">
        <v>48.396070000000002</v>
      </c>
      <c r="H221" s="81">
        <v>31.67163</v>
      </c>
      <c r="I221" s="81">
        <v>11.993840000000001</v>
      </c>
      <c r="J221" s="81">
        <v>5.0660049999999996</v>
      </c>
      <c r="K221" s="102">
        <v>0</v>
      </c>
      <c r="L221" s="85">
        <v>56.30048</v>
      </c>
      <c r="M221" s="81">
        <v>29.163029999999999</v>
      </c>
      <c r="N221" s="81">
        <v>130.07509999999999</v>
      </c>
      <c r="O221" s="81">
        <v>54.166179999999997</v>
      </c>
      <c r="P221" s="81">
        <v>98.004530000000003</v>
      </c>
      <c r="Q221" s="81">
        <v>174.73650000000001</v>
      </c>
      <c r="R221" s="81">
        <v>48.827530000000003</v>
      </c>
      <c r="S221" s="81">
        <v>103.80970000000001</v>
      </c>
      <c r="T221" s="81">
        <v>57.520249999999997</v>
      </c>
      <c r="U221" s="86">
        <v>39.037689999999998</v>
      </c>
      <c r="V221" s="85">
        <v>74.349080000000001</v>
      </c>
      <c r="W221" s="81">
        <v>89.873019999999997</v>
      </c>
      <c r="X221" s="81">
        <v>280.6397</v>
      </c>
      <c r="Y221" s="81">
        <v>119.51990000000001</v>
      </c>
      <c r="Z221" s="81">
        <v>170.4134</v>
      </c>
      <c r="AA221" s="81">
        <v>85.404660000000007</v>
      </c>
      <c r="AB221" s="81">
        <v>211.0232</v>
      </c>
      <c r="AC221" s="81">
        <v>150.92189999999999</v>
      </c>
      <c r="AD221" s="81">
        <v>94.598690000000005</v>
      </c>
      <c r="AE221" s="86">
        <v>57.096870000000003</v>
      </c>
    </row>
    <row r="222" spans="1:31" x14ac:dyDescent="0.3">
      <c r="A222" s="128" t="s">
        <v>32</v>
      </c>
      <c r="B222" s="85">
        <v>1.203627</v>
      </c>
      <c r="C222" s="81">
        <v>16.550989999999999</v>
      </c>
      <c r="D222" s="81">
        <v>37.544510000000002</v>
      </c>
      <c r="E222" s="81">
        <v>54.692250000000001</v>
      </c>
      <c r="F222" s="81">
        <v>82.681529999999995</v>
      </c>
      <c r="G222" s="81">
        <v>82.03904</v>
      </c>
      <c r="H222" s="81">
        <v>73.302930000000003</v>
      </c>
      <c r="I222" s="81">
        <v>43.15117</v>
      </c>
      <c r="J222" s="81">
        <v>8.1357560000000007</v>
      </c>
      <c r="K222" s="102">
        <v>0</v>
      </c>
      <c r="L222" s="85">
        <v>74.306629999999998</v>
      </c>
      <c r="M222" s="81">
        <v>113.4036</v>
      </c>
      <c r="N222" s="81">
        <v>183.67089999999999</v>
      </c>
      <c r="O222" s="81">
        <v>127.94759999999999</v>
      </c>
      <c r="P222" s="81">
        <v>59.699199999999998</v>
      </c>
      <c r="Q222" s="81">
        <v>22.880369999999999</v>
      </c>
      <c r="R222" s="81">
        <v>160.8545</v>
      </c>
      <c r="S222" s="81">
        <v>106.9999</v>
      </c>
      <c r="T222" s="81">
        <v>82.927189999999996</v>
      </c>
      <c r="U222" s="86">
        <v>9.9056350000000002</v>
      </c>
      <c r="V222" s="85">
        <v>117.4859</v>
      </c>
      <c r="W222" s="81">
        <v>230.2287</v>
      </c>
      <c r="X222" s="81">
        <v>205.38140000000001</v>
      </c>
      <c r="Y222" s="81">
        <v>160.7337</v>
      </c>
      <c r="Z222" s="81">
        <v>150.82929999999999</v>
      </c>
      <c r="AA222" s="81">
        <v>357.22579999999999</v>
      </c>
      <c r="AB222" s="81">
        <v>445.39400000000001</v>
      </c>
      <c r="AC222" s="81">
        <v>336.48630000000003</v>
      </c>
      <c r="AD222" s="81">
        <v>125.2968</v>
      </c>
      <c r="AE222" s="86">
        <v>123.85599999999999</v>
      </c>
    </row>
    <row r="223" spans="1:31" x14ac:dyDescent="0.3">
      <c r="A223" s="128" t="s">
        <v>33</v>
      </c>
      <c r="B223" s="85">
        <v>6.8052140000000003</v>
      </c>
      <c r="C223" s="81">
        <v>20.048449999999999</v>
      </c>
      <c r="D223" s="81">
        <v>35.208240000000004</v>
      </c>
      <c r="E223" s="81">
        <v>36.159799999999997</v>
      </c>
      <c r="F223" s="81">
        <v>54.308219999999999</v>
      </c>
      <c r="G223" s="81">
        <v>50.319470000000003</v>
      </c>
      <c r="H223" s="81">
        <v>24.424869999999999</v>
      </c>
      <c r="I223" s="81">
        <v>26.136880000000001</v>
      </c>
      <c r="J223" s="81">
        <v>3.7970060000000001</v>
      </c>
      <c r="K223" s="102">
        <v>0</v>
      </c>
      <c r="L223" s="85">
        <v>41.847029999999997</v>
      </c>
      <c r="M223" s="81">
        <v>58.631</v>
      </c>
      <c r="N223" s="81">
        <v>180.07050000000001</v>
      </c>
      <c r="O223" s="81">
        <v>286.74209999999999</v>
      </c>
      <c r="P223" s="81">
        <v>161.87139999999999</v>
      </c>
      <c r="Q223" s="81">
        <v>131.82040000000001</v>
      </c>
      <c r="R223" s="81">
        <v>141.60509999999999</v>
      </c>
      <c r="S223" s="81">
        <v>52.862189999999998</v>
      </c>
      <c r="T223" s="81">
        <v>32.876130000000003</v>
      </c>
      <c r="U223" s="86">
        <v>28.03077</v>
      </c>
      <c r="V223" s="85">
        <v>94.645709999999994</v>
      </c>
      <c r="W223" s="81">
        <v>61.039990000000003</v>
      </c>
      <c r="X223" s="81">
        <v>152.9922</v>
      </c>
      <c r="Y223" s="81">
        <v>212.7449</v>
      </c>
      <c r="Z223" s="81">
        <v>137.6918</v>
      </c>
      <c r="AA223" s="81">
        <v>293.3082</v>
      </c>
      <c r="AB223" s="81">
        <v>109.97539999999999</v>
      </c>
      <c r="AC223" s="81">
        <v>185.83189999999999</v>
      </c>
      <c r="AD223" s="81">
        <v>179.60140000000001</v>
      </c>
      <c r="AE223" s="86">
        <v>223.22730000000001</v>
      </c>
    </row>
    <row r="224" spans="1:31" x14ac:dyDescent="0.3">
      <c r="A224" s="128" t="s">
        <v>34</v>
      </c>
      <c r="B224" s="85">
        <v>5.4197689999999996</v>
      </c>
      <c r="C224" s="81">
        <v>10.676780000000001</v>
      </c>
      <c r="D224" s="81">
        <v>25.933489999999999</v>
      </c>
      <c r="E224" s="81">
        <v>68.938980000000001</v>
      </c>
      <c r="F224" s="81">
        <v>60.208550000000002</v>
      </c>
      <c r="G224" s="81">
        <v>52.083320000000001</v>
      </c>
      <c r="H224" s="81">
        <v>32.800289999999997</v>
      </c>
      <c r="I224" s="81">
        <v>15.092309999999999</v>
      </c>
      <c r="J224" s="81">
        <v>5.8818720000000004</v>
      </c>
      <c r="K224" s="102">
        <v>0</v>
      </c>
      <c r="L224" s="85">
        <v>76.622470000000007</v>
      </c>
      <c r="M224" s="81">
        <v>57.500419999999998</v>
      </c>
      <c r="N224" s="81">
        <v>87.823340000000002</v>
      </c>
      <c r="O224" s="81">
        <v>130.90450000000001</v>
      </c>
      <c r="P224" s="81">
        <v>207.73159999999999</v>
      </c>
      <c r="Q224" s="81">
        <v>110.42270000000001</v>
      </c>
      <c r="R224" s="81">
        <v>184.9264</v>
      </c>
      <c r="S224" s="81">
        <v>118.2321</v>
      </c>
      <c r="T224" s="81">
        <v>29.31306</v>
      </c>
      <c r="U224" s="86">
        <v>25.67924</v>
      </c>
      <c r="V224" s="85">
        <v>72.152950000000004</v>
      </c>
      <c r="W224" s="81">
        <v>95.631879999999995</v>
      </c>
      <c r="X224" s="81">
        <v>180.18770000000001</v>
      </c>
      <c r="Y224" s="81">
        <v>226.4016</v>
      </c>
      <c r="Z224" s="81">
        <v>182.82380000000001</v>
      </c>
      <c r="AA224" s="81">
        <v>240.67339999999999</v>
      </c>
      <c r="AB224" s="81">
        <v>248.55510000000001</v>
      </c>
      <c r="AC224" s="81">
        <v>127.16240000000001</v>
      </c>
      <c r="AD224" s="81">
        <v>106.4173</v>
      </c>
      <c r="AE224" s="86">
        <v>100.88200000000001</v>
      </c>
    </row>
    <row r="225" spans="1:31" x14ac:dyDescent="0.3">
      <c r="A225" s="128" t="s">
        <v>35</v>
      </c>
      <c r="B225" s="85">
        <v>3.6939009999999999</v>
      </c>
      <c r="C225" s="81">
        <v>10.580859999999999</v>
      </c>
      <c r="D225" s="81">
        <v>15.27979</v>
      </c>
      <c r="E225" s="81">
        <v>18.996670000000002</v>
      </c>
      <c r="F225" s="81">
        <v>36.757689999999997</v>
      </c>
      <c r="G225" s="81">
        <v>62.149009999999997</v>
      </c>
      <c r="H225" s="81">
        <v>40.926479999999998</v>
      </c>
      <c r="I225" s="81">
        <v>9.5765390000000004</v>
      </c>
      <c r="J225" s="81">
        <v>5.8132599999999996</v>
      </c>
      <c r="K225" s="102">
        <v>0</v>
      </c>
      <c r="L225" s="85">
        <v>24.829229999999999</v>
      </c>
      <c r="M225" s="81">
        <v>88.778049999999993</v>
      </c>
      <c r="N225" s="81">
        <v>115.58329999999999</v>
      </c>
      <c r="O225" s="81">
        <v>184.52209999999999</v>
      </c>
      <c r="P225" s="81">
        <v>125.83669999999999</v>
      </c>
      <c r="Q225" s="81">
        <v>92.352279999999993</v>
      </c>
      <c r="R225" s="81">
        <v>65.416550000000001</v>
      </c>
      <c r="S225" s="81">
        <v>27.195170000000001</v>
      </c>
      <c r="T225" s="81">
        <v>46.7624</v>
      </c>
      <c r="U225" s="86">
        <v>12.073650000000001</v>
      </c>
      <c r="V225" s="85">
        <v>93.30977</v>
      </c>
      <c r="W225" s="81">
        <v>64.642859999999999</v>
      </c>
      <c r="X225" s="81">
        <v>126.2568</v>
      </c>
      <c r="Y225" s="81">
        <v>129.666</v>
      </c>
      <c r="Z225" s="81">
        <v>192.00239999999999</v>
      </c>
      <c r="AA225" s="81">
        <v>160.46039999999999</v>
      </c>
      <c r="AB225" s="81">
        <v>138.72829999999999</v>
      </c>
      <c r="AC225" s="81">
        <v>136.93719999999999</v>
      </c>
      <c r="AD225" s="81">
        <v>143.79490000000001</v>
      </c>
      <c r="AE225" s="86">
        <v>50.027419999999999</v>
      </c>
    </row>
    <row r="226" spans="1:31" x14ac:dyDescent="0.3">
      <c r="A226" s="130" t="s">
        <v>36</v>
      </c>
      <c r="B226" s="85">
        <v>3.5402279999999999</v>
      </c>
      <c r="C226" s="81">
        <v>6.834168</v>
      </c>
      <c r="D226" s="81">
        <v>23.943580000000001</v>
      </c>
      <c r="E226" s="81">
        <v>28.767430000000001</v>
      </c>
      <c r="F226" s="81">
        <v>23.738620000000001</v>
      </c>
      <c r="G226" s="81">
        <v>16.086790000000001</v>
      </c>
      <c r="H226" s="81">
        <v>13.76695</v>
      </c>
      <c r="I226" s="81">
        <v>6.6994889999999998</v>
      </c>
      <c r="J226" s="81">
        <v>4.2026909999999997</v>
      </c>
      <c r="K226" s="102">
        <v>0</v>
      </c>
      <c r="L226" s="85">
        <v>28.544239999999999</v>
      </c>
      <c r="M226" s="81">
        <v>33.88082</v>
      </c>
      <c r="N226" s="81">
        <v>76.548580000000001</v>
      </c>
      <c r="O226" s="81">
        <v>76.870859999999993</v>
      </c>
      <c r="P226" s="81">
        <v>121.8381</v>
      </c>
      <c r="Q226" s="81">
        <v>41.408160000000002</v>
      </c>
      <c r="R226" s="81">
        <v>70.150589999999994</v>
      </c>
      <c r="S226" s="81">
        <v>33.163870000000003</v>
      </c>
      <c r="T226" s="81">
        <v>20.276679999999999</v>
      </c>
      <c r="U226" s="86">
        <v>9.2990549999999992</v>
      </c>
      <c r="V226" s="85">
        <v>53.290709999999997</v>
      </c>
      <c r="W226" s="81">
        <v>30.13571</v>
      </c>
      <c r="X226" s="81">
        <v>61.336590000000001</v>
      </c>
      <c r="Y226" s="81">
        <v>136.21700000000001</v>
      </c>
      <c r="Z226" s="81">
        <v>81.108630000000005</v>
      </c>
      <c r="AA226" s="81">
        <v>194.48249999999999</v>
      </c>
      <c r="AB226" s="81">
        <v>128.13339999999999</v>
      </c>
      <c r="AC226" s="81">
        <v>149.09350000000001</v>
      </c>
      <c r="AD226" s="81">
        <v>122.21850000000001</v>
      </c>
      <c r="AE226" s="86">
        <v>87.431979999999996</v>
      </c>
    </row>
    <row r="227" spans="1:31" x14ac:dyDescent="0.3">
      <c r="A227" s="128" t="s">
        <v>37</v>
      </c>
      <c r="B227" s="85">
        <v>3.7154579999999999</v>
      </c>
      <c r="C227" s="81">
        <v>7.9458909999999996</v>
      </c>
      <c r="D227" s="81">
        <v>11.991210000000001</v>
      </c>
      <c r="E227" s="81">
        <v>20.160029999999999</v>
      </c>
      <c r="F227" s="81">
        <v>17.23413</v>
      </c>
      <c r="G227" s="81">
        <v>19.107420000000001</v>
      </c>
      <c r="H227" s="81">
        <v>18.48152</v>
      </c>
      <c r="I227" s="81">
        <v>8.5321339999999992</v>
      </c>
      <c r="J227" s="81">
        <v>2.5041039999999999</v>
      </c>
      <c r="K227" s="102">
        <v>0</v>
      </c>
      <c r="L227" s="85">
        <v>30.592680000000001</v>
      </c>
      <c r="M227" s="81">
        <v>29.385639999999999</v>
      </c>
      <c r="N227" s="81">
        <v>58.67597</v>
      </c>
      <c r="O227" s="81">
        <v>100.4295</v>
      </c>
      <c r="P227" s="81">
        <v>29.390599999999999</v>
      </c>
      <c r="Q227" s="81">
        <v>31.581849999999999</v>
      </c>
      <c r="R227" s="81">
        <v>86.655609999999996</v>
      </c>
      <c r="S227" s="81">
        <v>29.471229999999998</v>
      </c>
      <c r="T227" s="81">
        <v>18.482420000000001</v>
      </c>
      <c r="U227" s="86">
        <v>8.2843450000000001</v>
      </c>
      <c r="V227" s="85">
        <v>57.051699999999997</v>
      </c>
      <c r="W227" s="81">
        <v>46.414149999999999</v>
      </c>
      <c r="X227" s="81">
        <v>41.388120000000001</v>
      </c>
      <c r="Y227" s="81">
        <v>94.549440000000004</v>
      </c>
      <c r="Z227" s="81">
        <v>157.76150000000001</v>
      </c>
      <c r="AA227" s="81">
        <v>125.96899999999999</v>
      </c>
      <c r="AB227" s="81">
        <v>31.633980000000001</v>
      </c>
      <c r="AC227" s="81">
        <v>125.57689999999999</v>
      </c>
      <c r="AD227" s="81">
        <v>107.76179999999999</v>
      </c>
      <c r="AE227" s="86">
        <v>29.81183</v>
      </c>
    </row>
    <row r="228" spans="1:31" x14ac:dyDescent="0.3">
      <c r="A228" s="130" t="s">
        <v>38</v>
      </c>
      <c r="B228" s="85">
        <v>1.8485069999999999</v>
      </c>
      <c r="C228" s="81">
        <v>17.073329999999999</v>
      </c>
      <c r="D228" s="81">
        <v>15.775130000000001</v>
      </c>
      <c r="E228" s="81">
        <v>11.484030000000001</v>
      </c>
      <c r="F228" s="81">
        <v>16.026299999999999</v>
      </c>
      <c r="G228" s="81">
        <v>18.524190000000001</v>
      </c>
      <c r="H228" s="81">
        <v>22.00881</v>
      </c>
      <c r="I228" s="81">
        <v>7.1207339999999997</v>
      </c>
      <c r="J228" s="81">
        <v>3.480804</v>
      </c>
      <c r="K228" s="102">
        <v>0</v>
      </c>
      <c r="L228" s="85">
        <v>35.783859999999997</v>
      </c>
      <c r="M228" s="81">
        <v>11.486599999999999</v>
      </c>
      <c r="N228" s="81">
        <v>71.929209999999998</v>
      </c>
      <c r="O228" s="81">
        <v>21.835740000000001</v>
      </c>
      <c r="P228" s="81">
        <v>42.356180000000002</v>
      </c>
      <c r="Q228" s="81">
        <v>76.694140000000004</v>
      </c>
      <c r="R228" s="81">
        <v>39.60765</v>
      </c>
      <c r="S228" s="81">
        <v>77.427980000000005</v>
      </c>
      <c r="T228" s="81">
        <v>26.047809999999998</v>
      </c>
      <c r="U228" s="86">
        <v>12.510899999999999</v>
      </c>
      <c r="V228" s="85">
        <v>53.029119999999999</v>
      </c>
      <c r="W228" s="81">
        <v>35.45834</v>
      </c>
      <c r="X228" s="81">
        <v>21.999389999999998</v>
      </c>
      <c r="Y228" s="81">
        <v>110.751</v>
      </c>
      <c r="Z228" s="81">
        <v>64.396910000000005</v>
      </c>
      <c r="AA228" s="81">
        <v>206.52160000000001</v>
      </c>
      <c r="AB228" s="81">
        <v>38.290669999999999</v>
      </c>
      <c r="AC228" s="81">
        <v>61.880710000000001</v>
      </c>
      <c r="AD228" s="81">
        <v>49.388809999999999</v>
      </c>
      <c r="AE228" s="86">
        <v>26.370380000000001</v>
      </c>
    </row>
    <row r="229" spans="1:31" x14ac:dyDescent="0.3">
      <c r="A229" s="128" t="s">
        <v>39</v>
      </c>
      <c r="B229" s="85">
        <v>1.6642189999999999</v>
      </c>
      <c r="C229" s="81">
        <v>7.6789579999999997</v>
      </c>
      <c r="D229" s="81">
        <v>26.24389</v>
      </c>
      <c r="E229" s="81">
        <v>16.867809999999999</v>
      </c>
      <c r="F229" s="81">
        <v>16.370819999999998</v>
      </c>
      <c r="G229" s="81">
        <v>11.33051</v>
      </c>
      <c r="H229" s="81">
        <v>27.345559999999999</v>
      </c>
      <c r="I229" s="81">
        <v>8.9092690000000001</v>
      </c>
      <c r="J229" s="81">
        <v>2.107523</v>
      </c>
      <c r="K229" s="102">
        <v>0</v>
      </c>
      <c r="L229" s="85">
        <v>8.4231510000000007</v>
      </c>
      <c r="M229" s="81">
        <v>10.50784</v>
      </c>
      <c r="N229" s="81">
        <v>40.516170000000002</v>
      </c>
      <c r="O229" s="81">
        <v>24.972639999999998</v>
      </c>
      <c r="P229" s="81">
        <v>98.411829999999995</v>
      </c>
      <c r="Q229" s="81">
        <v>34.78313</v>
      </c>
      <c r="R229" s="81">
        <v>18.233840000000001</v>
      </c>
      <c r="S229" s="81">
        <v>15.74949</v>
      </c>
      <c r="T229" s="81">
        <v>11.27901</v>
      </c>
      <c r="U229" s="86">
        <v>4.0299759999999996</v>
      </c>
      <c r="V229" s="85">
        <v>10.57028</v>
      </c>
      <c r="W229" s="81">
        <v>72.260959999999997</v>
      </c>
      <c r="X229" s="81">
        <v>83.798450000000003</v>
      </c>
      <c r="Y229" s="81">
        <v>134.16640000000001</v>
      </c>
      <c r="Z229" s="81">
        <v>140.48750000000001</v>
      </c>
      <c r="AA229" s="81">
        <v>151.5712</v>
      </c>
      <c r="AB229" s="81">
        <v>200.7585</v>
      </c>
      <c r="AC229" s="81">
        <v>74.953460000000007</v>
      </c>
      <c r="AD229" s="81">
        <v>76.631960000000007</v>
      </c>
      <c r="AE229" s="86">
        <v>41.092390000000002</v>
      </c>
    </row>
    <row r="230" spans="1:31" ht="15" thickBot="1" x14ac:dyDescent="0.35">
      <c r="A230" s="132" t="s">
        <v>40</v>
      </c>
      <c r="B230" s="85">
        <v>2.136266</v>
      </c>
      <c r="C230" s="81">
        <v>7.2280129999999998</v>
      </c>
      <c r="D230" s="81">
        <v>31.83081</v>
      </c>
      <c r="E230" s="81">
        <v>11.268140000000001</v>
      </c>
      <c r="F230" s="81">
        <v>16.925049999999999</v>
      </c>
      <c r="G230" s="81">
        <v>18.653469999999999</v>
      </c>
      <c r="H230" s="81">
        <v>16.375699999999998</v>
      </c>
      <c r="I230" s="81">
        <v>1.0290490000000001</v>
      </c>
      <c r="J230" s="81">
        <v>2.418685</v>
      </c>
      <c r="K230" s="102">
        <v>0</v>
      </c>
      <c r="L230" s="85">
        <v>20.34656</v>
      </c>
      <c r="M230" s="81">
        <v>27.714510000000001</v>
      </c>
      <c r="N230" s="81">
        <v>26.662579999999998</v>
      </c>
      <c r="O230" s="81">
        <v>46.682929999999999</v>
      </c>
      <c r="P230" s="81">
        <v>64.265289999999993</v>
      </c>
      <c r="Q230" s="81">
        <v>35.44406</v>
      </c>
      <c r="R230" s="81">
        <v>38.897199999999998</v>
      </c>
      <c r="S230" s="81">
        <v>12.441420000000001</v>
      </c>
      <c r="T230" s="81">
        <v>23.775130000000001</v>
      </c>
      <c r="U230" s="86">
        <v>8.383222</v>
      </c>
      <c r="V230" s="85">
        <v>24.95139</v>
      </c>
      <c r="W230" s="81">
        <v>30.312940000000001</v>
      </c>
      <c r="X230" s="81">
        <v>56.32132</v>
      </c>
      <c r="Y230" s="81">
        <v>135.4539</v>
      </c>
      <c r="Z230" s="81">
        <v>92.33699</v>
      </c>
      <c r="AA230" s="81">
        <v>99.245320000000007</v>
      </c>
      <c r="AB230" s="81">
        <v>74.469570000000004</v>
      </c>
      <c r="AC230" s="81">
        <v>101.9614</v>
      </c>
      <c r="AD230" s="81">
        <v>14.95997</v>
      </c>
      <c r="AE230" s="86">
        <v>76.490039999999993</v>
      </c>
    </row>
    <row r="231" spans="1:31" ht="15" thickTop="1" x14ac:dyDescent="0.3">
      <c r="A231" s="130" t="s">
        <v>41</v>
      </c>
      <c r="B231" s="85">
        <v>3.0502570000000002</v>
      </c>
      <c r="C231" s="81">
        <v>12.19772</v>
      </c>
      <c r="D231" s="81">
        <v>9.6023980000000009</v>
      </c>
      <c r="E231" s="81">
        <v>40.735309999999998</v>
      </c>
      <c r="F231" s="81">
        <v>13.731949999999999</v>
      </c>
      <c r="G231" s="81">
        <v>26.846969999999999</v>
      </c>
      <c r="H231" s="81">
        <v>12.84328</v>
      </c>
      <c r="I231" s="81">
        <v>8.7261430000000004</v>
      </c>
      <c r="J231" s="81">
        <v>1.4253400000000001</v>
      </c>
      <c r="K231" s="102">
        <v>0</v>
      </c>
      <c r="L231" s="85">
        <v>29.551290000000002</v>
      </c>
      <c r="M231" s="81">
        <v>39.885269999999998</v>
      </c>
      <c r="N231" s="81">
        <v>70.027180000000001</v>
      </c>
      <c r="O231" s="81">
        <v>77.65522</v>
      </c>
      <c r="P231" s="81">
        <v>63.582740000000001</v>
      </c>
      <c r="Q231" s="81">
        <v>9.9045170000000002</v>
      </c>
      <c r="R231" s="81">
        <v>60.182180000000002</v>
      </c>
      <c r="S231" s="81">
        <v>37.290889999999997</v>
      </c>
      <c r="T231" s="81">
        <v>20.101030000000002</v>
      </c>
      <c r="U231" s="86">
        <v>19.113289999999999</v>
      </c>
      <c r="V231" s="85">
        <v>31.10398</v>
      </c>
      <c r="W231" s="81">
        <v>117.51049999999999</v>
      </c>
      <c r="X231" s="81">
        <v>108.36409999999999</v>
      </c>
      <c r="Y231" s="81">
        <v>28.168990000000001</v>
      </c>
      <c r="Z231" s="81">
        <v>169.2646</v>
      </c>
      <c r="AA231" s="81">
        <v>15.03778</v>
      </c>
      <c r="AB231" s="81">
        <v>80.763480000000001</v>
      </c>
      <c r="AC231" s="81">
        <v>117.333</v>
      </c>
      <c r="AD231" s="81">
        <v>66.396469999999994</v>
      </c>
      <c r="AE231" s="86">
        <v>99.286619999999999</v>
      </c>
    </row>
    <row r="232" spans="1:31" x14ac:dyDescent="0.3">
      <c r="A232" s="128" t="s">
        <v>42</v>
      </c>
      <c r="B232" s="85">
        <v>3.574049</v>
      </c>
      <c r="C232" s="81">
        <v>4.1630919999999998</v>
      </c>
      <c r="D232" s="81">
        <v>32.985860000000002</v>
      </c>
      <c r="E232" s="81">
        <v>39.9375</v>
      </c>
      <c r="F232" s="81">
        <v>17.03145</v>
      </c>
      <c r="G232" s="81">
        <v>31.19322</v>
      </c>
      <c r="H232" s="81">
        <v>6.2668840000000001</v>
      </c>
      <c r="I232" s="81">
        <v>15.98066</v>
      </c>
      <c r="J232" s="81">
        <v>2.72011</v>
      </c>
      <c r="K232" s="102">
        <v>0</v>
      </c>
      <c r="L232" s="85">
        <v>44.820340000000002</v>
      </c>
      <c r="M232" s="81">
        <v>50.446809999999999</v>
      </c>
      <c r="N232" s="81">
        <v>93.83475</v>
      </c>
      <c r="O232" s="81">
        <v>56.430770000000003</v>
      </c>
      <c r="P232" s="81">
        <v>88.205150000000003</v>
      </c>
      <c r="Q232" s="81">
        <v>88.069789999999998</v>
      </c>
      <c r="R232" s="81">
        <v>68.007769999999994</v>
      </c>
      <c r="S232" s="81">
        <v>59.762650000000001</v>
      </c>
      <c r="T232" s="81">
        <v>20.24916</v>
      </c>
      <c r="U232" s="86">
        <v>2.691106</v>
      </c>
      <c r="V232" s="85">
        <v>35.262250000000002</v>
      </c>
      <c r="W232" s="81">
        <v>21.645160000000001</v>
      </c>
      <c r="X232" s="81">
        <v>36.262279999999997</v>
      </c>
      <c r="Y232" s="81">
        <v>110.93810000000001</v>
      </c>
      <c r="Z232" s="81">
        <v>175.43459999999999</v>
      </c>
      <c r="AA232" s="81">
        <v>58.59299</v>
      </c>
      <c r="AB232" s="81">
        <v>87.956530000000001</v>
      </c>
      <c r="AC232" s="81">
        <v>67.425899999999999</v>
      </c>
      <c r="AD232" s="81">
        <v>70.378810000000001</v>
      </c>
      <c r="AE232" s="86">
        <v>111.1875</v>
      </c>
    </row>
    <row r="233" spans="1:31" x14ac:dyDescent="0.3">
      <c r="A233" s="130" t="s">
        <v>45</v>
      </c>
      <c r="B233" s="85">
        <v>3.5166300000000001</v>
      </c>
      <c r="C233" s="81">
        <v>15.252969999999999</v>
      </c>
      <c r="D233" s="81">
        <v>30.74615</v>
      </c>
      <c r="E233" s="81">
        <v>17.687639999999998</v>
      </c>
      <c r="F233" s="81">
        <v>28.634820000000001</v>
      </c>
      <c r="G233" s="81">
        <v>28.885149999999999</v>
      </c>
      <c r="H233" s="81">
        <v>24.002939999999999</v>
      </c>
      <c r="I233" s="81">
        <v>4.2391839999999998</v>
      </c>
      <c r="J233" s="81">
        <v>0.68517570000000005</v>
      </c>
      <c r="K233" s="102">
        <v>0</v>
      </c>
      <c r="L233" s="85">
        <v>17.71095</v>
      </c>
      <c r="M233" s="81">
        <v>27.798459999999999</v>
      </c>
      <c r="N233" s="81">
        <v>26.620740000000001</v>
      </c>
      <c r="O233" s="81">
        <v>25.892769999999999</v>
      </c>
      <c r="P233" s="81">
        <v>72.648510000000002</v>
      </c>
      <c r="Q233" s="81">
        <v>116.4299</v>
      </c>
      <c r="R233" s="81">
        <v>21.067080000000001</v>
      </c>
      <c r="S233" s="81">
        <v>58.193159999999999</v>
      </c>
      <c r="T233" s="81">
        <v>11.92625</v>
      </c>
      <c r="U233" s="86">
        <v>14.52481</v>
      </c>
      <c r="V233" s="85">
        <v>52.845120000000001</v>
      </c>
      <c r="W233" s="81">
        <v>17.559920000000002</v>
      </c>
      <c r="X233" s="81">
        <v>139.75980000000001</v>
      </c>
      <c r="Y233" s="81">
        <v>90.619979999999998</v>
      </c>
      <c r="Z233" s="81">
        <v>96.432760000000002</v>
      </c>
      <c r="AA233" s="81">
        <v>10.707470000000001</v>
      </c>
      <c r="AB233" s="81">
        <v>98.655649999999994</v>
      </c>
      <c r="AC233" s="81">
        <v>178.5617</v>
      </c>
      <c r="AD233" s="81">
        <v>27.191690000000001</v>
      </c>
      <c r="AE233" s="86">
        <v>50.16592</v>
      </c>
    </row>
    <row r="234" spans="1:31" x14ac:dyDescent="0.3">
      <c r="A234" s="128" t="s">
        <v>46</v>
      </c>
      <c r="B234" s="85">
        <v>1.9458800000000001</v>
      </c>
      <c r="C234" s="81">
        <v>9.4460829999999998</v>
      </c>
      <c r="D234" s="81">
        <v>39.796599999999998</v>
      </c>
      <c r="E234" s="81">
        <v>35.721020000000003</v>
      </c>
      <c r="F234" s="81">
        <v>29.52008</v>
      </c>
      <c r="G234" s="81">
        <v>45.867579999999997</v>
      </c>
      <c r="H234" s="81">
        <v>15.12673</v>
      </c>
      <c r="I234" s="81">
        <v>10.245480000000001</v>
      </c>
      <c r="J234" s="81">
        <v>5.0354520000000003</v>
      </c>
      <c r="K234" s="102">
        <v>0</v>
      </c>
      <c r="L234" s="85">
        <v>19.846900000000002</v>
      </c>
      <c r="M234" s="81">
        <v>20.612449999999999</v>
      </c>
      <c r="N234" s="81">
        <v>31.201809999999998</v>
      </c>
      <c r="O234" s="81">
        <v>102.5842</v>
      </c>
      <c r="P234" s="81">
        <v>23.7727</v>
      </c>
      <c r="Q234" s="81">
        <v>148.8896</v>
      </c>
      <c r="R234" s="81">
        <v>69.856080000000006</v>
      </c>
      <c r="S234" s="81">
        <v>35.347380000000001</v>
      </c>
      <c r="T234" s="81">
        <v>4.5078899999999997</v>
      </c>
      <c r="U234" s="86">
        <v>18.562480000000001</v>
      </c>
      <c r="V234" s="85">
        <v>25.38935</v>
      </c>
      <c r="W234" s="81">
        <v>82.444329999999994</v>
      </c>
      <c r="X234" s="81">
        <v>83.257220000000004</v>
      </c>
      <c r="Y234" s="81">
        <v>118.79430000000001</v>
      </c>
      <c r="Z234" s="81">
        <v>63.482329999999997</v>
      </c>
      <c r="AA234" s="81">
        <v>41.473379999999999</v>
      </c>
      <c r="AB234" s="81">
        <v>133.07470000000001</v>
      </c>
      <c r="AC234" s="81">
        <v>162.29140000000001</v>
      </c>
      <c r="AD234" s="81">
        <v>31.159050000000001</v>
      </c>
      <c r="AE234" s="86">
        <v>55.566879999999998</v>
      </c>
    </row>
    <row r="235" spans="1:31" ht="15" thickBot="1" x14ac:dyDescent="0.35">
      <c r="A235" s="129" t="s">
        <v>47</v>
      </c>
      <c r="B235" s="85">
        <v>2.4824160000000002</v>
      </c>
      <c r="C235" s="81">
        <v>10.317970000000001</v>
      </c>
      <c r="D235" s="81">
        <v>14.548069999999999</v>
      </c>
      <c r="E235" s="81">
        <v>56.820410000000003</v>
      </c>
      <c r="F235" s="81">
        <v>26.419530000000002</v>
      </c>
      <c r="G235" s="81">
        <v>30.419029999999999</v>
      </c>
      <c r="H235" s="81">
        <v>30.20534</v>
      </c>
      <c r="I235" s="81">
        <v>3.3558520000000001</v>
      </c>
      <c r="J235" s="81">
        <v>1.4370890000000001</v>
      </c>
      <c r="K235" s="102">
        <v>0</v>
      </c>
      <c r="L235" s="85">
        <v>27.38137</v>
      </c>
      <c r="M235" s="81">
        <v>28.451640000000001</v>
      </c>
      <c r="N235" s="81">
        <v>60.09722</v>
      </c>
      <c r="O235" s="81">
        <v>93.034080000000003</v>
      </c>
      <c r="P235" s="81">
        <v>36.258980000000001</v>
      </c>
      <c r="Q235" s="81">
        <v>65.009960000000007</v>
      </c>
      <c r="R235" s="81">
        <v>40.857729999999997</v>
      </c>
      <c r="S235" s="81">
        <v>91.220860000000002</v>
      </c>
      <c r="T235" s="81">
        <v>33.90907</v>
      </c>
      <c r="U235" s="86">
        <v>6.7238329999999999</v>
      </c>
      <c r="V235" s="85">
        <v>30.665289999999999</v>
      </c>
      <c r="W235" s="81">
        <v>71.706149999999994</v>
      </c>
      <c r="X235" s="81">
        <v>96.683520000000001</v>
      </c>
      <c r="Y235" s="81">
        <v>82.462779999999995</v>
      </c>
      <c r="Z235" s="81">
        <v>59.817990000000002</v>
      </c>
      <c r="AA235" s="81">
        <v>108.6323</v>
      </c>
      <c r="AB235" s="81">
        <v>56.11542</v>
      </c>
      <c r="AC235" s="81">
        <v>110.1267</v>
      </c>
      <c r="AD235" s="81">
        <v>61.296529999999997</v>
      </c>
      <c r="AE235" s="86">
        <v>80.53904</v>
      </c>
    </row>
    <row r="236" spans="1:31" x14ac:dyDescent="0.3">
      <c r="A236" s="130" t="s">
        <v>43</v>
      </c>
      <c r="B236" s="85">
        <v>3.3903340000000002</v>
      </c>
      <c r="C236" s="81">
        <v>2.6723499999999998</v>
      </c>
      <c r="D236" s="81">
        <v>18.655200000000001</v>
      </c>
      <c r="E236" s="81">
        <v>26.7453</v>
      </c>
      <c r="F236" s="81">
        <v>21.634329999999999</v>
      </c>
      <c r="G236" s="81">
        <v>21.797039999999999</v>
      </c>
      <c r="H236" s="81">
        <v>26.394950000000001</v>
      </c>
      <c r="I236" s="81">
        <v>9.4912050000000008</v>
      </c>
      <c r="J236" s="81">
        <v>2.3548789999999999</v>
      </c>
      <c r="K236" s="102">
        <v>0</v>
      </c>
      <c r="L236" s="85">
        <v>11.444929999999999</v>
      </c>
      <c r="M236" s="81">
        <v>70.240679999999998</v>
      </c>
      <c r="N236" s="81">
        <v>42.24418</v>
      </c>
      <c r="O236" s="81">
        <v>86.117750000000001</v>
      </c>
      <c r="P236" s="81">
        <v>117.16379999999999</v>
      </c>
      <c r="Q236" s="81">
        <v>58.972659999999998</v>
      </c>
      <c r="R236" s="81">
        <v>42.163179999999997</v>
      </c>
      <c r="S236" s="81">
        <v>21.613160000000001</v>
      </c>
      <c r="T236" s="81">
        <v>15.159979999999999</v>
      </c>
      <c r="U236" s="86">
        <v>13.278650000000001</v>
      </c>
      <c r="V236" s="85">
        <v>55.041119999999999</v>
      </c>
      <c r="W236" s="81">
        <v>39.666820000000001</v>
      </c>
      <c r="X236" s="81">
        <v>82.499549999999999</v>
      </c>
      <c r="Y236" s="81">
        <v>64.237380000000002</v>
      </c>
      <c r="Z236" s="81">
        <v>78.02216</v>
      </c>
      <c r="AA236" s="81">
        <v>114.6794</v>
      </c>
      <c r="AB236" s="81">
        <v>146.95230000000001</v>
      </c>
      <c r="AC236" s="81">
        <v>50.615810000000003</v>
      </c>
      <c r="AD236" s="81">
        <v>118.25790000000001</v>
      </c>
      <c r="AE236" s="86">
        <v>40.839709999999997</v>
      </c>
    </row>
    <row r="237" spans="1:31" x14ac:dyDescent="0.3">
      <c r="A237" s="128" t="s">
        <v>44</v>
      </c>
      <c r="B237" s="85">
        <v>0.7020383</v>
      </c>
      <c r="C237" s="81">
        <v>9.718413</v>
      </c>
      <c r="D237" s="81">
        <v>8.9311290000000003</v>
      </c>
      <c r="E237" s="81">
        <v>17.503240000000002</v>
      </c>
      <c r="F237" s="81">
        <v>13.83588</v>
      </c>
      <c r="G237" s="81">
        <v>18.498719999999999</v>
      </c>
      <c r="H237" s="81">
        <v>18.63409</v>
      </c>
      <c r="I237" s="81">
        <v>13.216379999999999</v>
      </c>
      <c r="J237" s="81">
        <v>3.5819899999999998</v>
      </c>
      <c r="K237" s="102">
        <v>0</v>
      </c>
      <c r="L237" s="85">
        <v>10.869450000000001</v>
      </c>
      <c r="M237" s="81">
        <v>28.965299999999999</v>
      </c>
      <c r="N237" s="81">
        <v>46.356520000000003</v>
      </c>
      <c r="O237" s="81">
        <v>53.929560000000002</v>
      </c>
      <c r="P237" s="81">
        <v>49.556130000000003</v>
      </c>
      <c r="Q237" s="81">
        <v>43.902839999999998</v>
      </c>
      <c r="R237" s="81">
        <v>68.89855</v>
      </c>
      <c r="S237" s="81">
        <v>22.541149999999998</v>
      </c>
      <c r="T237" s="81">
        <v>22.55292</v>
      </c>
      <c r="U237" s="86">
        <v>18.016570000000002</v>
      </c>
      <c r="V237" s="85">
        <v>43.20008</v>
      </c>
      <c r="W237" s="81">
        <v>46.80789</v>
      </c>
      <c r="X237" s="81">
        <v>24.84638</v>
      </c>
      <c r="Y237" s="81">
        <v>86.348159999999993</v>
      </c>
      <c r="Z237" s="81">
        <v>34.03022</v>
      </c>
      <c r="AA237" s="81">
        <v>112.8956</v>
      </c>
      <c r="AB237" s="81">
        <v>77.661140000000003</v>
      </c>
      <c r="AC237" s="81">
        <v>61.825490000000002</v>
      </c>
      <c r="AD237" s="81">
        <v>31.911390000000001</v>
      </c>
      <c r="AE237" s="86">
        <v>80.298169999999999</v>
      </c>
    </row>
    <row r="238" spans="1:31" x14ac:dyDescent="0.3">
      <c r="A238" s="130" t="s">
        <v>48</v>
      </c>
      <c r="B238" s="85">
        <v>2.4824649999999999</v>
      </c>
      <c r="C238" s="81">
        <v>4.6789569999999996</v>
      </c>
      <c r="D238" s="81">
        <v>22.364879999999999</v>
      </c>
      <c r="E238" s="81">
        <v>2.5724330000000002</v>
      </c>
      <c r="F238" s="81">
        <v>15.20711</v>
      </c>
      <c r="G238" s="81">
        <v>28.025559999999999</v>
      </c>
      <c r="H238" s="81">
        <v>13.608599999999999</v>
      </c>
      <c r="I238" s="81">
        <v>13.937010000000001</v>
      </c>
      <c r="J238" s="81">
        <v>2.138652</v>
      </c>
      <c r="K238" s="102">
        <v>0</v>
      </c>
      <c r="L238" s="85">
        <v>8.4898729999999993</v>
      </c>
      <c r="M238" s="81">
        <v>22.855509999999999</v>
      </c>
      <c r="N238" s="81">
        <v>69.801940000000002</v>
      </c>
      <c r="O238" s="81">
        <v>36.574620000000003</v>
      </c>
      <c r="P238" s="81">
        <v>72.87433</v>
      </c>
      <c r="Q238" s="81">
        <v>67.492249999999999</v>
      </c>
      <c r="R238" s="81">
        <v>68.578069999999997</v>
      </c>
      <c r="S238" s="81">
        <v>19.19736</v>
      </c>
      <c r="T238" s="81">
        <v>18.93329</v>
      </c>
      <c r="U238" s="86">
        <v>11.142799999999999</v>
      </c>
      <c r="V238" s="85">
        <v>27.72672</v>
      </c>
      <c r="W238" s="81">
        <v>10.86046</v>
      </c>
      <c r="X238" s="81">
        <v>47.236620000000002</v>
      </c>
      <c r="Y238" s="81">
        <v>146.64189999999999</v>
      </c>
      <c r="Z238" s="81">
        <v>38.567970000000003</v>
      </c>
      <c r="AA238" s="81">
        <v>126.00449999999999</v>
      </c>
      <c r="AB238" s="81">
        <v>119.72750000000001</v>
      </c>
      <c r="AC238" s="81">
        <v>43.225169999999999</v>
      </c>
      <c r="AD238" s="81">
        <v>40.576149999999998</v>
      </c>
      <c r="AE238" s="86">
        <v>52.441540000000003</v>
      </c>
    </row>
    <row r="239" spans="1:31" x14ac:dyDescent="0.3">
      <c r="A239" s="128" t="s">
        <v>49</v>
      </c>
      <c r="B239" s="85">
        <v>3.1772550000000002</v>
      </c>
      <c r="C239" s="81">
        <v>12.46908</v>
      </c>
      <c r="D239" s="81">
        <v>12.27192</v>
      </c>
      <c r="E239" s="81">
        <v>3.884058</v>
      </c>
      <c r="F239" s="81">
        <v>6.20845</v>
      </c>
      <c r="G239" s="81">
        <v>5.4743709999999997</v>
      </c>
      <c r="H239" s="81">
        <v>15.241059999999999</v>
      </c>
      <c r="I239" s="81">
        <v>7.697139</v>
      </c>
      <c r="J239" s="81">
        <v>0.13041539999999999</v>
      </c>
      <c r="K239" s="102">
        <v>0</v>
      </c>
      <c r="L239" s="85">
        <v>9.3328500000000005</v>
      </c>
      <c r="M239" s="81">
        <v>62.823639999999997</v>
      </c>
      <c r="N239" s="81">
        <v>63.926900000000003</v>
      </c>
      <c r="O239" s="81">
        <v>53.783619999999999</v>
      </c>
      <c r="P239" s="81">
        <v>35.623869999999997</v>
      </c>
      <c r="Q239" s="81">
        <v>65.159480000000002</v>
      </c>
      <c r="R239" s="81">
        <v>70.190420000000003</v>
      </c>
      <c r="S239" s="81">
        <v>38.276209999999999</v>
      </c>
      <c r="T239" s="81">
        <v>42.130719999999997</v>
      </c>
      <c r="U239" s="86">
        <v>2.644987</v>
      </c>
      <c r="V239" s="85">
        <v>19.041609999999999</v>
      </c>
      <c r="W239" s="81">
        <v>22.513559999999998</v>
      </c>
      <c r="X239" s="81">
        <v>67.402619999999999</v>
      </c>
      <c r="Y239" s="81">
        <v>93.966710000000006</v>
      </c>
      <c r="Z239" s="81">
        <v>8.6307360000000006</v>
      </c>
      <c r="AA239" s="81">
        <v>114.5818</v>
      </c>
      <c r="AB239" s="81">
        <v>81.277590000000004</v>
      </c>
      <c r="AC239" s="81">
        <v>115.71810000000001</v>
      </c>
      <c r="AD239" s="81">
        <v>24.904630000000001</v>
      </c>
      <c r="AE239" s="86">
        <v>32.986969999999999</v>
      </c>
    </row>
    <row r="240" spans="1:31" ht="15" thickBot="1" x14ac:dyDescent="0.35">
      <c r="A240" s="131" t="s">
        <v>50</v>
      </c>
      <c r="B240" s="85">
        <v>0.99409599999999998</v>
      </c>
      <c r="C240" s="81">
        <v>5.6780229999999996</v>
      </c>
      <c r="D240" s="81">
        <v>5.0543740000000001</v>
      </c>
      <c r="E240" s="81">
        <v>23.312550000000002</v>
      </c>
      <c r="F240" s="81">
        <v>8.8497140000000005</v>
      </c>
      <c r="G240" s="81">
        <v>8.653632</v>
      </c>
      <c r="H240" s="81">
        <v>12.569279999999999</v>
      </c>
      <c r="I240" s="81">
        <v>2.1328939999999998</v>
      </c>
      <c r="J240" s="81">
        <v>2.035415</v>
      </c>
      <c r="K240" s="102">
        <v>0</v>
      </c>
      <c r="L240" s="85">
        <v>23.727640000000001</v>
      </c>
      <c r="M240" s="81">
        <v>47.639220000000002</v>
      </c>
      <c r="N240" s="81">
        <v>35.976430000000001</v>
      </c>
      <c r="O240" s="81">
        <v>40.885179999999998</v>
      </c>
      <c r="P240" s="81">
        <v>109.4709</v>
      </c>
      <c r="Q240" s="81">
        <v>119.4499</v>
      </c>
      <c r="R240" s="81">
        <v>69.294079999999994</v>
      </c>
      <c r="S240" s="81">
        <v>21.023510000000002</v>
      </c>
      <c r="T240" s="81">
        <v>14.978719999999999</v>
      </c>
      <c r="U240" s="86">
        <v>12.69829</v>
      </c>
      <c r="V240" s="85">
        <v>24.56446</v>
      </c>
      <c r="W240" s="81">
        <v>87.443299999999994</v>
      </c>
      <c r="X240" s="81">
        <v>57.705669999999998</v>
      </c>
      <c r="Y240" s="81">
        <v>99.015299999999996</v>
      </c>
      <c r="Z240" s="81">
        <v>36.746099999999998</v>
      </c>
      <c r="AA240" s="81">
        <v>67.819040000000001</v>
      </c>
      <c r="AB240" s="81">
        <v>36.577060000000003</v>
      </c>
      <c r="AC240" s="81">
        <v>14.005549999999999</v>
      </c>
      <c r="AD240" s="81">
        <v>92.752340000000004</v>
      </c>
      <c r="AE240" s="86">
        <v>58.506320000000002</v>
      </c>
    </row>
    <row r="241" spans="1:31" ht="15" thickTop="1" x14ac:dyDescent="0.3">
      <c r="A241" s="128" t="s">
        <v>57</v>
      </c>
      <c r="B241" s="85">
        <v>10.151300000000001</v>
      </c>
      <c r="C241" s="81">
        <v>43.532420000000002</v>
      </c>
      <c r="D241" s="81">
        <v>63.29842</v>
      </c>
      <c r="E241" s="81">
        <v>75.261690000000002</v>
      </c>
      <c r="F241" s="81">
        <v>63.176740000000002</v>
      </c>
      <c r="G241" s="81">
        <v>80.517650000000003</v>
      </c>
      <c r="H241" s="81">
        <v>66.027559999999994</v>
      </c>
      <c r="I241" s="81">
        <v>25.312480000000001</v>
      </c>
      <c r="J241" s="81">
        <v>14.45</v>
      </c>
      <c r="K241" s="102">
        <v>0</v>
      </c>
      <c r="L241" s="85">
        <v>59.407249999999998</v>
      </c>
      <c r="M241" s="81">
        <v>102.2473</v>
      </c>
      <c r="N241" s="81">
        <v>201.41569999999999</v>
      </c>
      <c r="O241" s="81">
        <v>289.8673</v>
      </c>
      <c r="P241" s="81">
        <v>445.5763</v>
      </c>
      <c r="Q241" s="81">
        <v>191.65209999999999</v>
      </c>
      <c r="R241" s="81">
        <v>128.52340000000001</v>
      </c>
      <c r="S241" s="81">
        <v>114.77800000000001</v>
      </c>
      <c r="T241" s="81">
        <v>61.421489999999999</v>
      </c>
      <c r="U241" s="86">
        <v>40.718670000000003</v>
      </c>
      <c r="V241" s="85">
        <v>151.66929999999999</v>
      </c>
      <c r="W241" s="81">
        <v>141.75489999999999</v>
      </c>
      <c r="X241" s="81">
        <v>255.90010000000001</v>
      </c>
      <c r="Y241" s="81">
        <v>291.89729999999997</v>
      </c>
      <c r="Z241" s="81">
        <v>431.75470000000001</v>
      </c>
      <c r="AA241" s="81">
        <v>361.00540000000001</v>
      </c>
      <c r="AB241" s="81">
        <v>419.20650000000001</v>
      </c>
      <c r="AC241" s="81">
        <v>224.0684</v>
      </c>
      <c r="AD241" s="81">
        <v>243.5368</v>
      </c>
      <c r="AE241" s="86">
        <v>181.69540000000001</v>
      </c>
    </row>
    <row r="242" spans="1:31" x14ac:dyDescent="0.3">
      <c r="A242" s="128" t="s">
        <v>58</v>
      </c>
      <c r="B242" s="85">
        <v>8.9676030000000004</v>
      </c>
      <c r="C242" s="81">
        <v>21.72007</v>
      </c>
      <c r="D242" s="81">
        <v>42.799460000000003</v>
      </c>
      <c r="E242" s="81">
        <v>47.312660000000001</v>
      </c>
      <c r="F242" s="81">
        <v>38.468229999999998</v>
      </c>
      <c r="G242" s="81">
        <v>36.690080000000002</v>
      </c>
      <c r="H242" s="81">
        <v>23.963940000000001</v>
      </c>
      <c r="I242" s="81">
        <v>15.52853</v>
      </c>
      <c r="J242" s="81">
        <v>6.3364180000000001</v>
      </c>
      <c r="K242" s="102">
        <v>0</v>
      </c>
      <c r="L242" s="85">
        <v>67.992869999999996</v>
      </c>
      <c r="M242" s="81">
        <v>62.834380000000003</v>
      </c>
      <c r="N242" s="81">
        <v>88.375659999999996</v>
      </c>
      <c r="O242" s="81">
        <v>75.296120000000002</v>
      </c>
      <c r="P242" s="81">
        <v>153.55240000000001</v>
      </c>
      <c r="Q242" s="81">
        <v>133.881</v>
      </c>
      <c r="R242" s="81">
        <v>100.3505</v>
      </c>
      <c r="S242" s="81">
        <v>110.61669999999999</v>
      </c>
      <c r="T242" s="81">
        <v>65.287869999999998</v>
      </c>
      <c r="U242" s="86">
        <v>24.02197</v>
      </c>
      <c r="V242" s="85">
        <v>114.7714</v>
      </c>
      <c r="W242" s="81">
        <v>151.89760000000001</v>
      </c>
      <c r="X242" s="81">
        <v>116.3537</v>
      </c>
      <c r="Y242" s="81">
        <v>153.03479999999999</v>
      </c>
      <c r="Z242" s="81">
        <v>354.65370000000001</v>
      </c>
      <c r="AA242" s="81">
        <v>175.10560000000001</v>
      </c>
      <c r="AB242" s="81">
        <v>219.9126</v>
      </c>
      <c r="AC242" s="81">
        <v>112.1874</v>
      </c>
      <c r="AD242" s="81">
        <v>171.5446</v>
      </c>
      <c r="AE242" s="86">
        <v>129.35419999999999</v>
      </c>
    </row>
    <row r="243" spans="1:31" x14ac:dyDescent="0.3">
      <c r="A243" s="128" t="s">
        <v>59</v>
      </c>
      <c r="B243" s="85">
        <v>5.6079879999999998</v>
      </c>
      <c r="C243" s="81">
        <v>11.183719999999999</v>
      </c>
      <c r="D243" s="81">
        <v>14.61401</v>
      </c>
      <c r="E243" s="81">
        <v>37.157179999999997</v>
      </c>
      <c r="F243" s="81">
        <v>38.044960000000003</v>
      </c>
      <c r="G243" s="81">
        <v>42.532150000000001</v>
      </c>
      <c r="H243" s="81">
        <v>16.130289999999999</v>
      </c>
      <c r="I243" s="81">
        <v>14.66025</v>
      </c>
      <c r="J243" s="81">
        <v>6.9369319999999997</v>
      </c>
      <c r="K243" s="102">
        <v>0</v>
      </c>
      <c r="L243" s="85">
        <v>70.139219999999995</v>
      </c>
      <c r="M243" s="81">
        <v>46.616289999999999</v>
      </c>
      <c r="N243" s="81">
        <v>69.821879999999993</v>
      </c>
      <c r="O243" s="81">
        <v>143.672</v>
      </c>
      <c r="P243" s="81">
        <v>164.2681</v>
      </c>
      <c r="Q243" s="81">
        <v>54.826540000000001</v>
      </c>
      <c r="R243" s="81">
        <v>66.386420000000001</v>
      </c>
      <c r="S243" s="81">
        <v>84.683210000000003</v>
      </c>
      <c r="T243" s="81">
        <v>37.518050000000002</v>
      </c>
      <c r="U243" s="86">
        <v>12.102399999999999</v>
      </c>
      <c r="V243" s="85">
        <v>55.092350000000003</v>
      </c>
      <c r="W243" s="81">
        <v>91.351510000000005</v>
      </c>
      <c r="X243" s="81">
        <v>127.7253</v>
      </c>
      <c r="Y243" s="81">
        <v>122.5753</v>
      </c>
      <c r="Z243" s="81">
        <v>335.21170000000001</v>
      </c>
      <c r="AA243" s="81">
        <v>143.44319999999999</v>
      </c>
      <c r="AB243" s="81">
        <v>186.2276</v>
      </c>
      <c r="AC243" s="81">
        <v>68.655500000000004</v>
      </c>
      <c r="AD243" s="81">
        <v>163.56569999999999</v>
      </c>
      <c r="AE243" s="86">
        <v>58.995190000000001</v>
      </c>
    </row>
    <row r="244" spans="1:31" x14ac:dyDescent="0.3">
      <c r="A244" s="128" t="s">
        <v>60</v>
      </c>
      <c r="B244" s="85">
        <v>5.339531</v>
      </c>
      <c r="C244" s="81">
        <v>11.299390000000001</v>
      </c>
      <c r="D244" s="81">
        <v>33.310510000000001</v>
      </c>
      <c r="E244" s="81">
        <v>38.69999</v>
      </c>
      <c r="F244" s="81">
        <v>32.329320000000003</v>
      </c>
      <c r="G244" s="81">
        <v>28.179510000000001</v>
      </c>
      <c r="H244" s="81">
        <v>23.63447</v>
      </c>
      <c r="I244" s="81">
        <v>11.9725</v>
      </c>
      <c r="J244" s="81">
        <v>1.3164020000000001</v>
      </c>
      <c r="K244" s="102">
        <v>0</v>
      </c>
      <c r="L244" s="85">
        <v>36.897660000000002</v>
      </c>
      <c r="M244" s="81">
        <v>37.928910000000002</v>
      </c>
      <c r="N244" s="81">
        <v>57.464239999999997</v>
      </c>
      <c r="O244" s="81">
        <v>85.371440000000007</v>
      </c>
      <c r="P244" s="81">
        <v>89.898830000000004</v>
      </c>
      <c r="Q244" s="81">
        <v>122.702</v>
      </c>
      <c r="R244" s="81">
        <v>49.346240000000002</v>
      </c>
      <c r="S244" s="81">
        <v>55.171489999999999</v>
      </c>
      <c r="T244" s="81">
        <v>17.338360000000002</v>
      </c>
      <c r="U244" s="86">
        <v>12.35094</v>
      </c>
      <c r="V244" s="85">
        <v>43.413559999999997</v>
      </c>
      <c r="W244" s="81">
        <v>69.728319999999997</v>
      </c>
      <c r="X244" s="81">
        <v>61.401240000000001</v>
      </c>
      <c r="Y244" s="81">
        <v>91.959940000000003</v>
      </c>
      <c r="Z244" s="81">
        <v>139.61179999999999</v>
      </c>
      <c r="AA244" s="81">
        <v>80.202659999999995</v>
      </c>
      <c r="AB244" s="81">
        <v>77.609229999999997</v>
      </c>
      <c r="AC244" s="81">
        <v>73.982320000000001</v>
      </c>
      <c r="AD244" s="81">
        <v>89.609390000000005</v>
      </c>
      <c r="AE244" s="86">
        <v>95.556950000000001</v>
      </c>
    </row>
    <row r="245" spans="1:31" ht="15" thickBot="1" x14ac:dyDescent="0.35">
      <c r="A245" s="129" t="s">
        <v>61</v>
      </c>
      <c r="B245" s="85">
        <v>3.642674</v>
      </c>
      <c r="C245" s="81">
        <v>8.4268110000000007</v>
      </c>
      <c r="D245" s="81">
        <v>29.241949999999999</v>
      </c>
      <c r="E245" s="81">
        <v>24.665040000000001</v>
      </c>
      <c r="F245" s="81">
        <v>27.439990000000002</v>
      </c>
      <c r="G245" s="81">
        <v>22.89246</v>
      </c>
      <c r="H245" s="81">
        <v>24.30001</v>
      </c>
      <c r="I245" s="81">
        <v>9.5758179999999999</v>
      </c>
      <c r="J245" s="81">
        <v>2.570236</v>
      </c>
      <c r="K245" s="102">
        <v>0</v>
      </c>
      <c r="L245" s="85">
        <v>26.113520000000001</v>
      </c>
      <c r="M245" s="81">
        <v>56.271509999999999</v>
      </c>
      <c r="N245" s="81">
        <v>24.567550000000001</v>
      </c>
      <c r="O245" s="81">
        <v>46.105710000000002</v>
      </c>
      <c r="P245" s="81">
        <v>63.072780000000002</v>
      </c>
      <c r="Q245" s="81">
        <v>57.55527</v>
      </c>
      <c r="R245" s="81">
        <v>103.2103</v>
      </c>
      <c r="S245" s="81">
        <v>54.6633</v>
      </c>
      <c r="T245" s="81">
        <v>22.030190000000001</v>
      </c>
      <c r="U245" s="86">
        <v>12.69819</v>
      </c>
      <c r="V245" s="85">
        <v>46.662289999999999</v>
      </c>
      <c r="W245" s="81">
        <v>14.69712</v>
      </c>
      <c r="X245" s="81">
        <v>131.316</v>
      </c>
      <c r="Y245" s="81">
        <v>79.556579999999997</v>
      </c>
      <c r="Z245" s="81">
        <v>75.347819999999999</v>
      </c>
      <c r="AA245" s="81">
        <v>163.352</v>
      </c>
      <c r="AB245" s="81">
        <v>204.90620000000001</v>
      </c>
      <c r="AC245" s="81">
        <v>175.4973</v>
      </c>
      <c r="AD245" s="81">
        <v>66.696619999999996</v>
      </c>
      <c r="AE245" s="86">
        <v>49.825249999999997</v>
      </c>
    </row>
    <row r="246" spans="1:31" x14ac:dyDescent="0.3">
      <c r="A246" s="130" t="s">
        <v>62</v>
      </c>
      <c r="B246" s="85">
        <v>1.6629229999999999</v>
      </c>
      <c r="C246" s="81">
        <v>1.1243080000000001</v>
      </c>
      <c r="D246" s="81">
        <v>15.489330000000001</v>
      </c>
      <c r="E246" s="81">
        <v>7.5643710000000004</v>
      </c>
      <c r="F246" s="81">
        <v>27.86018</v>
      </c>
      <c r="G246" s="81">
        <v>10.771509999999999</v>
      </c>
      <c r="H246" s="81">
        <v>16.006329999999998</v>
      </c>
      <c r="I246" s="81">
        <v>9.0814609999999991</v>
      </c>
      <c r="J246" s="81">
        <v>0.99503790000000003</v>
      </c>
      <c r="K246" s="102">
        <v>0</v>
      </c>
      <c r="L246" s="85">
        <v>44.45993</v>
      </c>
      <c r="M246" s="81">
        <v>36.556060000000002</v>
      </c>
      <c r="N246" s="81">
        <v>23.048950000000001</v>
      </c>
      <c r="O246" s="81">
        <v>52.248829999999998</v>
      </c>
      <c r="P246" s="81">
        <v>44.502940000000002</v>
      </c>
      <c r="Q246" s="81">
        <v>91.234539999999996</v>
      </c>
      <c r="R246" s="81">
        <v>45.38899</v>
      </c>
      <c r="S246" s="81">
        <v>44.57752</v>
      </c>
      <c r="T246" s="81">
        <v>15.612159999999999</v>
      </c>
      <c r="U246" s="86">
        <v>13.680199999999999</v>
      </c>
      <c r="V246" s="85">
        <v>38.301450000000003</v>
      </c>
      <c r="W246" s="81">
        <v>21.017769999999999</v>
      </c>
      <c r="X246" s="81">
        <v>33.277140000000003</v>
      </c>
      <c r="Y246" s="81">
        <v>120.2962</v>
      </c>
      <c r="Z246" s="81">
        <v>29.738040000000002</v>
      </c>
      <c r="AA246" s="81">
        <v>118.6987</v>
      </c>
      <c r="AB246" s="81">
        <v>114.2208</v>
      </c>
      <c r="AC246" s="81">
        <v>54.623910000000002</v>
      </c>
      <c r="AD246" s="81">
        <v>46.533059999999999</v>
      </c>
      <c r="AE246" s="86">
        <v>70.674499999999995</v>
      </c>
    </row>
    <row r="247" spans="1:31" x14ac:dyDescent="0.3">
      <c r="A247" s="128" t="s">
        <v>63</v>
      </c>
      <c r="B247" s="85">
        <v>1.4482390000000001</v>
      </c>
      <c r="C247" s="81">
        <v>2.5237039999999999</v>
      </c>
      <c r="D247" s="81">
        <v>5.2301209999999996</v>
      </c>
      <c r="E247" s="81">
        <v>21.219940000000001</v>
      </c>
      <c r="F247" s="81">
        <v>29.307539999999999</v>
      </c>
      <c r="G247" s="81">
        <v>13.001480000000001</v>
      </c>
      <c r="H247" s="81">
        <v>22.154779999999999</v>
      </c>
      <c r="I247" s="81">
        <v>11.3194</v>
      </c>
      <c r="J247" s="81">
        <v>4.1068220000000002</v>
      </c>
      <c r="K247" s="102">
        <v>0</v>
      </c>
      <c r="L247" s="85">
        <v>13.982010000000001</v>
      </c>
      <c r="M247" s="81">
        <v>44.018680000000003</v>
      </c>
      <c r="N247" s="81">
        <v>43.770409999999998</v>
      </c>
      <c r="O247" s="81">
        <v>50.520350000000001</v>
      </c>
      <c r="P247" s="81">
        <v>40.483910000000002</v>
      </c>
      <c r="Q247" s="81">
        <v>91.448650000000001</v>
      </c>
      <c r="R247" s="81">
        <v>81.57159</v>
      </c>
      <c r="S247" s="81">
        <v>30.502739999999999</v>
      </c>
      <c r="T247" s="81">
        <v>27.57009</v>
      </c>
      <c r="U247" s="86">
        <v>6.8997060000000001</v>
      </c>
      <c r="V247" s="85">
        <v>12.066079999999999</v>
      </c>
      <c r="W247" s="81">
        <v>18.762180000000001</v>
      </c>
      <c r="X247" s="81">
        <v>52.137770000000003</v>
      </c>
      <c r="Y247" s="81">
        <v>59.928280000000001</v>
      </c>
      <c r="Z247" s="81">
        <v>14.285819999999999</v>
      </c>
      <c r="AA247" s="81">
        <v>100.9769</v>
      </c>
      <c r="AB247" s="81">
        <v>46.408839999999998</v>
      </c>
      <c r="AC247" s="81">
        <v>29.403479999999998</v>
      </c>
      <c r="AD247" s="81">
        <v>36.02993</v>
      </c>
      <c r="AE247" s="86">
        <v>35.207949999999997</v>
      </c>
    </row>
    <row r="248" spans="1:31" x14ac:dyDescent="0.3">
      <c r="A248" s="128" t="s">
        <v>64</v>
      </c>
      <c r="B248" s="85">
        <v>3.9810690000000002</v>
      </c>
      <c r="C248" s="81">
        <v>2.8903859999999999</v>
      </c>
      <c r="D248" s="81">
        <v>12.10422</v>
      </c>
      <c r="E248" s="81">
        <v>3.5626310000000001</v>
      </c>
      <c r="F248" s="81">
        <v>14.624169999999999</v>
      </c>
      <c r="G248" s="81">
        <v>14.41751</v>
      </c>
      <c r="H248" s="81">
        <v>5.8575059999999999</v>
      </c>
      <c r="I248" s="81">
        <v>6.1007389999999999</v>
      </c>
      <c r="J248" s="81">
        <v>1.9226749999999999</v>
      </c>
      <c r="K248" s="102">
        <v>0</v>
      </c>
      <c r="L248" s="85">
        <v>5.6774420000000001</v>
      </c>
      <c r="M248" s="81">
        <v>20.32686</v>
      </c>
      <c r="N248" s="81">
        <v>47.406120000000001</v>
      </c>
      <c r="O248" s="81">
        <v>50.340820000000001</v>
      </c>
      <c r="P248" s="81">
        <v>81.847549999999998</v>
      </c>
      <c r="Q248" s="81">
        <v>100.6891</v>
      </c>
      <c r="R248" s="81">
        <v>29.81683</v>
      </c>
      <c r="S248" s="81">
        <v>16.509679999999999</v>
      </c>
      <c r="T248" s="81">
        <v>8.0200610000000001</v>
      </c>
      <c r="U248" s="86">
        <v>9.2383480000000002</v>
      </c>
      <c r="V248" s="85">
        <v>31.38334</v>
      </c>
      <c r="W248" s="81">
        <v>54.05641</v>
      </c>
      <c r="X248" s="81">
        <v>25.61674</v>
      </c>
      <c r="Y248" s="81">
        <v>82.69547</v>
      </c>
      <c r="Z248" s="81">
        <v>51.054139999999997</v>
      </c>
      <c r="AA248" s="81">
        <v>27.07179</v>
      </c>
      <c r="AB248" s="81">
        <v>69.896259999999998</v>
      </c>
      <c r="AC248" s="81">
        <v>64.973879999999994</v>
      </c>
      <c r="AD248" s="81">
        <v>14.15451</v>
      </c>
      <c r="AE248" s="86">
        <v>15.335599999999999</v>
      </c>
    </row>
    <row r="249" spans="1:31" x14ac:dyDescent="0.3">
      <c r="A249" s="128" t="s">
        <v>65</v>
      </c>
      <c r="B249" s="85">
        <v>1.594579</v>
      </c>
      <c r="C249" s="81">
        <v>13.23171</v>
      </c>
      <c r="D249" s="81">
        <v>27.614820000000002</v>
      </c>
      <c r="E249" s="81">
        <v>10.31152</v>
      </c>
      <c r="F249" s="81">
        <v>19.504049999999999</v>
      </c>
      <c r="G249" s="81">
        <v>13.519729999999999</v>
      </c>
      <c r="H249" s="81">
        <v>24.510750000000002</v>
      </c>
      <c r="I249" s="81">
        <v>5.2877260000000001</v>
      </c>
      <c r="J249" s="81">
        <v>1.0265679999999999</v>
      </c>
      <c r="K249" s="102">
        <v>0</v>
      </c>
      <c r="L249" s="85">
        <v>24.429469999999998</v>
      </c>
      <c r="M249" s="81">
        <v>15.916969999999999</v>
      </c>
      <c r="N249" s="81">
        <v>30.616240000000001</v>
      </c>
      <c r="O249" s="81">
        <v>36.811329999999998</v>
      </c>
      <c r="P249" s="81">
        <v>41.812629999999999</v>
      </c>
      <c r="Q249" s="81">
        <v>34.180889999999998</v>
      </c>
      <c r="R249" s="81">
        <v>20.58925</v>
      </c>
      <c r="S249" s="81">
        <v>35.246949999999998</v>
      </c>
      <c r="T249" s="81">
        <v>10.69303</v>
      </c>
      <c r="U249" s="86">
        <v>7.9177670000000004</v>
      </c>
      <c r="V249" s="85">
        <v>32.664400000000001</v>
      </c>
      <c r="W249" s="81">
        <v>23.8962</v>
      </c>
      <c r="X249" s="81">
        <v>22.127310000000001</v>
      </c>
      <c r="Y249" s="81">
        <v>58.744860000000003</v>
      </c>
      <c r="Z249" s="81">
        <v>116.6434</v>
      </c>
      <c r="AA249" s="81">
        <v>161.99189999999999</v>
      </c>
      <c r="AB249" s="81">
        <v>44.907919999999997</v>
      </c>
      <c r="AC249" s="81">
        <v>14.29792</v>
      </c>
      <c r="AD249" s="81">
        <v>25.460039999999999</v>
      </c>
      <c r="AE249" s="86">
        <v>9.3132439999999992</v>
      </c>
    </row>
    <row r="250" spans="1:31" ht="15" thickBot="1" x14ac:dyDescent="0.35">
      <c r="A250" s="131" t="s">
        <v>66</v>
      </c>
      <c r="B250" s="85">
        <v>2.5970080000000002</v>
      </c>
      <c r="C250" s="81">
        <v>7.03782</v>
      </c>
      <c r="D250" s="81">
        <v>7.5069480000000004</v>
      </c>
      <c r="E250" s="81">
        <v>15.9419</v>
      </c>
      <c r="F250" s="81">
        <v>41.320480000000003</v>
      </c>
      <c r="G250" s="81">
        <v>10.349690000000001</v>
      </c>
      <c r="H250" s="81">
        <v>12.78532</v>
      </c>
      <c r="I250" s="81">
        <v>5.907184</v>
      </c>
      <c r="J250" s="81">
        <v>3.6253030000000002</v>
      </c>
      <c r="K250" s="102">
        <v>0</v>
      </c>
      <c r="L250" s="85">
        <v>55.708309999999997</v>
      </c>
      <c r="M250" s="81">
        <v>32.024540000000002</v>
      </c>
      <c r="N250" s="81">
        <v>69.64873</v>
      </c>
      <c r="O250" s="81">
        <v>36.077719999999999</v>
      </c>
      <c r="P250" s="81">
        <v>59.67944</v>
      </c>
      <c r="Q250" s="81">
        <v>59.15896</v>
      </c>
      <c r="R250" s="81">
        <v>31.330310000000001</v>
      </c>
      <c r="S250" s="81">
        <v>32.34075</v>
      </c>
      <c r="T250" s="81">
        <v>23.780899999999999</v>
      </c>
      <c r="U250" s="86">
        <v>9.293037</v>
      </c>
      <c r="V250" s="85">
        <v>38.614440000000002</v>
      </c>
      <c r="W250" s="81">
        <v>43.022790000000001</v>
      </c>
      <c r="X250" s="81">
        <v>31.664760000000001</v>
      </c>
      <c r="Y250" s="81">
        <v>16.39564</v>
      </c>
      <c r="Z250" s="81">
        <v>27.023849999999999</v>
      </c>
      <c r="AA250" s="81">
        <v>90.969139999999996</v>
      </c>
      <c r="AB250" s="81">
        <v>84.140230000000003</v>
      </c>
      <c r="AC250" s="81">
        <v>52.840470000000003</v>
      </c>
      <c r="AD250" s="81">
        <v>70.697270000000003</v>
      </c>
      <c r="AE250" s="86">
        <v>30.770230000000002</v>
      </c>
    </row>
    <row r="251" spans="1:31" ht="15" thickTop="1" x14ac:dyDescent="0.3">
      <c r="A251" s="130" t="s">
        <v>67</v>
      </c>
      <c r="B251" s="85">
        <v>10.87581</v>
      </c>
      <c r="C251" s="81">
        <v>33.843890000000002</v>
      </c>
      <c r="D251" s="81">
        <v>45.481470000000002</v>
      </c>
      <c r="E251" s="81">
        <v>83.961010000000002</v>
      </c>
      <c r="F251" s="81">
        <v>79.795360000000002</v>
      </c>
      <c r="G251" s="81">
        <v>71.712100000000007</v>
      </c>
      <c r="H251" s="81">
        <v>45.676650000000002</v>
      </c>
      <c r="I251" s="81">
        <v>18.067979999999999</v>
      </c>
      <c r="J251" s="81">
        <v>5.6491920000000002</v>
      </c>
      <c r="K251" s="102">
        <v>0</v>
      </c>
      <c r="L251" s="85">
        <v>93.383480000000006</v>
      </c>
      <c r="M251" s="81">
        <v>145.8691</v>
      </c>
      <c r="N251" s="81">
        <v>160.0677</v>
      </c>
      <c r="O251" s="81">
        <v>233.05170000000001</v>
      </c>
      <c r="P251" s="81">
        <v>103.12909999999999</v>
      </c>
      <c r="Q251" s="81">
        <v>359.84870000000001</v>
      </c>
      <c r="R251" s="81">
        <v>163.43969999999999</v>
      </c>
      <c r="S251" s="81">
        <v>121.1704</v>
      </c>
      <c r="T251" s="81">
        <v>95.022059999999996</v>
      </c>
      <c r="U251" s="86">
        <v>39.10127</v>
      </c>
      <c r="V251" s="85">
        <v>66.550790000000006</v>
      </c>
      <c r="W251" s="81">
        <v>181.69569999999999</v>
      </c>
      <c r="X251" s="81">
        <v>200.58629999999999</v>
      </c>
      <c r="Y251" s="81">
        <v>333.8442</v>
      </c>
      <c r="Z251" s="81">
        <v>331.81830000000002</v>
      </c>
      <c r="AA251" s="81">
        <v>225.93350000000001</v>
      </c>
      <c r="AB251" s="81">
        <v>200.58260000000001</v>
      </c>
      <c r="AC251" s="81">
        <v>241.12610000000001</v>
      </c>
      <c r="AD251" s="81">
        <v>240.25880000000001</v>
      </c>
      <c r="AE251" s="86">
        <v>89.858130000000003</v>
      </c>
    </row>
    <row r="252" spans="1:31" x14ac:dyDescent="0.3">
      <c r="A252" s="128" t="s">
        <v>68</v>
      </c>
      <c r="B252" s="85">
        <v>7.6612010000000001</v>
      </c>
      <c r="C252" s="81">
        <v>25.29956</v>
      </c>
      <c r="D252" s="81">
        <v>59.440899999999999</v>
      </c>
      <c r="E252" s="81">
        <v>40.912289999999999</v>
      </c>
      <c r="F252" s="81">
        <v>82.639930000000007</v>
      </c>
      <c r="G252" s="81">
        <v>60.869459999999997</v>
      </c>
      <c r="H252" s="81">
        <v>52.634740000000001</v>
      </c>
      <c r="I252" s="81">
        <v>25.87152</v>
      </c>
      <c r="J252" s="81">
        <v>6.6520330000000003</v>
      </c>
      <c r="K252" s="102">
        <v>0</v>
      </c>
      <c r="L252" s="85">
        <v>61.919490000000003</v>
      </c>
      <c r="M252" s="81">
        <v>134.3004</v>
      </c>
      <c r="N252" s="81">
        <v>116.8554</v>
      </c>
      <c r="O252" s="81">
        <v>232.7072</v>
      </c>
      <c r="P252" s="81">
        <v>103.6767</v>
      </c>
      <c r="Q252" s="81">
        <v>147.25749999999999</v>
      </c>
      <c r="R252" s="81">
        <v>141.59209999999999</v>
      </c>
      <c r="S252" s="81">
        <v>63.329169999999998</v>
      </c>
      <c r="T252" s="81">
        <v>52.407809999999998</v>
      </c>
      <c r="U252" s="86">
        <v>45.23509</v>
      </c>
      <c r="V252" s="85">
        <v>102.2675</v>
      </c>
      <c r="W252" s="81">
        <v>183.38149999999999</v>
      </c>
      <c r="X252" s="81">
        <v>121.1049</v>
      </c>
      <c r="Y252" s="81">
        <v>209.5395</v>
      </c>
      <c r="Z252" s="81">
        <v>272.98500000000001</v>
      </c>
      <c r="AA252" s="81">
        <v>273.99869999999999</v>
      </c>
      <c r="AB252" s="81">
        <v>196.6097</v>
      </c>
      <c r="AC252" s="81">
        <v>242.1705</v>
      </c>
      <c r="AD252" s="81">
        <v>152.84870000000001</v>
      </c>
      <c r="AE252" s="86">
        <v>139.27170000000001</v>
      </c>
    </row>
    <row r="253" spans="1:31" x14ac:dyDescent="0.3">
      <c r="A253" s="128" t="s">
        <v>69</v>
      </c>
      <c r="B253" s="85">
        <v>5.9775229999999997</v>
      </c>
      <c r="C253" s="81">
        <v>19.8246</v>
      </c>
      <c r="D253" s="81">
        <v>42.954149999999998</v>
      </c>
      <c r="E253" s="81">
        <v>25.695419999999999</v>
      </c>
      <c r="F253" s="81">
        <v>68.674220000000005</v>
      </c>
      <c r="G253" s="81">
        <v>23.805569999999999</v>
      </c>
      <c r="H253" s="81">
        <v>38.92371</v>
      </c>
      <c r="I253" s="81">
        <v>22.324000000000002</v>
      </c>
      <c r="J253" s="81">
        <v>5.9517259999999998</v>
      </c>
      <c r="K253" s="102">
        <v>0</v>
      </c>
      <c r="L253" s="85">
        <v>47.11103</v>
      </c>
      <c r="M253" s="81">
        <v>132.39779999999999</v>
      </c>
      <c r="N253" s="81">
        <v>259.79730000000001</v>
      </c>
      <c r="O253" s="81">
        <v>166.82839999999999</v>
      </c>
      <c r="P253" s="81">
        <v>97.836590000000001</v>
      </c>
      <c r="Q253" s="81">
        <v>114.599</v>
      </c>
      <c r="R253" s="81">
        <v>95.510589999999993</v>
      </c>
      <c r="S253" s="81">
        <v>59.19003</v>
      </c>
      <c r="T253" s="81">
        <v>34.93985</v>
      </c>
      <c r="U253" s="86">
        <v>21.984940000000002</v>
      </c>
      <c r="V253" s="85">
        <v>91.788309999999996</v>
      </c>
      <c r="W253" s="81">
        <v>137.54519999999999</v>
      </c>
      <c r="X253" s="81">
        <v>162.4778</v>
      </c>
      <c r="Y253" s="81">
        <v>240.16329999999999</v>
      </c>
      <c r="Z253" s="81">
        <v>211.72200000000001</v>
      </c>
      <c r="AA253" s="81">
        <v>183.6514</v>
      </c>
      <c r="AB253" s="81">
        <v>262.56569999999999</v>
      </c>
      <c r="AC253" s="81">
        <v>133.01009999999999</v>
      </c>
      <c r="AD253" s="81">
        <v>128.21860000000001</v>
      </c>
      <c r="AE253" s="86">
        <v>138.54419999999999</v>
      </c>
    </row>
    <row r="254" spans="1:31" x14ac:dyDescent="0.3">
      <c r="A254" s="128" t="s">
        <v>70</v>
      </c>
      <c r="B254" s="85">
        <v>5.8281729999999996</v>
      </c>
      <c r="C254" s="81">
        <v>11.2121</v>
      </c>
      <c r="D254" s="81">
        <v>34.840310000000002</v>
      </c>
      <c r="E254" s="81">
        <v>32.187649999999998</v>
      </c>
      <c r="F254" s="81">
        <v>34.833669999999998</v>
      </c>
      <c r="G254" s="81">
        <v>27.571580000000001</v>
      </c>
      <c r="H254" s="81">
        <v>12.1335</v>
      </c>
      <c r="I254" s="81">
        <v>16.855630000000001</v>
      </c>
      <c r="J254" s="81">
        <v>3.676094</v>
      </c>
      <c r="K254" s="102">
        <v>0</v>
      </c>
      <c r="L254" s="85">
        <v>45.408320000000003</v>
      </c>
      <c r="M254" s="81">
        <v>76.618679999999998</v>
      </c>
      <c r="N254" s="81">
        <v>101.393</v>
      </c>
      <c r="O254" s="81">
        <v>135.6146</v>
      </c>
      <c r="P254" s="81">
        <v>151.20930000000001</v>
      </c>
      <c r="Q254" s="81">
        <v>140.5624</v>
      </c>
      <c r="R254" s="81">
        <v>82.256870000000006</v>
      </c>
      <c r="S254" s="81">
        <v>86.909260000000003</v>
      </c>
      <c r="T254" s="81">
        <v>44.818629999999999</v>
      </c>
      <c r="U254" s="86">
        <v>16.304089999999999</v>
      </c>
      <c r="V254" s="85">
        <v>34.82835</v>
      </c>
      <c r="W254" s="81">
        <v>88.724909999999994</v>
      </c>
      <c r="X254" s="81">
        <v>155.22649999999999</v>
      </c>
      <c r="Y254" s="81">
        <v>157.0591</v>
      </c>
      <c r="Z254" s="81">
        <v>98.688910000000007</v>
      </c>
      <c r="AA254" s="81">
        <v>161.20169999999999</v>
      </c>
      <c r="AB254" s="81">
        <v>259.005</v>
      </c>
      <c r="AC254" s="81">
        <v>55.18826</v>
      </c>
      <c r="AD254" s="81">
        <v>97.831659999999999</v>
      </c>
      <c r="AE254" s="86">
        <v>80.978960000000001</v>
      </c>
    </row>
    <row r="255" spans="1:31" ht="15" thickBot="1" x14ac:dyDescent="0.35">
      <c r="A255" s="129" t="s">
        <v>71</v>
      </c>
      <c r="B255" s="85">
        <v>6.8640129999999999</v>
      </c>
      <c r="C255" s="81">
        <v>11.470280000000001</v>
      </c>
      <c r="D255" s="81">
        <v>30.89677</v>
      </c>
      <c r="E255" s="81">
        <v>47.625660000000003</v>
      </c>
      <c r="F255" s="81">
        <v>38.056159999999998</v>
      </c>
      <c r="G255" s="81">
        <v>44.358359999999998</v>
      </c>
      <c r="H255" s="81">
        <v>26.315259999999999</v>
      </c>
      <c r="I255" s="81">
        <v>11.640650000000001</v>
      </c>
      <c r="J255" s="81">
        <v>3.5127760000000001</v>
      </c>
      <c r="K255" s="102">
        <v>0</v>
      </c>
      <c r="L255" s="85">
        <v>39.866700000000002</v>
      </c>
      <c r="M255" s="81">
        <v>60.332169999999998</v>
      </c>
      <c r="N255" s="81">
        <v>75.772270000000006</v>
      </c>
      <c r="O255" s="81">
        <v>74.148169999999993</v>
      </c>
      <c r="P255" s="81">
        <v>64.362390000000005</v>
      </c>
      <c r="Q255" s="81">
        <v>122.8789</v>
      </c>
      <c r="R255" s="81">
        <v>34.241</v>
      </c>
      <c r="S255" s="81">
        <v>64.940669999999997</v>
      </c>
      <c r="T255" s="81">
        <v>21.056049999999999</v>
      </c>
      <c r="U255" s="86">
        <v>5.6877789999999999</v>
      </c>
      <c r="V255" s="85">
        <v>67.468019999999996</v>
      </c>
      <c r="W255" s="81">
        <v>60.662619999999997</v>
      </c>
      <c r="X255" s="81">
        <v>109.6623</v>
      </c>
      <c r="Y255" s="81">
        <v>149.95089999999999</v>
      </c>
      <c r="Z255" s="81">
        <v>113.0817</v>
      </c>
      <c r="AA255" s="81">
        <v>118.6875</v>
      </c>
      <c r="AB255" s="81">
        <v>86.86636</v>
      </c>
      <c r="AC255" s="81">
        <v>104.2102</v>
      </c>
      <c r="AD255" s="81">
        <v>99.699539999999999</v>
      </c>
      <c r="AE255" s="86">
        <v>84.729830000000007</v>
      </c>
    </row>
    <row r="256" spans="1:31" x14ac:dyDescent="0.3">
      <c r="A256" s="130" t="s">
        <v>72</v>
      </c>
      <c r="B256" s="85">
        <v>1.7522230000000001</v>
      </c>
      <c r="C256" s="81">
        <v>9.4993269999999992</v>
      </c>
      <c r="D256" s="81">
        <v>13.644019999999999</v>
      </c>
      <c r="E256" s="81">
        <v>25.61693</v>
      </c>
      <c r="F256" s="81">
        <v>23.614170000000001</v>
      </c>
      <c r="G256" s="81">
        <v>45.919159999999998</v>
      </c>
      <c r="H256" s="81">
        <v>11.90794</v>
      </c>
      <c r="I256" s="81">
        <v>6.6321029999999999</v>
      </c>
      <c r="J256" s="81">
        <v>2.0942759999999998</v>
      </c>
      <c r="K256" s="102">
        <v>0</v>
      </c>
      <c r="L256" s="85">
        <v>33.030230000000003</v>
      </c>
      <c r="M256" s="81">
        <v>34.83569</v>
      </c>
      <c r="N256" s="81">
        <v>54.268419999999999</v>
      </c>
      <c r="O256" s="81">
        <v>66.2834</v>
      </c>
      <c r="P256" s="81">
        <v>58.655500000000004</v>
      </c>
      <c r="Q256" s="81">
        <v>88.672550000000001</v>
      </c>
      <c r="R256" s="81">
        <v>62.863019999999999</v>
      </c>
      <c r="S256" s="81">
        <v>69.569339999999997</v>
      </c>
      <c r="T256" s="81">
        <v>10.992290000000001</v>
      </c>
      <c r="U256" s="86">
        <v>18.392240000000001</v>
      </c>
      <c r="V256" s="85">
        <v>57.632330000000003</v>
      </c>
      <c r="W256" s="81">
        <v>64.684489999999997</v>
      </c>
      <c r="X256" s="81">
        <v>64.011439999999993</v>
      </c>
      <c r="Y256" s="81">
        <v>71.358699999999999</v>
      </c>
      <c r="Z256" s="81">
        <v>167.6925</v>
      </c>
      <c r="AA256" s="81">
        <v>117.59480000000001</v>
      </c>
      <c r="AB256" s="81">
        <v>105.4251</v>
      </c>
      <c r="AC256" s="81">
        <v>85.892970000000005</v>
      </c>
      <c r="AD256" s="81">
        <v>73.815969999999993</v>
      </c>
      <c r="AE256" s="86">
        <v>34.229799999999997</v>
      </c>
    </row>
    <row r="257" spans="1:31" x14ac:dyDescent="0.3">
      <c r="A257" s="128" t="s">
        <v>73</v>
      </c>
      <c r="B257" s="85">
        <v>4.3156829999999999</v>
      </c>
      <c r="C257" s="81">
        <v>11.16145</v>
      </c>
      <c r="D257" s="81">
        <v>6.2400099999999998</v>
      </c>
      <c r="E257" s="81">
        <v>11.70467</v>
      </c>
      <c r="F257" s="81">
        <v>18.62021</v>
      </c>
      <c r="G257" s="81">
        <v>19.544840000000001</v>
      </c>
      <c r="H257" s="81">
        <v>11.51638</v>
      </c>
      <c r="I257" s="81">
        <v>5.2190430000000001</v>
      </c>
      <c r="J257" s="81">
        <v>2.5247220000000001</v>
      </c>
      <c r="K257" s="102">
        <v>0</v>
      </c>
      <c r="L257" s="85">
        <v>18.286190000000001</v>
      </c>
      <c r="M257" s="81">
        <v>26.052340000000001</v>
      </c>
      <c r="N257" s="81">
        <v>23.52619</v>
      </c>
      <c r="O257" s="81">
        <v>73.961200000000005</v>
      </c>
      <c r="P257" s="81">
        <v>52.572769999999998</v>
      </c>
      <c r="Q257" s="81">
        <v>106.2629</v>
      </c>
      <c r="R257" s="81">
        <v>51.68282</v>
      </c>
      <c r="S257" s="81">
        <v>52.279940000000003</v>
      </c>
      <c r="T257" s="81">
        <v>24.269369999999999</v>
      </c>
      <c r="U257" s="86">
        <v>12.59005</v>
      </c>
      <c r="V257" s="85">
        <v>22.681419999999999</v>
      </c>
      <c r="W257" s="81">
        <v>17.839040000000001</v>
      </c>
      <c r="X257" s="81">
        <v>60.730809999999998</v>
      </c>
      <c r="Y257" s="81">
        <v>53.629530000000003</v>
      </c>
      <c r="Z257" s="81">
        <v>46.319369999999999</v>
      </c>
      <c r="AA257" s="81">
        <v>93.987210000000005</v>
      </c>
      <c r="AB257" s="81">
        <v>35.266590000000001</v>
      </c>
      <c r="AC257" s="81">
        <v>126.9181</v>
      </c>
      <c r="AD257" s="81">
        <v>49.689720000000001</v>
      </c>
      <c r="AE257" s="86">
        <v>57.25262</v>
      </c>
    </row>
    <row r="258" spans="1:31" x14ac:dyDescent="0.3">
      <c r="A258" s="128" t="s">
        <v>74</v>
      </c>
      <c r="B258" s="85">
        <v>0.61220430000000003</v>
      </c>
      <c r="C258" s="81">
        <v>10.206580000000001</v>
      </c>
      <c r="D258" s="81">
        <v>21.852150000000002</v>
      </c>
      <c r="E258" s="81">
        <v>3.8486690000000001</v>
      </c>
      <c r="F258" s="81">
        <v>12.58267</v>
      </c>
      <c r="G258" s="81">
        <v>50.584580000000003</v>
      </c>
      <c r="H258" s="81">
        <v>8.5550560000000004</v>
      </c>
      <c r="I258" s="81">
        <v>6.3199620000000003</v>
      </c>
      <c r="J258" s="81">
        <v>2.0759300000000001</v>
      </c>
      <c r="K258" s="102">
        <v>0</v>
      </c>
      <c r="L258" s="85">
        <v>20.120239999999999</v>
      </c>
      <c r="M258" s="81">
        <v>25.996759999999998</v>
      </c>
      <c r="N258" s="81">
        <v>19.493359999999999</v>
      </c>
      <c r="O258" s="81">
        <v>40.651870000000002</v>
      </c>
      <c r="P258" s="81">
        <v>42.822569999999999</v>
      </c>
      <c r="Q258" s="81">
        <v>30.756609999999998</v>
      </c>
      <c r="R258" s="81">
        <v>35.719149999999999</v>
      </c>
      <c r="S258" s="81">
        <v>46.918199999999999</v>
      </c>
      <c r="T258" s="81">
        <v>25.46696</v>
      </c>
      <c r="U258" s="86">
        <v>13.5587</v>
      </c>
      <c r="V258" s="85">
        <v>60.886069999999997</v>
      </c>
      <c r="W258" s="81">
        <v>24.57959</v>
      </c>
      <c r="X258" s="81">
        <v>48.953620000000001</v>
      </c>
      <c r="Y258" s="81">
        <v>52.275440000000003</v>
      </c>
      <c r="Z258" s="81">
        <v>37.702730000000003</v>
      </c>
      <c r="AA258" s="81">
        <v>67.576719999999995</v>
      </c>
      <c r="AB258" s="81">
        <v>27.976739999999999</v>
      </c>
      <c r="AC258" s="81">
        <v>119.8929</v>
      </c>
      <c r="AD258" s="81">
        <v>67.049289999999999</v>
      </c>
      <c r="AE258" s="86">
        <v>59.931170000000002</v>
      </c>
    </row>
    <row r="259" spans="1:31" x14ac:dyDescent="0.3">
      <c r="A259" s="128" t="s">
        <v>75</v>
      </c>
      <c r="B259" s="85">
        <v>1.021493</v>
      </c>
      <c r="C259" s="81">
        <v>5.2307069999999998</v>
      </c>
      <c r="D259" s="81">
        <v>18.566279999999999</v>
      </c>
      <c r="E259" s="81">
        <v>21.396699999999999</v>
      </c>
      <c r="F259" s="81">
        <v>25.064050000000002</v>
      </c>
      <c r="G259" s="81">
        <v>10.32591</v>
      </c>
      <c r="H259" s="81">
        <v>7.3281200000000002</v>
      </c>
      <c r="I259" s="81">
        <v>10.320270000000001</v>
      </c>
      <c r="J259" s="81">
        <v>1.464879</v>
      </c>
      <c r="K259" s="102">
        <v>0</v>
      </c>
      <c r="L259" s="85">
        <v>14.00986</v>
      </c>
      <c r="M259" s="81">
        <v>20.350739999999998</v>
      </c>
      <c r="N259" s="81">
        <v>36.151440000000001</v>
      </c>
      <c r="O259" s="81">
        <v>46.381</v>
      </c>
      <c r="P259" s="81">
        <v>64.304429999999996</v>
      </c>
      <c r="Q259" s="81">
        <v>70.138980000000004</v>
      </c>
      <c r="R259" s="81">
        <v>16.940519999999999</v>
      </c>
      <c r="S259" s="81">
        <v>43.462809999999998</v>
      </c>
      <c r="T259" s="81">
        <v>22.507549999999998</v>
      </c>
      <c r="U259" s="86">
        <v>6.6676690000000001</v>
      </c>
      <c r="V259" s="85">
        <v>22.129809999999999</v>
      </c>
      <c r="W259" s="81">
        <v>43.319240000000001</v>
      </c>
      <c r="X259" s="81">
        <v>98.554670000000002</v>
      </c>
      <c r="Y259" s="81">
        <v>143.9102</v>
      </c>
      <c r="Z259" s="81">
        <v>62.252499999999998</v>
      </c>
      <c r="AA259" s="81">
        <v>45.251620000000003</v>
      </c>
      <c r="AB259" s="81">
        <v>52.304490000000001</v>
      </c>
      <c r="AC259" s="81">
        <v>58.819110000000002</v>
      </c>
      <c r="AD259" s="81">
        <v>14.01491</v>
      </c>
      <c r="AE259" s="86">
        <v>14.474259999999999</v>
      </c>
    </row>
    <row r="260" spans="1:31" ht="15" thickBot="1" x14ac:dyDescent="0.35">
      <c r="A260" s="131" t="s">
        <v>76</v>
      </c>
      <c r="B260" s="85">
        <v>1.2934460000000001</v>
      </c>
      <c r="C260" s="81">
        <v>11.689719999999999</v>
      </c>
      <c r="D260" s="81">
        <v>21.075600000000001</v>
      </c>
      <c r="E260" s="81">
        <v>10.361420000000001</v>
      </c>
      <c r="F260" s="81">
        <v>13.659890000000001</v>
      </c>
      <c r="G260" s="81">
        <v>33.849769999999999</v>
      </c>
      <c r="H260" s="81">
        <v>13.143929999999999</v>
      </c>
      <c r="I260" s="81">
        <v>3.5019469999999999</v>
      </c>
      <c r="J260" s="81">
        <v>4.4501200000000001</v>
      </c>
      <c r="K260" s="102">
        <v>0</v>
      </c>
      <c r="L260" s="85">
        <v>17.777709999999999</v>
      </c>
      <c r="M260" s="81">
        <v>30.165970000000002</v>
      </c>
      <c r="N260" s="81">
        <v>31.92353</v>
      </c>
      <c r="O260" s="81">
        <v>34.504429999999999</v>
      </c>
      <c r="P260" s="81">
        <v>86.070350000000005</v>
      </c>
      <c r="Q260" s="81">
        <v>39.653190000000002</v>
      </c>
      <c r="R260" s="81">
        <v>46.670270000000002</v>
      </c>
      <c r="S260" s="81">
        <v>56.91751</v>
      </c>
      <c r="T260" s="81">
        <v>33.275419999999997</v>
      </c>
      <c r="U260" s="86">
        <v>7.7467879999999996</v>
      </c>
      <c r="V260" s="85">
        <v>42.125720000000001</v>
      </c>
      <c r="W260" s="81">
        <v>43.330289999999998</v>
      </c>
      <c r="X260" s="81">
        <v>92.053389999999993</v>
      </c>
      <c r="Y260" s="81">
        <v>126.6811</v>
      </c>
      <c r="Z260" s="81">
        <v>26.107690000000002</v>
      </c>
      <c r="AA260" s="81">
        <v>121.3412</v>
      </c>
      <c r="AB260" s="81">
        <v>46.312629999999999</v>
      </c>
      <c r="AC260" s="81">
        <v>32.683750000000003</v>
      </c>
      <c r="AD260" s="81">
        <v>41.09581</v>
      </c>
      <c r="AE260" s="86">
        <v>30.963989999999999</v>
      </c>
    </row>
    <row r="261" spans="1:31" ht="15" thickTop="1" x14ac:dyDescent="0.3">
      <c r="A261" s="130" t="s">
        <v>77</v>
      </c>
      <c r="B261" s="85">
        <v>7.3422020000000003</v>
      </c>
      <c r="C261" s="81">
        <v>34.601460000000003</v>
      </c>
      <c r="D261" s="81">
        <v>64.50909</v>
      </c>
      <c r="E261" s="81">
        <v>133.7355</v>
      </c>
      <c r="F261" s="81">
        <v>80.692599999999999</v>
      </c>
      <c r="G261" s="81">
        <v>98.791250000000005</v>
      </c>
      <c r="H261" s="81">
        <v>22.606839999999998</v>
      </c>
      <c r="I261" s="81">
        <v>63.822850000000003</v>
      </c>
      <c r="J261" s="81">
        <v>11.829040000000001</v>
      </c>
      <c r="K261" s="102">
        <v>0</v>
      </c>
      <c r="L261" s="85">
        <v>105.4798</v>
      </c>
      <c r="M261" s="81">
        <v>131.209</v>
      </c>
      <c r="N261" s="81">
        <v>239.20480000000001</v>
      </c>
      <c r="O261" s="81">
        <v>288.00369999999998</v>
      </c>
      <c r="P261" s="81">
        <v>175.24100000000001</v>
      </c>
      <c r="Q261" s="81">
        <v>186.70490000000001</v>
      </c>
      <c r="R261" s="81">
        <v>386.00130000000001</v>
      </c>
      <c r="S261" s="81">
        <v>103.3314</v>
      </c>
      <c r="T261" s="81">
        <v>116.02079999999999</v>
      </c>
      <c r="U261" s="86">
        <v>52.594430000000003</v>
      </c>
      <c r="V261" s="85">
        <v>115.2714</v>
      </c>
      <c r="W261" s="81">
        <v>276.63290000000001</v>
      </c>
      <c r="X261" s="81">
        <v>190.01910000000001</v>
      </c>
      <c r="Y261" s="81">
        <v>231.49860000000001</v>
      </c>
      <c r="Z261" s="81">
        <v>438.78480000000002</v>
      </c>
      <c r="AA261" s="81">
        <v>445.48230000000001</v>
      </c>
      <c r="AB261" s="81">
        <v>327.5498</v>
      </c>
      <c r="AC261" s="81">
        <v>556.45410000000004</v>
      </c>
      <c r="AD261" s="81">
        <v>388.48360000000002</v>
      </c>
      <c r="AE261" s="86">
        <v>330.27629999999999</v>
      </c>
    </row>
    <row r="262" spans="1:31" x14ac:dyDescent="0.3">
      <c r="A262" s="128" t="s">
        <v>78</v>
      </c>
      <c r="B262" s="85">
        <v>9.1271039999999992</v>
      </c>
      <c r="C262" s="81">
        <v>46.28622</v>
      </c>
      <c r="D262" s="81">
        <v>74.992320000000007</v>
      </c>
      <c r="E262" s="81">
        <v>115.5081</v>
      </c>
      <c r="F262" s="81">
        <v>117.7803</v>
      </c>
      <c r="G262" s="81">
        <v>89.820009999999996</v>
      </c>
      <c r="H262" s="81">
        <v>23.544149999999998</v>
      </c>
      <c r="I262" s="81">
        <v>49.135100000000001</v>
      </c>
      <c r="J262" s="81">
        <v>9.8328790000000001</v>
      </c>
      <c r="K262" s="102">
        <v>0</v>
      </c>
      <c r="L262" s="85">
        <v>67.107600000000005</v>
      </c>
      <c r="M262" s="81">
        <v>240.1729</v>
      </c>
      <c r="N262" s="81">
        <v>205.25219999999999</v>
      </c>
      <c r="O262" s="81">
        <v>172.90119999999999</v>
      </c>
      <c r="P262" s="81">
        <v>342.8528</v>
      </c>
      <c r="Q262" s="81">
        <v>156.0472</v>
      </c>
      <c r="R262" s="81">
        <v>310.35309999999998</v>
      </c>
      <c r="S262" s="81">
        <v>120.30800000000001</v>
      </c>
      <c r="T262" s="81">
        <v>81.842259999999996</v>
      </c>
      <c r="U262" s="86">
        <v>17.653690000000001</v>
      </c>
      <c r="V262" s="85">
        <v>115.51949999999999</v>
      </c>
      <c r="W262" s="81">
        <v>216.5932</v>
      </c>
      <c r="X262" s="81">
        <v>167.5616</v>
      </c>
      <c r="Y262" s="81">
        <v>393.6</v>
      </c>
      <c r="Z262" s="81">
        <v>285.68720000000002</v>
      </c>
      <c r="AA262" s="81">
        <v>415.96570000000003</v>
      </c>
      <c r="AB262" s="81">
        <v>439.77280000000002</v>
      </c>
      <c r="AC262" s="81">
        <v>457.06099999999998</v>
      </c>
      <c r="AD262" s="81">
        <v>286.64510000000001</v>
      </c>
      <c r="AE262" s="86">
        <v>161.886</v>
      </c>
    </row>
    <row r="263" spans="1:31" x14ac:dyDescent="0.3">
      <c r="A263" s="128" t="s">
        <v>79</v>
      </c>
      <c r="B263" s="85">
        <v>5.5491359999999998</v>
      </c>
      <c r="C263" s="81">
        <v>36.342860000000002</v>
      </c>
      <c r="D263" s="81">
        <v>42.114699999999999</v>
      </c>
      <c r="E263" s="81">
        <v>97.167619999999999</v>
      </c>
      <c r="F263" s="81">
        <v>81.695899999999995</v>
      </c>
      <c r="G263" s="81">
        <v>86.760149999999996</v>
      </c>
      <c r="H263" s="81">
        <v>32.327019999999997</v>
      </c>
      <c r="I263" s="81">
        <v>28.624169999999999</v>
      </c>
      <c r="J263" s="81">
        <v>6.5606470000000003</v>
      </c>
      <c r="K263" s="102">
        <v>0</v>
      </c>
      <c r="L263" s="85">
        <v>132.77209999999999</v>
      </c>
      <c r="M263" s="81">
        <v>219.15809999999999</v>
      </c>
      <c r="N263" s="81">
        <v>165.78870000000001</v>
      </c>
      <c r="O263" s="81">
        <v>236.51929999999999</v>
      </c>
      <c r="P263" s="81">
        <v>224.8065</v>
      </c>
      <c r="Q263" s="81">
        <v>212.71860000000001</v>
      </c>
      <c r="R263" s="81">
        <v>144.0727</v>
      </c>
      <c r="S263" s="81">
        <v>179.83250000000001</v>
      </c>
      <c r="T263" s="81">
        <v>70.701329999999999</v>
      </c>
      <c r="U263" s="86">
        <v>42.832999999999998</v>
      </c>
      <c r="V263" s="85">
        <v>117.00490000000001</v>
      </c>
      <c r="W263" s="81">
        <v>157.14760000000001</v>
      </c>
      <c r="X263" s="81">
        <v>192.17789999999999</v>
      </c>
      <c r="Y263" s="81">
        <v>221.22190000000001</v>
      </c>
      <c r="Z263" s="81">
        <v>308.17880000000002</v>
      </c>
      <c r="AA263" s="81">
        <v>355.94959999999998</v>
      </c>
      <c r="AB263" s="81">
        <v>163.09350000000001</v>
      </c>
      <c r="AC263" s="81">
        <v>160.76740000000001</v>
      </c>
      <c r="AD263" s="81">
        <v>170.5377</v>
      </c>
      <c r="AE263" s="86">
        <v>124.3092</v>
      </c>
    </row>
    <row r="264" spans="1:31" x14ac:dyDescent="0.3">
      <c r="A264" s="128" t="s">
        <v>80</v>
      </c>
      <c r="B264" s="85">
        <v>2.932909</v>
      </c>
      <c r="C264" s="81">
        <v>34.937640000000002</v>
      </c>
      <c r="D264" s="81">
        <v>28.474630000000001</v>
      </c>
      <c r="E264" s="81">
        <v>52.924100000000003</v>
      </c>
      <c r="F264" s="81">
        <v>104.3899</v>
      </c>
      <c r="G264" s="81">
        <v>52.066780000000001</v>
      </c>
      <c r="H264" s="81">
        <v>27.667909999999999</v>
      </c>
      <c r="I264" s="81">
        <v>16.662659999999999</v>
      </c>
      <c r="J264" s="81">
        <v>10.608779999999999</v>
      </c>
      <c r="K264" s="102">
        <v>0</v>
      </c>
      <c r="L264" s="85">
        <v>62.291449999999998</v>
      </c>
      <c r="M264" s="81">
        <v>89.009839999999997</v>
      </c>
      <c r="N264" s="81">
        <v>95.560519999999997</v>
      </c>
      <c r="O264" s="81">
        <v>171.5411</v>
      </c>
      <c r="P264" s="81">
        <v>211.41929999999999</v>
      </c>
      <c r="Q264" s="81">
        <v>169.02619999999999</v>
      </c>
      <c r="R264" s="81">
        <v>187.38650000000001</v>
      </c>
      <c r="S264" s="81">
        <v>67.358519999999999</v>
      </c>
      <c r="T264" s="81">
        <v>52.835250000000002</v>
      </c>
      <c r="U264" s="86">
        <v>27.08672</v>
      </c>
      <c r="V264" s="85">
        <v>51.272730000000003</v>
      </c>
      <c r="W264" s="81">
        <v>148.0146</v>
      </c>
      <c r="X264" s="81">
        <v>147.2124</v>
      </c>
      <c r="Y264" s="81">
        <v>247.82660000000001</v>
      </c>
      <c r="Z264" s="81">
        <v>236.369</v>
      </c>
      <c r="AA264" s="81">
        <v>287.17739999999998</v>
      </c>
      <c r="AB264" s="81">
        <v>378.32670000000002</v>
      </c>
      <c r="AC264" s="81">
        <v>151.25200000000001</v>
      </c>
      <c r="AD264" s="81">
        <v>137.95769999999999</v>
      </c>
      <c r="AE264" s="86">
        <v>56.393470000000001</v>
      </c>
    </row>
    <row r="265" spans="1:31" ht="15" thickBot="1" x14ac:dyDescent="0.35">
      <c r="A265" s="129" t="s">
        <v>81</v>
      </c>
      <c r="B265" s="85">
        <v>3.2823150000000001</v>
      </c>
      <c r="C265" s="81">
        <v>12.411519999999999</v>
      </c>
      <c r="D265" s="81">
        <v>36.120069999999998</v>
      </c>
      <c r="E265" s="81">
        <v>58.004480000000001</v>
      </c>
      <c r="F265" s="81">
        <v>61.15652</v>
      </c>
      <c r="G265" s="81">
        <v>31.587910000000001</v>
      </c>
      <c r="H265" s="81">
        <v>27.233339999999998</v>
      </c>
      <c r="I265" s="81">
        <v>12.3436</v>
      </c>
      <c r="J265" s="81">
        <v>7.241727</v>
      </c>
      <c r="K265" s="102">
        <v>0</v>
      </c>
      <c r="L265" s="85">
        <v>19.963750000000001</v>
      </c>
      <c r="M265" s="81">
        <v>52.457329999999999</v>
      </c>
      <c r="N265" s="81">
        <v>137.6302</v>
      </c>
      <c r="O265" s="81">
        <v>84.7851</v>
      </c>
      <c r="P265" s="81">
        <v>140.07310000000001</v>
      </c>
      <c r="Q265" s="81">
        <v>178.7662</v>
      </c>
      <c r="R265" s="81">
        <v>51.522289999999998</v>
      </c>
      <c r="S265" s="81">
        <v>76.083219999999997</v>
      </c>
      <c r="T265" s="81">
        <v>35.56371</v>
      </c>
      <c r="U265" s="86">
        <v>23.66048</v>
      </c>
      <c r="V265" s="85">
        <v>45.154719999999998</v>
      </c>
      <c r="W265" s="81">
        <v>104.4821</v>
      </c>
      <c r="X265" s="81">
        <v>195.78790000000001</v>
      </c>
      <c r="Y265" s="81">
        <v>213.0564</v>
      </c>
      <c r="Z265" s="81">
        <v>122.25230000000001</v>
      </c>
      <c r="AA265" s="81">
        <v>147.24010000000001</v>
      </c>
      <c r="AB265" s="81">
        <v>233.06979999999999</v>
      </c>
      <c r="AC265" s="81">
        <v>181.24459999999999</v>
      </c>
      <c r="AD265" s="81">
        <v>142.99549999999999</v>
      </c>
      <c r="AE265" s="86">
        <v>55.740839999999999</v>
      </c>
    </row>
    <row r="266" spans="1:31" x14ac:dyDescent="0.3">
      <c r="A266" s="130" t="s">
        <v>82</v>
      </c>
      <c r="B266" s="85">
        <v>2.8543530000000001</v>
      </c>
      <c r="C266" s="81">
        <v>11.40211</v>
      </c>
      <c r="D266" s="81">
        <v>23.913689999999999</v>
      </c>
      <c r="E266" s="81">
        <v>19.037800000000001</v>
      </c>
      <c r="F266" s="81">
        <v>34.233879999999999</v>
      </c>
      <c r="G266" s="81">
        <v>39.067869999999999</v>
      </c>
      <c r="H266" s="81">
        <v>31.404820000000001</v>
      </c>
      <c r="I266" s="81">
        <v>12.645960000000001</v>
      </c>
      <c r="J266" s="81">
        <v>5.8544850000000004</v>
      </c>
      <c r="K266" s="102">
        <v>0</v>
      </c>
      <c r="L266" s="85">
        <v>19.415230000000001</v>
      </c>
      <c r="M266" s="81">
        <v>43.360619999999997</v>
      </c>
      <c r="N266" s="81">
        <v>94.996610000000004</v>
      </c>
      <c r="O266" s="81">
        <v>92.575699999999998</v>
      </c>
      <c r="P266" s="81">
        <v>30.08747</v>
      </c>
      <c r="Q266" s="81">
        <v>44.680340000000001</v>
      </c>
      <c r="R266" s="81">
        <v>24.93214</v>
      </c>
      <c r="S266" s="81">
        <v>84.798360000000002</v>
      </c>
      <c r="T266" s="81">
        <v>26.382739999999998</v>
      </c>
      <c r="U266" s="86">
        <v>21.08362</v>
      </c>
      <c r="V266" s="85">
        <v>53.055230000000002</v>
      </c>
      <c r="W266" s="81">
        <v>42.567160000000001</v>
      </c>
      <c r="X266" s="81">
        <v>125.3385</v>
      </c>
      <c r="Y266" s="81">
        <v>78.858739999999997</v>
      </c>
      <c r="Z266" s="81">
        <v>150.99109999999999</v>
      </c>
      <c r="AA266" s="81">
        <v>135.55889999999999</v>
      </c>
      <c r="AB266" s="81">
        <v>201.554</v>
      </c>
      <c r="AC266" s="81">
        <v>80.021330000000006</v>
      </c>
      <c r="AD266" s="81">
        <v>98.399280000000005</v>
      </c>
      <c r="AE266" s="86">
        <v>59.798360000000002</v>
      </c>
    </row>
    <row r="267" spans="1:31" x14ac:dyDescent="0.3">
      <c r="A267" s="128" t="s">
        <v>83</v>
      </c>
      <c r="B267" s="85">
        <v>3.1301670000000001</v>
      </c>
      <c r="C267" s="81">
        <v>14.79739</v>
      </c>
      <c r="D267" s="81">
        <v>15.29322</v>
      </c>
      <c r="E267" s="81">
        <v>10.635619999999999</v>
      </c>
      <c r="F267" s="81">
        <v>26.621670000000002</v>
      </c>
      <c r="G267" s="81">
        <v>28.981089999999998</v>
      </c>
      <c r="H267" s="81">
        <v>11.92977</v>
      </c>
      <c r="I267" s="81">
        <v>8.9976669999999999</v>
      </c>
      <c r="J267" s="81">
        <v>2.5521150000000001</v>
      </c>
      <c r="K267" s="102">
        <v>0</v>
      </c>
      <c r="L267" s="85">
        <v>16.76812</v>
      </c>
      <c r="M267" s="81">
        <v>44.706249999999997</v>
      </c>
      <c r="N267" s="81">
        <v>72.593680000000006</v>
      </c>
      <c r="O267" s="81">
        <v>83.413240000000002</v>
      </c>
      <c r="P267" s="81">
        <v>38.868780000000001</v>
      </c>
      <c r="Q267" s="81">
        <v>89.803740000000005</v>
      </c>
      <c r="R267" s="81">
        <v>77.554609999999997</v>
      </c>
      <c r="S267" s="81">
        <v>28.367139999999999</v>
      </c>
      <c r="T267" s="81">
        <v>29.91394</v>
      </c>
      <c r="U267" s="86">
        <v>9.8824880000000004</v>
      </c>
      <c r="V267" s="85">
        <v>31.456029999999998</v>
      </c>
      <c r="W267" s="81">
        <v>76.014790000000005</v>
      </c>
      <c r="X267" s="81">
        <v>117.13679999999999</v>
      </c>
      <c r="Y267" s="81">
        <v>44.08173</v>
      </c>
      <c r="Z267" s="81">
        <v>125.97709999999999</v>
      </c>
      <c r="AA267" s="81">
        <v>56.691220000000001</v>
      </c>
      <c r="AB267" s="81">
        <v>116.4691</v>
      </c>
      <c r="AC267" s="81">
        <v>172.5976</v>
      </c>
      <c r="AD267" s="81">
        <v>45.074179999999998</v>
      </c>
      <c r="AE267" s="86">
        <v>66.694280000000006</v>
      </c>
    </row>
    <row r="268" spans="1:31" x14ac:dyDescent="0.3">
      <c r="A268" s="128" t="s">
        <v>84</v>
      </c>
      <c r="B268" s="85">
        <v>1.8770530000000001</v>
      </c>
      <c r="C268" s="81">
        <v>12.11393</v>
      </c>
      <c r="D268" s="81">
        <v>18.801480000000002</v>
      </c>
      <c r="E268" s="81">
        <v>13.164680000000001</v>
      </c>
      <c r="F268" s="81">
        <v>16.700690000000002</v>
      </c>
      <c r="G268" s="81">
        <v>26.351130000000001</v>
      </c>
      <c r="H268" s="81">
        <v>27.593440000000001</v>
      </c>
      <c r="I268" s="81">
        <v>10.104939999999999</v>
      </c>
      <c r="J268" s="81">
        <v>1.5320480000000001</v>
      </c>
      <c r="K268" s="102">
        <v>0</v>
      </c>
      <c r="L268" s="85">
        <v>10.940989999999999</v>
      </c>
      <c r="M268" s="81">
        <v>43.77787</v>
      </c>
      <c r="N268" s="81">
        <v>30.960249999999998</v>
      </c>
      <c r="O268" s="81">
        <v>74.720569999999995</v>
      </c>
      <c r="P268" s="81">
        <v>33.865189999999998</v>
      </c>
      <c r="Q268" s="81">
        <v>63.207320000000003</v>
      </c>
      <c r="R268" s="81">
        <v>53.091749999999998</v>
      </c>
      <c r="S268" s="81">
        <v>60.50385</v>
      </c>
      <c r="T268" s="81">
        <v>7.6492319999999996</v>
      </c>
      <c r="U268" s="86">
        <v>20.720680000000002</v>
      </c>
      <c r="V268" s="85">
        <v>28.3965</v>
      </c>
      <c r="W268" s="81">
        <v>39.774239999999999</v>
      </c>
      <c r="X268" s="81">
        <v>77.67747</v>
      </c>
      <c r="Y268" s="81">
        <v>43.720550000000003</v>
      </c>
      <c r="Z268" s="81">
        <v>95.613489999999999</v>
      </c>
      <c r="AA268" s="81">
        <v>66.86806</v>
      </c>
      <c r="AB268" s="81">
        <v>9.1056930000000005</v>
      </c>
      <c r="AC268" s="81">
        <v>127.3091</v>
      </c>
      <c r="AD268" s="81">
        <v>48.614699999999999</v>
      </c>
      <c r="AE268" s="86">
        <v>60.76332</v>
      </c>
    </row>
    <row r="269" spans="1:31" x14ac:dyDescent="0.3">
      <c r="A269" s="128" t="s">
        <v>85</v>
      </c>
      <c r="B269" s="85">
        <v>2.1527599999999998</v>
      </c>
      <c r="C269" s="81">
        <v>4.0697799999999997</v>
      </c>
      <c r="D269" s="81">
        <v>5.9741669999999996</v>
      </c>
      <c r="E269" s="81">
        <v>40.290010000000002</v>
      </c>
      <c r="F269" s="81">
        <v>10.5008</v>
      </c>
      <c r="G269" s="81">
        <v>27.89001</v>
      </c>
      <c r="H269" s="81">
        <v>19.870249999999999</v>
      </c>
      <c r="I269" s="81">
        <v>3.451905</v>
      </c>
      <c r="J269" s="81">
        <v>1.5588610000000001</v>
      </c>
      <c r="K269" s="102">
        <v>0</v>
      </c>
      <c r="L269" s="85">
        <v>26.534109999999998</v>
      </c>
      <c r="M269" s="81">
        <v>49.899140000000003</v>
      </c>
      <c r="N269" s="81">
        <v>41.19238</v>
      </c>
      <c r="O269" s="81">
        <v>48.828850000000003</v>
      </c>
      <c r="P269" s="81">
        <v>39.267719999999997</v>
      </c>
      <c r="Q269" s="81">
        <v>75.621639999999999</v>
      </c>
      <c r="R269" s="81">
        <v>28.987719999999999</v>
      </c>
      <c r="S269" s="81">
        <v>48.42924</v>
      </c>
      <c r="T269" s="81">
        <v>19.929179999999999</v>
      </c>
      <c r="U269" s="86">
        <v>5.7061529999999996</v>
      </c>
      <c r="V269" s="85">
        <v>36.283180000000002</v>
      </c>
      <c r="W269" s="81">
        <v>34.545470000000002</v>
      </c>
      <c r="X269" s="81">
        <v>72.443449999999999</v>
      </c>
      <c r="Y269" s="81">
        <v>24.59357</v>
      </c>
      <c r="Z269" s="81">
        <v>64.801159999999996</v>
      </c>
      <c r="AA269" s="81">
        <v>98.063919999999996</v>
      </c>
      <c r="AB269" s="81">
        <v>15.39493</v>
      </c>
      <c r="AC269" s="81">
        <v>69.986230000000006</v>
      </c>
      <c r="AD269" s="81">
        <v>34.84845</v>
      </c>
      <c r="AE269" s="86">
        <v>71.346400000000003</v>
      </c>
    </row>
    <row r="270" spans="1:31" ht="15" thickBot="1" x14ac:dyDescent="0.35">
      <c r="A270" s="131" t="s">
        <v>86</v>
      </c>
      <c r="B270" s="85">
        <v>2.530243</v>
      </c>
      <c r="C270" s="81">
        <v>8.8524999999999991</v>
      </c>
      <c r="D270" s="81">
        <v>14.544169999999999</v>
      </c>
      <c r="E270" s="81">
        <v>29.984369999999998</v>
      </c>
      <c r="F270" s="81">
        <v>15.85158</v>
      </c>
      <c r="G270" s="81">
        <v>26.848849999999999</v>
      </c>
      <c r="H270" s="81">
        <v>7.9125430000000003</v>
      </c>
      <c r="I270" s="81">
        <v>5.6790469999999997</v>
      </c>
      <c r="J270" s="81">
        <v>1.3761429999999999</v>
      </c>
      <c r="K270" s="102">
        <v>0</v>
      </c>
      <c r="L270" s="85">
        <v>6.277609</v>
      </c>
      <c r="M270" s="81">
        <v>32.161549999999998</v>
      </c>
      <c r="N270" s="81">
        <v>62.388710000000003</v>
      </c>
      <c r="O270" s="81">
        <v>108.4644</v>
      </c>
      <c r="P270" s="81">
        <v>48.252470000000002</v>
      </c>
      <c r="Q270" s="81">
        <v>110.7657</v>
      </c>
      <c r="R270" s="81">
        <v>21.90324</v>
      </c>
      <c r="S270" s="81">
        <v>44.871789999999997</v>
      </c>
      <c r="T270" s="81">
        <v>19.81373</v>
      </c>
      <c r="U270" s="86">
        <v>6.7727810000000002</v>
      </c>
      <c r="V270" s="85">
        <v>32.02243</v>
      </c>
      <c r="W270" s="81">
        <v>61.67747</v>
      </c>
      <c r="X270" s="81">
        <v>30.41987</v>
      </c>
      <c r="Y270" s="81">
        <v>130.1816</v>
      </c>
      <c r="Z270" s="81">
        <v>41.836370000000002</v>
      </c>
      <c r="AA270" s="81">
        <v>75.272469999999998</v>
      </c>
      <c r="AB270" s="81">
        <v>88.345699999999994</v>
      </c>
      <c r="AC270" s="81">
        <v>104.6157</v>
      </c>
      <c r="AD270" s="81">
        <v>43.464599999999997</v>
      </c>
      <c r="AE270" s="86">
        <v>20.914259999999999</v>
      </c>
    </row>
    <row r="271" spans="1:31" ht="15" thickTop="1" x14ac:dyDescent="0.3">
      <c r="A271" s="130" t="s">
        <v>87</v>
      </c>
      <c r="B271" s="85">
        <v>18.81203</v>
      </c>
      <c r="C271" s="81">
        <v>81.0458</v>
      </c>
      <c r="D271" s="81">
        <v>150.5745</v>
      </c>
      <c r="E271" s="81">
        <v>216.03309999999999</v>
      </c>
      <c r="F271" s="81">
        <v>282.95499999999998</v>
      </c>
      <c r="G271" s="81">
        <v>240.27860000000001</v>
      </c>
      <c r="H271" s="81">
        <v>192.5582</v>
      </c>
      <c r="I271" s="81">
        <v>67.101470000000006</v>
      </c>
      <c r="J271" s="81">
        <v>28.523530000000001</v>
      </c>
      <c r="K271" s="102">
        <v>0</v>
      </c>
      <c r="L271" s="85">
        <v>265.41149999999999</v>
      </c>
      <c r="M271" s="81">
        <v>394.60700000000003</v>
      </c>
      <c r="N271" s="81">
        <v>526.62130000000002</v>
      </c>
      <c r="O271" s="81">
        <v>722.96730000000002</v>
      </c>
      <c r="P271" s="81">
        <v>624.66690000000006</v>
      </c>
      <c r="Q271" s="81">
        <v>705.97019999999998</v>
      </c>
      <c r="R271" s="81">
        <v>320.5086</v>
      </c>
      <c r="S271" s="81">
        <v>498.67200000000003</v>
      </c>
      <c r="T271" s="81">
        <v>222.49639999999999</v>
      </c>
      <c r="U271" s="86">
        <v>123.1754</v>
      </c>
      <c r="V271" s="85">
        <v>312.61880000000002</v>
      </c>
      <c r="W271" s="81">
        <v>540.20540000000005</v>
      </c>
      <c r="X271" s="81">
        <v>726.51189999999997</v>
      </c>
      <c r="Y271" s="81">
        <v>981.00649999999996</v>
      </c>
      <c r="Z271" s="81">
        <v>957.39599999999996</v>
      </c>
      <c r="AA271" s="81">
        <v>1144.519</v>
      </c>
      <c r="AB271" s="81">
        <v>1015.501</v>
      </c>
      <c r="AC271" s="81">
        <v>663.47389999999996</v>
      </c>
      <c r="AD271" s="81">
        <v>594.04489999999998</v>
      </c>
      <c r="AE271" s="86">
        <v>452.43770000000001</v>
      </c>
    </row>
    <row r="272" spans="1:31" x14ac:dyDescent="0.3">
      <c r="A272" s="128" t="s">
        <v>88</v>
      </c>
      <c r="B272" s="85">
        <v>12.637740000000001</v>
      </c>
      <c r="C272" s="81">
        <v>52.815019999999997</v>
      </c>
      <c r="D272" s="81">
        <v>79.772220000000004</v>
      </c>
      <c r="E272" s="81">
        <v>184.1893</v>
      </c>
      <c r="F272" s="81">
        <v>196.76150000000001</v>
      </c>
      <c r="G272" s="81">
        <v>118.48690000000001</v>
      </c>
      <c r="H272" s="81">
        <v>130.0607</v>
      </c>
      <c r="I272" s="81">
        <v>51.197890000000001</v>
      </c>
      <c r="J272" s="81">
        <v>20.306950000000001</v>
      </c>
      <c r="K272" s="102">
        <v>0</v>
      </c>
      <c r="L272" s="85">
        <v>170.97749999999999</v>
      </c>
      <c r="M272" s="81">
        <v>264.91390000000001</v>
      </c>
      <c r="N272" s="81">
        <v>282.68970000000002</v>
      </c>
      <c r="O272" s="81">
        <v>358.55279999999999</v>
      </c>
      <c r="P272" s="81">
        <v>583.67579999999998</v>
      </c>
      <c r="Q272" s="81">
        <v>402.91489999999999</v>
      </c>
      <c r="R272" s="81">
        <v>325.16989999999998</v>
      </c>
      <c r="S272" s="81">
        <v>199.3871</v>
      </c>
      <c r="T272" s="81">
        <v>167.43109999999999</v>
      </c>
      <c r="U272" s="86">
        <v>87.899109999999993</v>
      </c>
      <c r="V272" s="85">
        <v>187.078</v>
      </c>
      <c r="W272" s="81">
        <v>266.67860000000002</v>
      </c>
      <c r="X272" s="81">
        <v>575.88469999999995</v>
      </c>
      <c r="Y272" s="81">
        <v>678.99770000000001</v>
      </c>
      <c r="Z272" s="81">
        <v>738.65989999999999</v>
      </c>
      <c r="AA272" s="81">
        <v>581.93140000000005</v>
      </c>
      <c r="AB272" s="81">
        <v>1002.229</v>
      </c>
      <c r="AC272" s="81">
        <v>660.32929999999999</v>
      </c>
      <c r="AD272" s="81">
        <v>480.27179999999998</v>
      </c>
      <c r="AE272" s="86">
        <v>267.43</v>
      </c>
    </row>
    <row r="273" spans="1:31" x14ac:dyDescent="0.3">
      <c r="A273" s="128" t="s">
        <v>89</v>
      </c>
      <c r="B273" s="85">
        <v>9.3880180000000006</v>
      </c>
      <c r="C273" s="81">
        <v>26.050999999999998</v>
      </c>
      <c r="D273" s="81">
        <v>109.80889999999999</v>
      </c>
      <c r="E273" s="81">
        <v>125.1339</v>
      </c>
      <c r="F273" s="81">
        <v>139.56639999999999</v>
      </c>
      <c r="G273" s="81">
        <v>155.8724</v>
      </c>
      <c r="H273" s="81">
        <v>96.537400000000005</v>
      </c>
      <c r="I273" s="81">
        <v>51.954030000000003</v>
      </c>
      <c r="J273" s="81">
        <v>7.4071069999999999</v>
      </c>
      <c r="K273" s="102">
        <v>0</v>
      </c>
      <c r="L273" s="85">
        <v>153.2328</v>
      </c>
      <c r="M273" s="81">
        <v>299.89440000000002</v>
      </c>
      <c r="N273" s="81">
        <v>178.95580000000001</v>
      </c>
      <c r="O273" s="81">
        <v>266.42790000000002</v>
      </c>
      <c r="P273" s="81">
        <v>250.6155</v>
      </c>
      <c r="Q273" s="81">
        <v>304.23149999999998</v>
      </c>
      <c r="R273" s="81">
        <v>241.54130000000001</v>
      </c>
      <c r="S273" s="81">
        <v>212.1439</v>
      </c>
      <c r="T273" s="81">
        <v>100.7289</v>
      </c>
      <c r="U273" s="86">
        <v>56.465679999999999</v>
      </c>
      <c r="V273" s="85">
        <v>112.3813</v>
      </c>
      <c r="W273" s="81">
        <v>262.66480000000001</v>
      </c>
      <c r="X273" s="81">
        <v>384.73590000000002</v>
      </c>
      <c r="Y273" s="81">
        <v>550.79700000000003</v>
      </c>
      <c r="Z273" s="81">
        <v>614.08280000000002</v>
      </c>
      <c r="AA273" s="81">
        <v>277.36369999999999</v>
      </c>
      <c r="AB273" s="81">
        <v>377.29770000000002</v>
      </c>
      <c r="AC273" s="81">
        <v>556.48540000000003</v>
      </c>
      <c r="AD273" s="81">
        <v>247.02250000000001</v>
      </c>
      <c r="AE273" s="86">
        <v>236.62219999999999</v>
      </c>
    </row>
    <row r="274" spans="1:31" x14ac:dyDescent="0.3">
      <c r="A274" s="128" t="s">
        <v>90</v>
      </c>
      <c r="B274" s="85">
        <v>8.2728900000000003</v>
      </c>
      <c r="C274" s="81">
        <v>43.495359999999998</v>
      </c>
      <c r="D274" s="81">
        <v>35.86853</v>
      </c>
      <c r="E274" s="81">
        <v>80.374340000000004</v>
      </c>
      <c r="F274" s="81">
        <v>121.1172</v>
      </c>
      <c r="G274" s="81">
        <v>116.8232</v>
      </c>
      <c r="H274" s="81">
        <v>49.993220000000001</v>
      </c>
      <c r="I274" s="81">
        <v>39.712449999999997</v>
      </c>
      <c r="J274" s="81">
        <v>9.3694649999999999</v>
      </c>
      <c r="K274" s="102">
        <v>0</v>
      </c>
      <c r="L274" s="85">
        <v>58.461620000000003</v>
      </c>
      <c r="M274" s="81">
        <v>133.17019999999999</v>
      </c>
      <c r="N274" s="81">
        <v>184.97540000000001</v>
      </c>
      <c r="O274" s="81">
        <v>211.4975</v>
      </c>
      <c r="P274" s="81">
        <v>252.78749999999999</v>
      </c>
      <c r="Q274" s="81">
        <v>254.33369999999999</v>
      </c>
      <c r="R274" s="81">
        <v>316.39909999999998</v>
      </c>
      <c r="S274" s="81">
        <v>116.4884</v>
      </c>
      <c r="T274" s="81">
        <v>91.522639999999996</v>
      </c>
      <c r="U274" s="86">
        <v>30.281569999999999</v>
      </c>
      <c r="V274" s="85">
        <v>99.117059999999995</v>
      </c>
      <c r="W274" s="81">
        <v>175.87450000000001</v>
      </c>
      <c r="X274" s="81">
        <v>309.95479999999998</v>
      </c>
      <c r="Y274" s="81">
        <v>277.95319999999998</v>
      </c>
      <c r="Z274" s="81">
        <v>388.82780000000002</v>
      </c>
      <c r="AA274" s="81">
        <v>234.83260000000001</v>
      </c>
      <c r="AB274" s="81">
        <v>276.13729999999998</v>
      </c>
      <c r="AC274" s="81">
        <v>191.81979999999999</v>
      </c>
      <c r="AD274" s="81">
        <v>278.82549999999998</v>
      </c>
      <c r="AE274" s="86">
        <v>229.76390000000001</v>
      </c>
    </row>
    <row r="275" spans="1:31" ht="15" thickBot="1" x14ac:dyDescent="0.35">
      <c r="A275" s="129" t="s">
        <v>91</v>
      </c>
      <c r="B275" s="85">
        <v>7.0521929999999999</v>
      </c>
      <c r="C275" s="81">
        <v>21.546119999999998</v>
      </c>
      <c r="D275" s="81">
        <v>44.086880000000001</v>
      </c>
      <c r="E275" s="81">
        <v>48.277439999999999</v>
      </c>
      <c r="F275" s="81">
        <v>61.129890000000003</v>
      </c>
      <c r="G275" s="81">
        <v>55.349609999999998</v>
      </c>
      <c r="H275" s="81">
        <v>45.648150000000001</v>
      </c>
      <c r="I275" s="81">
        <v>21.552769999999999</v>
      </c>
      <c r="J275" s="81">
        <v>10.930339999999999</v>
      </c>
      <c r="K275" s="102">
        <v>0</v>
      </c>
      <c r="L275" s="85">
        <v>95.450100000000006</v>
      </c>
      <c r="M275" s="81">
        <v>69.189639999999997</v>
      </c>
      <c r="N275" s="81">
        <v>179.06829999999999</v>
      </c>
      <c r="O275" s="81">
        <v>243.90090000000001</v>
      </c>
      <c r="P275" s="81">
        <v>241.6986</v>
      </c>
      <c r="Q275" s="81">
        <v>158.4188</v>
      </c>
      <c r="R275" s="81">
        <v>139.53100000000001</v>
      </c>
      <c r="S275" s="81">
        <v>84.250659999999996</v>
      </c>
      <c r="T275" s="81">
        <v>54.96622</v>
      </c>
      <c r="U275" s="86">
        <v>20.12236</v>
      </c>
      <c r="V275" s="85">
        <v>112.9631</v>
      </c>
      <c r="W275" s="81">
        <v>114.3642</v>
      </c>
      <c r="X275" s="81">
        <v>111.3429</v>
      </c>
      <c r="Y275" s="81">
        <v>216.62629999999999</v>
      </c>
      <c r="Z275" s="81">
        <v>306.52199999999999</v>
      </c>
      <c r="AA275" s="81">
        <v>228.62520000000001</v>
      </c>
      <c r="AB275" s="81">
        <v>132.2045</v>
      </c>
      <c r="AC275" s="81">
        <v>150.18780000000001</v>
      </c>
      <c r="AD275" s="81">
        <v>97.318179999999998</v>
      </c>
      <c r="AE275" s="86">
        <v>104.2835</v>
      </c>
    </row>
    <row r="276" spans="1:31" x14ac:dyDescent="0.3">
      <c r="A276" s="130" t="s">
        <v>92</v>
      </c>
      <c r="B276" s="85">
        <v>2.8587370000000001</v>
      </c>
      <c r="C276" s="81">
        <v>8.6336480000000009</v>
      </c>
      <c r="D276" s="81">
        <v>9.9826049999999995</v>
      </c>
      <c r="E276" s="81">
        <v>30.355180000000001</v>
      </c>
      <c r="F276" s="81">
        <v>41.338369999999998</v>
      </c>
      <c r="G276" s="81">
        <v>39.108159999999998</v>
      </c>
      <c r="H276" s="81">
        <v>32.410359999999997</v>
      </c>
      <c r="I276" s="81">
        <v>9.4845480000000002</v>
      </c>
      <c r="J276" s="81">
        <v>4.9017949999999999</v>
      </c>
      <c r="K276" s="102">
        <v>0</v>
      </c>
      <c r="L276" s="85">
        <v>7.5147170000000001</v>
      </c>
      <c r="M276" s="81">
        <v>100.3723</v>
      </c>
      <c r="N276" s="81">
        <v>79.513800000000003</v>
      </c>
      <c r="O276" s="81">
        <v>102.7334</v>
      </c>
      <c r="P276" s="81">
        <v>89.178120000000007</v>
      </c>
      <c r="Q276" s="81">
        <v>67.921329999999998</v>
      </c>
      <c r="R276" s="81">
        <v>70.175420000000003</v>
      </c>
      <c r="S276" s="81">
        <v>31.308800000000002</v>
      </c>
      <c r="T276" s="81">
        <v>30.358509999999999</v>
      </c>
      <c r="U276" s="86">
        <v>17.501280000000001</v>
      </c>
      <c r="V276" s="85">
        <v>66.600549999999998</v>
      </c>
      <c r="W276" s="81">
        <v>100.1314</v>
      </c>
      <c r="X276" s="81">
        <v>131.7457</v>
      </c>
      <c r="Y276" s="81">
        <v>176.29169999999999</v>
      </c>
      <c r="Z276" s="81">
        <v>137.9057</v>
      </c>
      <c r="AA276" s="81">
        <v>208.28559999999999</v>
      </c>
      <c r="AB276" s="81">
        <v>134.6748</v>
      </c>
      <c r="AC276" s="81">
        <v>78.413799999999995</v>
      </c>
      <c r="AD276" s="81">
        <v>124.0397</v>
      </c>
      <c r="AE276" s="86">
        <v>91.706280000000007</v>
      </c>
    </row>
    <row r="277" spans="1:31" x14ac:dyDescent="0.3">
      <c r="A277" s="128" t="s">
        <v>93</v>
      </c>
      <c r="B277" s="85">
        <v>1.7228319999999999</v>
      </c>
      <c r="C277" s="81">
        <v>12.66184</v>
      </c>
      <c r="D277" s="81">
        <v>29.802569999999999</v>
      </c>
      <c r="E277" s="81">
        <v>23.186330000000002</v>
      </c>
      <c r="F277" s="81">
        <v>27.883870000000002</v>
      </c>
      <c r="G277" s="81">
        <v>33.748719999999999</v>
      </c>
      <c r="H277" s="81">
        <v>23.523990000000001</v>
      </c>
      <c r="I277" s="81">
        <v>5.6512630000000001</v>
      </c>
      <c r="J277" s="81">
        <v>7.1345559999999999</v>
      </c>
      <c r="K277" s="102">
        <v>0</v>
      </c>
      <c r="L277" s="85">
        <v>25.050329999999999</v>
      </c>
      <c r="M277" s="81">
        <v>31.97897</v>
      </c>
      <c r="N277" s="81">
        <v>73.639989999999997</v>
      </c>
      <c r="O277" s="81">
        <v>91.372730000000004</v>
      </c>
      <c r="P277" s="81">
        <v>42.299849999999999</v>
      </c>
      <c r="Q277" s="81">
        <v>78.493129999999994</v>
      </c>
      <c r="R277" s="81">
        <v>53.490099999999998</v>
      </c>
      <c r="S277" s="81">
        <v>64.981179999999995</v>
      </c>
      <c r="T277" s="81">
        <v>22.646879999999999</v>
      </c>
      <c r="U277" s="86">
        <v>12.84689</v>
      </c>
      <c r="V277" s="85">
        <v>40.328949999999999</v>
      </c>
      <c r="W277" s="81">
        <v>62.422789999999999</v>
      </c>
      <c r="X277" s="81">
        <v>84.101169999999996</v>
      </c>
      <c r="Y277" s="81">
        <v>117.6116</v>
      </c>
      <c r="Z277" s="81">
        <v>178.91569999999999</v>
      </c>
      <c r="AA277" s="81">
        <v>103.5463</v>
      </c>
      <c r="AB277" s="81">
        <v>95.192509999999999</v>
      </c>
      <c r="AC277" s="81">
        <v>74.508970000000005</v>
      </c>
      <c r="AD277" s="81">
        <v>150.2422</v>
      </c>
      <c r="AE277" s="86">
        <v>62.575760000000002</v>
      </c>
    </row>
    <row r="278" spans="1:31" x14ac:dyDescent="0.3">
      <c r="A278" s="128" t="s">
        <v>94</v>
      </c>
      <c r="B278" s="85">
        <v>6.6930249999999996</v>
      </c>
      <c r="C278" s="81">
        <v>6.6620150000000002</v>
      </c>
      <c r="D278" s="81">
        <v>17.030750000000001</v>
      </c>
      <c r="E278" s="81">
        <v>27.586279999999999</v>
      </c>
      <c r="F278" s="81">
        <v>33.27458</v>
      </c>
      <c r="G278" s="81">
        <v>9.5593819999999994</v>
      </c>
      <c r="H278" s="81">
        <v>10.02108</v>
      </c>
      <c r="I278" s="81">
        <v>19.50366</v>
      </c>
      <c r="J278" s="81">
        <v>4.1991899999999998</v>
      </c>
      <c r="K278" s="102">
        <v>0</v>
      </c>
      <c r="L278" s="85">
        <v>35.978850000000001</v>
      </c>
      <c r="M278" s="81">
        <v>32.04522</v>
      </c>
      <c r="N278" s="81">
        <v>68.43665</v>
      </c>
      <c r="O278" s="81">
        <v>164.75360000000001</v>
      </c>
      <c r="P278" s="81">
        <v>91.018749999999997</v>
      </c>
      <c r="Q278" s="81">
        <v>67.156540000000007</v>
      </c>
      <c r="R278" s="81">
        <v>77.86618</v>
      </c>
      <c r="S278" s="81">
        <v>28.311070000000001</v>
      </c>
      <c r="T278" s="81">
        <v>12.5427</v>
      </c>
      <c r="U278" s="86">
        <v>15.72847</v>
      </c>
      <c r="V278" s="85">
        <v>64.278019999999998</v>
      </c>
      <c r="W278" s="81">
        <v>38.756570000000004</v>
      </c>
      <c r="X278" s="81">
        <v>66.76755</v>
      </c>
      <c r="Y278" s="81">
        <v>68.026470000000003</v>
      </c>
      <c r="Z278" s="81">
        <v>65.811459999999997</v>
      </c>
      <c r="AA278" s="81">
        <v>77.880780000000001</v>
      </c>
      <c r="AB278" s="81">
        <v>120.69410000000001</v>
      </c>
      <c r="AC278" s="81">
        <v>93.816599999999994</v>
      </c>
      <c r="AD278" s="81">
        <v>61.121409999999997</v>
      </c>
      <c r="AE278" s="86">
        <v>107.3062</v>
      </c>
    </row>
    <row r="279" spans="1:31" x14ac:dyDescent="0.3">
      <c r="A279" s="128" t="s">
        <v>95</v>
      </c>
      <c r="B279" s="85">
        <v>1.156487</v>
      </c>
      <c r="C279" s="81">
        <v>15.910450000000001</v>
      </c>
      <c r="D279" s="81">
        <v>16.906140000000001</v>
      </c>
      <c r="E279" s="81">
        <v>14.80082</v>
      </c>
      <c r="F279" s="81">
        <v>17.084340000000001</v>
      </c>
      <c r="G279" s="81">
        <v>26.153580000000002</v>
      </c>
      <c r="H279" s="81">
        <v>21.121030000000001</v>
      </c>
      <c r="I279" s="81">
        <v>6.6281910000000002</v>
      </c>
      <c r="J279" s="81">
        <v>3.1871580000000002</v>
      </c>
      <c r="K279" s="102">
        <v>0</v>
      </c>
      <c r="L279" s="85">
        <v>13.294320000000001</v>
      </c>
      <c r="M279" s="81">
        <v>37.507420000000003</v>
      </c>
      <c r="N279" s="81">
        <v>37.743290000000002</v>
      </c>
      <c r="O279" s="81">
        <v>44.007739999999998</v>
      </c>
      <c r="P279" s="81">
        <v>47.81765</v>
      </c>
      <c r="Q279" s="81">
        <v>86.707470000000001</v>
      </c>
      <c r="R279" s="81">
        <v>54.210680000000004</v>
      </c>
      <c r="S279" s="81">
        <v>98.504329999999996</v>
      </c>
      <c r="T279" s="81">
        <v>17.900960000000001</v>
      </c>
      <c r="U279" s="86">
        <v>9.0451549999999994</v>
      </c>
      <c r="V279" s="85">
        <v>36.575389999999999</v>
      </c>
      <c r="W279" s="81">
        <v>54.229599999999998</v>
      </c>
      <c r="X279" s="81">
        <v>107.054</v>
      </c>
      <c r="Y279" s="81">
        <v>66.859250000000003</v>
      </c>
      <c r="Z279" s="81">
        <v>121.27970000000001</v>
      </c>
      <c r="AA279" s="81">
        <v>95.672510000000003</v>
      </c>
      <c r="AB279" s="81">
        <v>167.5429</v>
      </c>
      <c r="AC279" s="81">
        <v>68.458110000000005</v>
      </c>
      <c r="AD279" s="81">
        <v>50.9636</v>
      </c>
      <c r="AE279" s="86">
        <v>85.883660000000006</v>
      </c>
    </row>
    <row r="280" spans="1:31" ht="15" thickBot="1" x14ac:dyDescent="0.35">
      <c r="A280" s="129" t="s">
        <v>96</v>
      </c>
      <c r="B280" s="87">
        <v>2.428741</v>
      </c>
      <c r="C280" s="88">
        <v>7.0013730000000001</v>
      </c>
      <c r="D280" s="88">
        <v>22.803850000000001</v>
      </c>
      <c r="E280" s="88">
        <v>14.851800000000001</v>
      </c>
      <c r="F280" s="88">
        <v>21.308389999999999</v>
      </c>
      <c r="G280" s="88">
        <v>40.31118</v>
      </c>
      <c r="H280" s="88">
        <v>13.683400000000001</v>
      </c>
      <c r="I280" s="88">
        <v>13.55606</v>
      </c>
      <c r="J280" s="88">
        <v>2.23367</v>
      </c>
      <c r="K280" s="89">
        <v>0</v>
      </c>
      <c r="L280" s="87">
        <v>7.13903</v>
      </c>
      <c r="M280" s="88">
        <v>27.29881</v>
      </c>
      <c r="N280" s="88">
        <v>61.161859999999997</v>
      </c>
      <c r="O280" s="88">
        <v>17.112500000000001</v>
      </c>
      <c r="P280" s="88">
        <v>121.7521</v>
      </c>
      <c r="Q280" s="88">
        <v>49.875660000000003</v>
      </c>
      <c r="R280" s="88">
        <v>55.044890000000002</v>
      </c>
      <c r="S280" s="88">
        <v>33.495179999999998</v>
      </c>
      <c r="T280" s="88">
        <v>19.114170000000001</v>
      </c>
      <c r="U280" s="89">
        <v>14.52641</v>
      </c>
      <c r="V280" s="87">
        <v>25.797139999999999</v>
      </c>
      <c r="W280" s="88">
        <v>89.488200000000006</v>
      </c>
      <c r="X280" s="88">
        <v>68.068950000000001</v>
      </c>
      <c r="Y280" s="88">
        <v>49.182870000000001</v>
      </c>
      <c r="Z280" s="88">
        <v>184.685</v>
      </c>
      <c r="AA280" s="88">
        <v>76.946820000000002</v>
      </c>
      <c r="AB280" s="88">
        <v>61.110930000000003</v>
      </c>
      <c r="AC280" s="88">
        <v>165.89760000000001</v>
      </c>
      <c r="AD280" s="88">
        <v>97.39349</v>
      </c>
      <c r="AE280" s="89">
        <v>36.452390000000001</v>
      </c>
    </row>
  </sheetData>
  <sortState xmlns:xlrd2="http://schemas.microsoft.com/office/spreadsheetml/2017/richdata2" ref="A98:AE186">
    <sortCondition ref="A97:A186" customList="B18,B16,B14,B12,B10,B9,B7,B5,B3,B1,D18,D16,D14,D12,D10,D9,D7,D5,D3,D1,F18,F16,F14,F12,F10,F9,F7,F5,F3,F1,H18,H16,H14,H12,H10,H9,H7,H5,H3,H1,J18,J16,J14,J12,J10,J9,J7,J5,J3,J1,K18,K16,K14,K12,K10,K9,K7,K5,K3,K1,M18,M16,M14,M12,M10,M9,M7,M5,M3,M1,O18,O16,O14,O12,O10,O9,O7,O5,O3,O1,Q18,Q16,Q14,Q12,Q10,Q9,Q7,Q5,Q3,Q1"/>
  </sortState>
  <mergeCells count="12">
    <mergeCell ref="A189:A190"/>
    <mergeCell ref="B189:K189"/>
    <mergeCell ref="L189:U189"/>
    <mergeCell ref="V189:AE189"/>
    <mergeCell ref="B1:K1"/>
    <mergeCell ref="L1:U1"/>
    <mergeCell ref="V1:AE1"/>
    <mergeCell ref="B95:K95"/>
    <mergeCell ref="L95:U95"/>
    <mergeCell ref="V95:AE95"/>
    <mergeCell ref="A1:A2"/>
    <mergeCell ref="A95:A96"/>
  </mergeCells>
  <conditionalFormatting sqref="B3:AE92">
    <cfRule type="cellIs" dxfId="0" priority="1" operator="lessThan">
      <formula>500</formula>
    </cfRule>
  </conditionalFormatting>
  <pageMargins left="0.7" right="0.7" top="0.75" bottom="0.75" header="0.3" footer="0.3"/>
  <pageSetup paperSize="9" orientation="portrait" horizontalDpi="360" verticalDpi="360" r:id="rId1"/>
  <ignoredErrors>
    <ignoredError sqref="B93:AE93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3A460-36B6-4EA0-A407-509B3CD81B20}">
  <dimension ref="A1:AE188"/>
  <sheetViews>
    <sheetView topLeftCell="A162" zoomScale="60" zoomScaleNormal="60" workbookViewId="0">
      <selection activeCell="G187" sqref="G187"/>
    </sheetView>
  </sheetViews>
  <sheetFormatPr defaultRowHeight="14.4" x14ac:dyDescent="0.3"/>
  <sheetData>
    <row r="1" spans="1:31" ht="15" thickBot="1" x14ac:dyDescent="0.35">
      <c r="A1" s="163" t="s">
        <v>114</v>
      </c>
      <c r="B1" s="160" t="s">
        <v>136</v>
      </c>
      <c r="C1" s="161"/>
      <c r="D1" s="161"/>
      <c r="E1" s="161"/>
      <c r="F1" s="161"/>
      <c r="G1" s="161"/>
      <c r="H1" s="161"/>
      <c r="I1" s="161"/>
      <c r="J1" s="161"/>
      <c r="K1" s="162"/>
      <c r="L1" s="160" t="s">
        <v>137</v>
      </c>
      <c r="M1" s="161"/>
      <c r="N1" s="161"/>
      <c r="O1" s="161"/>
      <c r="P1" s="161"/>
      <c r="Q1" s="161"/>
      <c r="R1" s="161"/>
      <c r="S1" s="161"/>
      <c r="T1" s="161"/>
      <c r="U1" s="162"/>
      <c r="V1" s="160" t="s">
        <v>138</v>
      </c>
      <c r="W1" s="161"/>
      <c r="X1" s="161"/>
      <c r="Y1" s="161"/>
      <c r="Z1" s="161"/>
      <c r="AA1" s="161"/>
      <c r="AB1" s="161"/>
      <c r="AC1" s="161"/>
      <c r="AD1" s="161"/>
      <c r="AE1" s="162"/>
    </row>
    <row r="2" spans="1:31" ht="15" thickBot="1" x14ac:dyDescent="0.35">
      <c r="A2" s="164"/>
      <c r="B2" s="90">
        <v>8.3000000000000007</v>
      </c>
      <c r="C2" s="90">
        <v>9.3000000000000007</v>
      </c>
      <c r="D2" s="90">
        <v>10.3</v>
      </c>
      <c r="E2" s="90">
        <v>11.3</v>
      </c>
      <c r="F2" s="90">
        <v>12.3</v>
      </c>
      <c r="G2" s="90">
        <v>13.3</v>
      </c>
      <c r="H2" s="90">
        <v>14.3</v>
      </c>
      <c r="I2" s="90">
        <v>15.3</v>
      </c>
      <c r="J2" s="90">
        <v>16.3</v>
      </c>
      <c r="K2" s="98">
        <v>17.3</v>
      </c>
      <c r="L2" s="90">
        <v>8.3000000000000007</v>
      </c>
      <c r="M2" s="90">
        <v>9.3000000000000007</v>
      </c>
      <c r="N2" s="90">
        <v>10.3</v>
      </c>
      <c r="O2" s="90">
        <v>11.3</v>
      </c>
      <c r="P2" s="90">
        <v>12.3</v>
      </c>
      <c r="Q2" s="90">
        <v>13.3</v>
      </c>
      <c r="R2" s="90">
        <v>14.3</v>
      </c>
      <c r="S2" s="90">
        <v>15.3</v>
      </c>
      <c r="T2" s="90">
        <v>16.3</v>
      </c>
      <c r="U2" s="98">
        <v>17.3</v>
      </c>
      <c r="V2" s="98">
        <v>7.3</v>
      </c>
      <c r="W2" s="90">
        <v>8.3000000000000007</v>
      </c>
      <c r="X2" s="90">
        <v>9.3000000000000007</v>
      </c>
      <c r="Y2" s="90">
        <v>10.3</v>
      </c>
      <c r="Z2" s="90">
        <v>11.3</v>
      </c>
      <c r="AA2" s="90">
        <v>12.3</v>
      </c>
      <c r="AB2" s="90">
        <v>13.3</v>
      </c>
      <c r="AC2" s="90">
        <v>14.3</v>
      </c>
      <c r="AD2" s="90">
        <v>15.3</v>
      </c>
      <c r="AE2" s="90">
        <v>16.3</v>
      </c>
    </row>
    <row r="3" spans="1:31" ht="15" thickBot="1" x14ac:dyDescent="0.35">
      <c r="A3" s="91" t="s">
        <v>3</v>
      </c>
      <c r="B3" s="81">
        <f>'Electric lighting'!$G3+'Overcast Sky'!B3</f>
        <v>614.8984099999999</v>
      </c>
      <c r="C3" s="81">
        <f>'Electric lighting'!$G3+'Overcast Sky'!C3</f>
        <v>681.36160999999993</v>
      </c>
      <c r="D3" s="81">
        <f>'Electric lighting'!$G3+'Overcast Sky'!D3</f>
        <v>634.31025</v>
      </c>
      <c r="E3" s="81">
        <f>'Electric lighting'!$G3+'Overcast Sky'!E3</f>
        <v>757.93239999999992</v>
      </c>
      <c r="F3" s="81">
        <f>'Electric lighting'!$G3+'Overcast Sky'!F3</f>
        <v>729.96449999999993</v>
      </c>
      <c r="G3" s="81">
        <f>'Electric lighting'!$G3+'Overcast Sky'!G3</f>
        <v>656.92291</v>
      </c>
      <c r="H3" s="81">
        <f>'Electric lighting'!$G3+'Overcast Sky'!H3</f>
        <v>637.46840999999995</v>
      </c>
      <c r="I3" s="81">
        <f>'Electric lighting'!$G3+'Overcast Sky'!I3</f>
        <v>630.28919999999994</v>
      </c>
      <c r="J3" s="81">
        <f>'Electric lighting'!$G3+'Overcast Sky'!J3</f>
        <v>614.56581999999992</v>
      </c>
      <c r="K3" s="81">
        <f>'Electric lighting'!$G3+'Overcast Sky'!K3</f>
        <v>600.79999999999995</v>
      </c>
      <c r="L3" s="81">
        <f>'Electric lighting'!$G3+'Overcast Sky'!L3</f>
        <v>672.01540999999997</v>
      </c>
      <c r="M3" s="81">
        <f>'Electric lighting'!$G3+'Overcast Sky'!M3</f>
        <v>667.58479</v>
      </c>
      <c r="N3" s="81">
        <f>'Electric lighting'!$G3+'Overcast Sky'!N3</f>
        <v>779.04520000000002</v>
      </c>
      <c r="O3" s="81">
        <f>'Electric lighting'!$G3+'Overcast Sky'!O3</f>
        <v>814.76709999999991</v>
      </c>
      <c r="P3" s="81">
        <f>'Electric lighting'!$G3+'Overcast Sky'!P3</f>
        <v>1133.4694</v>
      </c>
      <c r="Q3" s="81">
        <f>'Electric lighting'!$G3+'Overcast Sky'!Q3</f>
        <v>807.52749999999992</v>
      </c>
      <c r="R3" s="81">
        <f>'Electric lighting'!$G3+'Overcast Sky'!R3</f>
        <v>885.65049999999997</v>
      </c>
      <c r="S3" s="81">
        <f>'Electric lighting'!$G3+'Overcast Sky'!S3</f>
        <v>897.77919999999995</v>
      </c>
      <c r="T3" s="81">
        <f>'Electric lighting'!$G3+'Overcast Sky'!T3</f>
        <v>697.40195999999992</v>
      </c>
      <c r="U3" s="81">
        <f>'Electric lighting'!$G3+'Overcast Sky'!U3</f>
        <v>653.43658999999991</v>
      </c>
      <c r="V3" s="81">
        <f>'Electric lighting'!$G3+'Overcast Sky'!V3</f>
        <v>857.71059999999989</v>
      </c>
      <c r="W3" s="81">
        <f>'Electric lighting'!$G3+'Overcast Sky'!W3</f>
        <v>963.48630000000003</v>
      </c>
      <c r="X3" s="81">
        <f>'Electric lighting'!$G3+'Overcast Sky'!X3</f>
        <v>1110.2784999999999</v>
      </c>
      <c r="Y3" s="81">
        <f>'Electric lighting'!$G3+'Overcast Sky'!Y3</f>
        <v>868.81619999999998</v>
      </c>
      <c r="Z3" s="81">
        <f>'Electric lighting'!$G3+'Overcast Sky'!Z3</f>
        <v>989.24869999999987</v>
      </c>
      <c r="AA3" s="81">
        <f>'Electric lighting'!$G3+'Overcast Sky'!AA3</f>
        <v>1037.2735</v>
      </c>
      <c r="AB3" s="81">
        <f>'Electric lighting'!$G3+'Overcast Sky'!AB3</f>
        <v>1198.3525</v>
      </c>
      <c r="AC3" s="81">
        <f>'Electric lighting'!$G3+'Overcast Sky'!AC3</f>
        <v>1003.9347</v>
      </c>
      <c r="AD3" s="81">
        <f>'Electric lighting'!$G3+'Overcast Sky'!AD3</f>
        <v>750.26239999999996</v>
      </c>
      <c r="AE3" s="81">
        <f>'Electric lighting'!$G3+'Overcast Sky'!AE3</f>
        <v>853.06929999999988</v>
      </c>
    </row>
    <row r="4" spans="1:31" x14ac:dyDescent="0.3">
      <c r="A4" s="92" t="s">
        <v>1</v>
      </c>
      <c r="B4" s="81">
        <f>'Electric lighting'!$G4+'Overcast Sky'!B4</f>
        <v>766.03587700000003</v>
      </c>
      <c r="C4" s="81">
        <f>'Electric lighting'!$G4+'Overcast Sky'!C4</f>
        <v>788.39781000000005</v>
      </c>
      <c r="D4" s="81">
        <f>'Electric lighting'!$G4+'Overcast Sky'!D4</f>
        <v>886.99130000000002</v>
      </c>
      <c r="E4" s="81">
        <f>'Electric lighting'!$G4+'Overcast Sky'!E4</f>
        <v>940.27110000000005</v>
      </c>
      <c r="F4" s="81">
        <f>'Electric lighting'!$G4+'Overcast Sky'!F4</f>
        <v>977.56439999999998</v>
      </c>
      <c r="G4" s="81">
        <f>'Electric lighting'!$G4+'Overcast Sky'!G4</f>
        <v>877.90530000000001</v>
      </c>
      <c r="H4" s="81">
        <f>'Electric lighting'!$G4+'Overcast Sky'!H4</f>
        <v>777.84235999999999</v>
      </c>
      <c r="I4" s="81">
        <f>'Electric lighting'!$G4+'Overcast Sky'!I4</f>
        <v>805.94830999999999</v>
      </c>
      <c r="J4" s="81">
        <f>'Electric lighting'!$G4+'Overcast Sky'!J4</f>
        <v>773.39601000000005</v>
      </c>
      <c r="K4" s="81">
        <f>'Electric lighting'!$G4+'Overcast Sky'!K4</f>
        <v>756.1</v>
      </c>
      <c r="L4" s="81">
        <f>'Electric lighting'!$G4+'Overcast Sky'!L4</f>
        <v>881.97520000000009</v>
      </c>
      <c r="M4" s="81">
        <f>'Electric lighting'!$G4+'Overcast Sky'!M4</f>
        <v>980.48419999999999</v>
      </c>
      <c r="N4" s="81">
        <f>'Electric lighting'!$G4+'Overcast Sky'!N4</f>
        <v>1101.4236000000001</v>
      </c>
      <c r="O4" s="81">
        <f>'Electric lighting'!$G4+'Overcast Sky'!O4</f>
        <v>1095.0118</v>
      </c>
      <c r="P4" s="81">
        <f>'Electric lighting'!$G4+'Overcast Sky'!P4</f>
        <v>1092.5473</v>
      </c>
      <c r="Q4" s="81">
        <f>'Electric lighting'!$G4+'Overcast Sky'!Q4</f>
        <v>1160.7085</v>
      </c>
      <c r="R4" s="81">
        <f>'Electric lighting'!$G4+'Overcast Sky'!R4</f>
        <v>1069.4226000000001</v>
      </c>
      <c r="S4" s="81">
        <f>'Electric lighting'!$G4+'Overcast Sky'!S4</f>
        <v>976.14070000000004</v>
      </c>
      <c r="T4" s="81">
        <f>'Electric lighting'!$G4+'Overcast Sky'!T4</f>
        <v>885.42079999999999</v>
      </c>
      <c r="U4" s="81">
        <f>'Electric lighting'!$G4+'Overcast Sky'!U4</f>
        <v>849.76219000000003</v>
      </c>
      <c r="V4" s="81">
        <f>'Electric lighting'!$G4+'Overcast Sky'!V4</f>
        <v>827.58866</v>
      </c>
      <c r="W4" s="81">
        <f>'Electric lighting'!$G4+'Overcast Sky'!W4</f>
        <v>1014.3314</v>
      </c>
      <c r="X4" s="81">
        <f>'Electric lighting'!$G4+'Overcast Sky'!X4</f>
        <v>1324.3119999999999</v>
      </c>
      <c r="Y4" s="81">
        <f>'Electric lighting'!$G4+'Overcast Sky'!Y4</f>
        <v>1429.0785000000001</v>
      </c>
      <c r="Z4" s="81">
        <f>'Electric lighting'!$G4+'Overcast Sky'!Z4</f>
        <v>1160.6686999999999</v>
      </c>
      <c r="AA4" s="81">
        <f>'Electric lighting'!$G4+'Overcast Sky'!AA4</f>
        <v>1022.8386</v>
      </c>
      <c r="AB4" s="81">
        <f>'Electric lighting'!$G4+'Overcast Sky'!AB4</f>
        <v>1302.9470999999999</v>
      </c>
      <c r="AC4" s="81">
        <f>'Electric lighting'!$G4+'Overcast Sky'!AC4</f>
        <v>1073.5817999999999</v>
      </c>
      <c r="AD4" s="81">
        <f>'Electric lighting'!$G4+'Overcast Sky'!AD4</f>
        <v>1045.5436</v>
      </c>
      <c r="AE4" s="81">
        <f>'Electric lighting'!$G4+'Overcast Sky'!AE4</f>
        <v>1090.7001</v>
      </c>
    </row>
    <row r="5" spans="1:31" x14ac:dyDescent="0.3">
      <c r="A5" s="93" t="s">
        <v>2</v>
      </c>
      <c r="B5" s="81">
        <f>'Electric lighting'!$G5+'Overcast Sky'!B5</f>
        <v>841.91444000000001</v>
      </c>
      <c r="C5" s="81">
        <f>'Electric lighting'!$G5+'Overcast Sky'!C5</f>
        <v>888.84283000000005</v>
      </c>
      <c r="D5" s="81">
        <f>'Electric lighting'!$G5+'Overcast Sky'!D5</f>
        <v>911.74357999999995</v>
      </c>
      <c r="E5" s="81">
        <f>'Electric lighting'!$G5+'Overcast Sky'!E5</f>
        <v>977.68460000000005</v>
      </c>
      <c r="F5" s="81">
        <f>'Electric lighting'!$G5+'Overcast Sky'!F5</f>
        <v>982.24469999999997</v>
      </c>
      <c r="G5" s="81">
        <f>'Electric lighting'!$G5+'Overcast Sky'!G5</f>
        <v>962.12689999999998</v>
      </c>
      <c r="H5" s="81">
        <f>'Electric lighting'!$G5+'Overcast Sky'!H5</f>
        <v>906.61507000000006</v>
      </c>
      <c r="I5" s="81">
        <f>'Electric lighting'!$G5+'Overcast Sky'!I5</f>
        <v>858.01047000000005</v>
      </c>
      <c r="J5" s="81">
        <f>'Electric lighting'!$G5+'Overcast Sky'!J5</f>
        <v>842.55168000000003</v>
      </c>
      <c r="K5" s="81">
        <f>'Electric lighting'!$G5+'Overcast Sky'!K5</f>
        <v>831.5</v>
      </c>
      <c r="L5" s="81">
        <f>'Electric lighting'!$G5+'Overcast Sky'!L5</f>
        <v>913.40932999999995</v>
      </c>
      <c r="M5" s="81">
        <f>'Electric lighting'!$G5+'Overcast Sky'!M5</f>
        <v>963.45100000000002</v>
      </c>
      <c r="N5" s="81">
        <f>'Electric lighting'!$G5+'Overcast Sky'!N5</f>
        <v>1106.4893999999999</v>
      </c>
      <c r="O5" s="81">
        <f>'Electric lighting'!$G5+'Overcast Sky'!O5</f>
        <v>1063.3364999999999</v>
      </c>
      <c r="P5" s="81">
        <f>'Electric lighting'!$G5+'Overcast Sky'!P5</f>
        <v>1142.0522000000001</v>
      </c>
      <c r="Q5" s="81">
        <f>'Electric lighting'!$G5+'Overcast Sky'!Q5</f>
        <v>1292.8586</v>
      </c>
      <c r="R5" s="81">
        <f>'Electric lighting'!$G5+'Overcast Sky'!R5</f>
        <v>1037.3382999999999</v>
      </c>
      <c r="S5" s="81">
        <f>'Electric lighting'!$G5+'Overcast Sky'!S5</f>
        <v>969.37220000000002</v>
      </c>
      <c r="T5" s="81">
        <f>'Electric lighting'!$G5+'Overcast Sky'!T5</f>
        <v>1003.4039</v>
      </c>
      <c r="U5" s="81">
        <f>'Electric lighting'!$G5+'Overcast Sky'!U5</f>
        <v>890.85109999999997</v>
      </c>
      <c r="V5" s="81">
        <f>'Electric lighting'!$G5+'Overcast Sky'!V5</f>
        <v>1055.7164</v>
      </c>
      <c r="W5" s="81">
        <f>'Electric lighting'!$G5+'Overcast Sky'!W5</f>
        <v>1080.8117</v>
      </c>
      <c r="X5" s="81">
        <f>'Electric lighting'!$G5+'Overcast Sky'!X5</f>
        <v>1325.7568000000001</v>
      </c>
      <c r="Y5" s="81">
        <f>'Electric lighting'!$G5+'Overcast Sky'!Y5</f>
        <v>1338.7609</v>
      </c>
      <c r="Z5" s="81">
        <f>'Electric lighting'!$G5+'Overcast Sky'!Z5</f>
        <v>1206.0047</v>
      </c>
      <c r="AA5" s="81">
        <f>'Electric lighting'!$G5+'Overcast Sky'!AA5</f>
        <v>1436.5126</v>
      </c>
      <c r="AB5" s="81">
        <f>'Electric lighting'!$G5+'Overcast Sky'!AB5</f>
        <v>1217.7317</v>
      </c>
      <c r="AC5" s="81">
        <f>'Electric lighting'!$G5+'Overcast Sky'!AC5</f>
        <v>1113.6152</v>
      </c>
      <c r="AD5" s="81">
        <f>'Electric lighting'!$G5+'Overcast Sky'!AD5</f>
        <v>1335.7823000000001</v>
      </c>
      <c r="AE5" s="81">
        <f>'Electric lighting'!$G5+'Overcast Sky'!AE5</f>
        <v>1054.588</v>
      </c>
    </row>
    <row r="6" spans="1:31" x14ac:dyDescent="0.3">
      <c r="A6" s="93" t="s">
        <v>4</v>
      </c>
      <c r="B6" s="81">
        <f>'Electric lighting'!$G6+'Overcast Sky'!B6</f>
        <v>832.15801699999997</v>
      </c>
      <c r="C6" s="81">
        <f>'Electric lighting'!$G6+'Overcast Sky'!C6</f>
        <v>857.42282999999998</v>
      </c>
      <c r="D6" s="81">
        <f>'Electric lighting'!$G6+'Overcast Sky'!D6</f>
        <v>876.02093000000002</v>
      </c>
      <c r="E6" s="81">
        <f>'Electric lighting'!$G6+'Overcast Sky'!E6</f>
        <v>907.33177000000001</v>
      </c>
      <c r="F6" s="81">
        <f>'Electric lighting'!$G6+'Overcast Sky'!F6</f>
        <v>887.15177999999992</v>
      </c>
      <c r="G6" s="81">
        <f>'Electric lighting'!$G6+'Overcast Sky'!G6</f>
        <v>915.36679000000004</v>
      </c>
      <c r="H6" s="81">
        <f>'Electric lighting'!$G6+'Overcast Sky'!H6</f>
        <v>928.61130000000003</v>
      </c>
      <c r="I6" s="81">
        <f>'Electric lighting'!$G6+'Overcast Sky'!I6</f>
        <v>857.60968000000003</v>
      </c>
      <c r="J6" s="81">
        <f>'Electric lighting'!$G6+'Overcast Sky'!J6</f>
        <v>834.41287599999998</v>
      </c>
      <c r="K6" s="81">
        <f>'Electric lighting'!$G6+'Overcast Sky'!K6</f>
        <v>828.4</v>
      </c>
      <c r="L6" s="81">
        <f>'Electric lighting'!$G6+'Overcast Sky'!L6</f>
        <v>871.08231999999998</v>
      </c>
      <c r="M6" s="81">
        <f>'Electric lighting'!$G6+'Overcast Sky'!M6</f>
        <v>884.94936999999993</v>
      </c>
      <c r="N6" s="81">
        <f>'Electric lighting'!$G6+'Overcast Sky'!N6</f>
        <v>1145.0696</v>
      </c>
      <c r="O6" s="81">
        <f>'Electric lighting'!$G6+'Overcast Sky'!O6</f>
        <v>1032.2954999999999</v>
      </c>
      <c r="P6" s="81">
        <f>'Electric lighting'!$G6+'Overcast Sky'!P6</f>
        <v>1009.2772</v>
      </c>
      <c r="Q6" s="81">
        <f>'Electric lighting'!$G6+'Overcast Sky'!Q6</f>
        <v>1094.5192999999999</v>
      </c>
      <c r="R6" s="81">
        <f>'Electric lighting'!$G6+'Overcast Sky'!R6</f>
        <v>1037.4801</v>
      </c>
      <c r="S6" s="81">
        <f>'Electric lighting'!$G6+'Overcast Sky'!S6</f>
        <v>997.68589999999995</v>
      </c>
      <c r="T6" s="81">
        <f>'Electric lighting'!$G6+'Overcast Sky'!T6</f>
        <v>921.32429999999999</v>
      </c>
      <c r="U6" s="81">
        <f>'Electric lighting'!$G6+'Overcast Sky'!U6</f>
        <v>858.99882000000002</v>
      </c>
      <c r="V6" s="81">
        <f>'Electric lighting'!$G6+'Overcast Sky'!V6</f>
        <v>1011.8566</v>
      </c>
      <c r="W6" s="81">
        <f>'Electric lighting'!$G6+'Overcast Sky'!W6</f>
        <v>1024.0158999999999</v>
      </c>
      <c r="X6" s="81">
        <f>'Electric lighting'!$G6+'Overcast Sky'!X6</f>
        <v>1089.884</v>
      </c>
      <c r="Y6" s="81">
        <f>'Electric lighting'!$G6+'Overcast Sky'!Y6</f>
        <v>1320.8498</v>
      </c>
      <c r="Z6" s="81">
        <f>'Electric lighting'!$G6+'Overcast Sky'!Z6</f>
        <v>1214.5569</v>
      </c>
      <c r="AA6" s="81">
        <f>'Electric lighting'!$G6+'Overcast Sky'!AA6</f>
        <v>1413.2891</v>
      </c>
      <c r="AB6" s="81">
        <f>'Electric lighting'!$G6+'Overcast Sky'!AB6</f>
        <v>1021.6336</v>
      </c>
      <c r="AC6" s="81">
        <f>'Electric lighting'!$G6+'Overcast Sky'!AC6</f>
        <v>1104.2393</v>
      </c>
      <c r="AD6" s="81">
        <f>'Electric lighting'!$G6+'Overcast Sky'!AD6</f>
        <v>1154.6886999999999</v>
      </c>
      <c r="AE6" s="81">
        <f>'Electric lighting'!$G6+'Overcast Sky'!AE6</f>
        <v>1066.5212999999999</v>
      </c>
    </row>
    <row r="7" spans="1:31" x14ac:dyDescent="0.3">
      <c r="A7" s="93" t="s">
        <v>5</v>
      </c>
      <c r="B7" s="81">
        <f>'Electric lighting'!$G7+'Overcast Sky'!B7</f>
        <v>804.15703099999996</v>
      </c>
      <c r="C7" s="81">
        <f>'Electric lighting'!$G7+'Overcast Sky'!C7</f>
        <v>818.01443999999992</v>
      </c>
      <c r="D7" s="81">
        <f>'Electric lighting'!$G7+'Overcast Sky'!D7</f>
        <v>821.50823000000003</v>
      </c>
      <c r="E7" s="81">
        <f>'Electric lighting'!$G7+'Overcast Sky'!E7</f>
        <v>860.50380999999993</v>
      </c>
      <c r="F7" s="81">
        <f>'Electric lighting'!$G7+'Overcast Sky'!F7</f>
        <v>858.55270999999993</v>
      </c>
      <c r="G7" s="81">
        <f>'Electric lighting'!$G7+'Overcast Sky'!G7</f>
        <v>835.23091999999997</v>
      </c>
      <c r="H7" s="81">
        <f>'Electric lighting'!$G7+'Overcast Sky'!H7</f>
        <v>842.07780000000002</v>
      </c>
      <c r="I7" s="81">
        <f>'Electric lighting'!$G7+'Overcast Sky'!I7</f>
        <v>825.43633</v>
      </c>
      <c r="J7" s="81">
        <f>'Electric lighting'!$G7+'Overcast Sky'!J7</f>
        <v>803.094562</v>
      </c>
      <c r="K7" s="81">
        <f>'Electric lighting'!$G7+'Overcast Sky'!K7</f>
        <v>796.4</v>
      </c>
      <c r="L7" s="81">
        <f>'Electric lighting'!$G7+'Overcast Sky'!L7</f>
        <v>867.04539</v>
      </c>
      <c r="M7" s="81">
        <f>'Electric lighting'!$G7+'Overcast Sky'!M7</f>
        <v>829.23825999999997</v>
      </c>
      <c r="N7" s="81">
        <f>'Electric lighting'!$G7+'Overcast Sky'!N7</f>
        <v>945.0942</v>
      </c>
      <c r="O7" s="81">
        <f>'Electric lighting'!$G7+'Overcast Sky'!O7</f>
        <v>900.79049999999995</v>
      </c>
      <c r="P7" s="81">
        <f>'Electric lighting'!$G7+'Overcast Sky'!P7</f>
        <v>1078.8562999999999</v>
      </c>
      <c r="Q7" s="81">
        <f>'Electric lighting'!$G7+'Overcast Sky'!Q7</f>
        <v>1130.1259</v>
      </c>
      <c r="R7" s="81">
        <f>'Electric lighting'!$G7+'Overcast Sky'!R7</f>
        <v>971.62030000000004</v>
      </c>
      <c r="S7" s="81">
        <f>'Electric lighting'!$G7+'Overcast Sky'!S7</f>
        <v>878.57567999999992</v>
      </c>
      <c r="T7" s="81">
        <f>'Electric lighting'!$G7+'Overcast Sky'!T7</f>
        <v>857.11635999999999</v>
      </c>
      <c r="U7" s="81">
        <f>'Electric lighting'!$G7+'Overcast Sky'!U7</f>
        <v>822.78873999999996</v>
      </c>
      <c r="V7" s="81">
        <f>'Electric lighting'!$G7+'Overcast Sky'!V7</f>
        <v>922.32499999999993</v>
      </c>
      <c r="W7" s="81">
        <f>'Electric lighting'!$G7+'Overcast Sky'!W7</f>
        <v>849.69936999999993</v>
      </c>
      <c r="X7" s="81">
        <f>'Electric lighting'!$G7+'Overcast Sky'!X7</f>
        <v>1041.5630999999998</v>
      </c>
      <c r="Y7" s="81">
        <f>'Electric lighting'!$G7+'Overcast Sky'!Y7</f>
        <v>1114.7791999999999</v>
      </c>
      <c r="Z7" s="81">
        <f>'Electric lighting'!$G7+'Overcast Sky'!Z7</f>
        <v>950.55169999999998</v>
      </c>
      <c r="AA7" s="81">
        <f>'Electric lighting'!$G7+'Overcast Sky'!AA7</f>
        <v>1016.9114999999999</v>
      </c>
      <c r="AB7" s="81">
        <f>'Electric lighting'!$G7+'Overcast Sky'!AB7</f>
        <v>1070.1757</v>
      </c>
      <c r="AC7" s="81">
        <f>'Electric lighting'!$G7+'Overcast Sky'!AC7</f>
        <v>1024.2883999999999</v>
      </c>
      <c r="AD7" s="81">
        <f>'Electric lighting'!$G7+'Overcast Sky'!AD7</f>
        <v>967.36490000000003</v>
      </c>
      <c r="AE7" s="81">
        <f>'Electric lighting'!$G7+'Overcast Sky'!AE7</f>
        <v>914.30729999999994</v>
      </c>
    </row>
    <row r="8" spans="1:31" ht="15" thickBot="1" x14ac:dyDescent="0.35">
      <c r="A8" s="94" t="s">
        <v>6</v>
      </c>
      <c r="B8" s="81">
        <f>'Electric lighting'!$G8+'Overcast Sky'!B8</f>
        <v>787.18017999999995</v>
      </c>
      <c r="C8" s="81">
        <f>'Electric lighting'!$G8+'Overcast Sky'!C8</f>
        <v>794.27026999999998</v>
      </c>
      <c r="D8" s="81">
        <f>'Electric lighting'!$G8+'Overcast Sky'!D8</f>
        <v>797.01729999999998</v>
      </c>
      <c r="E8" s="81">
        <f>'Electric lighting'!$G8+'Overcast Sky'!E8</f>
        <v>810.11811</v>
      </c>
      <c r="F8" s="81">
        <f>'Electric lighting'!$G8+'Overcast Sky'!F8</f>
        <v>821.9358299999999</v>
      </c>
      <c r="G8" s="81">
        <f>'Electric lighting'!$G8+'Overcast Sky'!G8</f>
        <v>816.03109999999992</v>
      </c>
      <c r="H8" s="81">
        <f>'Electric lighting'!$G8+'Overcast Sky'!H8</f>
        <v>810.12554</v>
      </c>
      <c r="I8" s="81">
        <f>'Electric lighting'!$G8+'Overcast Sky'!I8</f>
        <v>800.13148999999999</v>
      </c>
      <c r="J8" s="81">
        <f>'Electric lighting'!$G8+'Overcast Sky'!J8</f>
        <v>784.73377199999993</v>
      </c>
      <c r="K8" s="81">
        <f>'Electric lighting'!$G8+'Overcast Sky'!K8</f>
        <v>781.3</v>
      </c>
      <c r="L8" s="81">
        <f>'Electric lighting'!$G8+'Overcast Sky'!L8</f>
        <v>815.44029999999998</v>
      </c>
      <c r="M8" s="81">
        <f>'Electric lighting'!$G8+'Overcast Sky'!M8</f>
        <v>866.85668999999996</v>
      </c>
      <c r="N8" s="81">
        <f>'Electric lighting'!$G8+'Overcast Sky'!N8</f>
        <v>870.98676</v>
      </c>
      <c r="O8" s="81">
        <f>'Electric lighting'!$G8+'Overcast Sky'!O8</f>
        <v>837.9168699999999</v>
      </c>
      <c r="P8" s="81">
        <f>'Electric lighting'!$G8+'Overcast Sky'!P8</f>
        <v>926.25549999999998</v>
      </c>
      <c r="Q8" s="81">
        <f>'Electric lighting'!$G8+'Overcast Sky'!Q8</f>
        <v>968.61680000000001</v>
      </c>
      <c r="R8" s="81">
        <f>'Electric lighting'!$G8+'Overcast Sky'!R8</f>
        <v>835.90446999999995</v>
      </c>
      <c r="S8" s="81">
        <f>'Electric lighting'!$G8+'Overcast Sky'!S8</f>
        <v>866.64383999999995</v>
      </c>
      <c r="T8" s="81">
        <f>'Electric lighting'!$G8+'Overcast Sky'!T8</f>
        <v>829.17036999999993</v>
      </c>
      <c r="U8" s="81">
        <f>'Electric lighting'!$G8+'Overcast Sky'!U8</f>
        <v>795.27054999999996</v>
      </c>
      <c r="V8" s="81">
        <f>'Electric lighting'!$G8+'Overcast Sky'!V8</f>
        <v>811.37475999999992</v>
      </c>
      <c r="W8" s="81">
        <f>'Electric lighting'!$G8+'Overcast Sky'!W8</f>
        <v>922.16359999999997</v>
      </c>
      <c r="X8" s="81">
        <f>'Electric lighting'!$G8+'Overcast Sky'!X8</f>
        <v>921.88569999999993</v>
      </c>
      <c r="Y8" s="81">
        <f>'Electric lighting'!$G8+'Overcast Sky'!Y8</f>
        <v>945.99389999999994</v>
      </c>
      <c r="Z8" s="81">
        <f>'Electric lighting'!$G8+'Overcast Sky'!Z8</f>
        <v>966.95129999999995</v>
      </c>
      <c r="AA8" s="81">
        <f>'Electric lighting'!$G8+'Overcast Sky'!AA8</f>
        <v>990.40309999999999</v>
      </c>
      <c r="AB8" s="81">
        <f>'Electric lighting'!$G8+'Overcast Sky'!AB8</f>
        <v>1022.4332999999999</v>
      </c>
      <c r="AC8" s="81">
        <f>'Electric lighting'!$G8+'Overcast Sky'!AC8</f>
        <v>1018.8088</v>
      </c>
      <c r="AD8" s="81">
        <f>'Electric lighting'!$G8+'Overcast Sky'!AD8</f>
        <v>877.17534000000001</v>
      </c>
      <c r="AE8" s="81">
        <f>'Electric lighting'!$G8+'Overcast Sky'!AE8</f>
        <v>803.01540999999997</v>
      </c>
    </row>
    <row r="9" spans="1:31" x14ac:dyDescent="0.3">
      <c r="A9" s="95" t="s">
        <v>7</v>
      </c>
      <c r="B9" s="81">
        <f>'Electric lighting'!$G9+'Overcast Sky'!B9</f>
        <v>820.44135800000004</v>
      </c>
      <c r="C9" s="81">
        <f>'Electric lighting'!$G9+'Overcast Sky'!C9</f>
        <v>830.60779000000002</v>
      </c>
      <c r="D9" s="81">
        <f>'Electric lighting'!$G9+'Overcast Sky'!D9</f>
        <v>835.16422</v>
      </c>
      <c r="E9" s="81">
        <f>'Electric lighting'!$G9+'Overcast Sky'!E9</f>
        <v>855.66386999999997</v>
      </c>
      <c r="F9" s="81">
        <f>'Electric lighting'!$G9+'Overcast Sky'!F9</f>
        <v>878.28466000000003</v>
      </c>
      <c r="G9" s="81">
        <f>'Electric lighting'!$G9+'Overcast Sky'!G9</f>
        <v>832.33983999999998</v>
      </c>
      <c r="H9" s="81">
        <f>'Electric lighting'!$G9+'Overcast Sky'!H9</f>
        <v>851.48421000000008</v>
      </c>
      <c r="I9" s="81">
        <f>'Electric lighting'!$G9+'Overcast Sky'!I9</f>
        <v>848.12032999999997</v>
      </c>
      <c r="J9" s="81">
        <f>'Electric lighting'!$G9+'Overcast Sky'!J9</f>
        <v>819.19904200000008</v>
      </c>
      <c r="K9" s="81">
        <f>'Electric lighting'!$G9+'Overcast Sky'!K9</f>
        <v>817.1</v>
      </c>
      <c r="L9" s="81">
        <f>'Electric lighting'!$G9+'Overcast Sky'!L9</f>
        <v>851.07587000000001</v>
      </c>
      <c r="M9" s="81">
        <f>'Electric lighting'!$G9+'Overcast Sky'!M9</f>
        <v>874.57923000000005</v>
      </c>
      <c r="N9" s="81">
        <f>'Electric lighting'!$G9+'Overcast Sky'!N9</f>
        <v>951.3614</v>
      </c>
      <c r="O9" s="81">
        <f>'Electric lighting'!$G9+'Overcast Sky'!O9</f>
        <v>888.53879000000006</v>
      </c>
      <c r="P9" s="81">
        <f>'Electric lighting'!$G9+'Overcast Sky'!P9</f>
        <v>931.97580000000005</v>
      </c>
      <c r="Q9" s="81">
        <f>'Electric lighting'!$G9+'Overcast Sky'!Q9</f>
        <v>892.40269999999998</v>
      </c>
      <c r="R9" s="81">
        <f>'Electric lighting'!$G9+'Overcast Sky'!R9</f>
        <v>906.12143000000003</v>
      </c>
      <c r="S9" s="81">
        <f>'Electric lighting'!$G9+'Overcast Sky'!S9</f>
        <v>912.38261999999997</v>
      </c>
      <c r="T9" s="81">
        <f>'Electric lighting'!$G9+'Overcast Sky'!T9</f>
        <v>836.41723000000002</v>
      </c>
      <c r="U9" s="81">
        <f>'Electric lighting'!$G9+'Overcast Sky'!U9</f>
        <v>836.89219000000003</v>
      </c>
      <c r="V9" s="81">
        <f>'Electric lighting'!$G9+'Overcast Sky'!V9</f>
        <v>871.00040000000001</v>
      </c>
      <c r="W9" s="81">
        <f>'Electric lighting'!$G9+'Overcast Sky'!W9</f>
        <v>933.03120000000001</v>
      </c>
      <c r="X9" s="81">
        <f>'Electric lighting'!$G9+'Overcast Sky'!X9</f>
        <v>906.99167999999997</v>
      </c>
      <c r="Y9" s="81">
        <f>'Electric lighting'!$G9+'Overcast Sky'!Y9</f>
        <v>1003.0093000000001</v>
      </c>
      <c r="Z9" s="81">
        <f>'Electric lighting'!$G9+'Overcast Sky'!Z9</f>
        <v>966.63530000000003</v>
      </c>
      <c r="AA9" s="81">
        <f>'Electric lighting'!$G9+'Overcast Sky'!AA9</f>
        <v>1000.5351000000001</v>
      </c>
      <c r="AB9" s="81">
        <f>'Electric lighting'!$G9+'Overcast Sky'!AB9</f>
        <v>964.69569999999999</v>
      </c>
      <c r="AC9" s="81">
        <f>'Electric lighting'!$G9+'Overcast Sky'!AC9</f>
        <v>960.32180000000005</v>
      </c>
      <c r="AD9" s="81">
        <f>'Electric lighting'!$G9+'Overcast Sky'!AD9</f>
        <v>859.12530000000004</v>
      </c>
      <c r="AE9" s="81">
        <f>'Electric lighting'!$G9+'Overcast Sky'!AE9</f>
        <v>866.44632999999999</v>
      </c>
    </row>
    <row r="10" spans="1:31" x14ac:dyDescent="0.3">
      <c r="A10" s="93" t="s">
        <v>8</v>
      </c>
      <c r="B10" s="81">
        <f>'Electric lighting'!$G10+'Overcast Sky'!B10</f>
        <v>817.39634799999999</v>
      </c>
      <c r="C10" s="81">
        <f>'Electric lighting'!$G10+'Overcast Sky'!C10</f>
        <v>821.6107639999999</v>
      </c>
      <c r="D10" s="81">
        <f>'Electric lighting'!$G10+'Overcast Sky'!D10</f>
        <v>840.92768999999998</v>
      </c>
      <c r="E10" s="81">
        <f>'Electric lighting'!$G10+'Overcast Sky'!E10</f>
        <v>833.53728000000001</v>
      </c>
      <c r="F10" s="81">
        <f>'Electric lighting'!$G10+'Overcast Sky'!F10</f>
        <v>863.28860999999995</v>
      </c>
      <c r="G10" s="81">
        <f>'Electric lighting'!$G10+'Overcast Sky'!G10</f>
        <v>832.78516999999999</v>
      </c>
      <c r="H10" s="81">
        <f>'Electric lighting'!$G10+'Overcast Sky'!H10</f>
        <v>845.04310999999996</v>
      </c>
      <c r="I10" s="81">
        <f>'Electric lighting'!$G10+'Overcast Sky'!I10</f>
        <v>821.99248</v>
      </c>
      <c r="J10" s="81">
        <f>'Electric lighting'!$G10+'Overcast Sky'!J10</f>
        <v>817.12312299999996</v>
      </c>
      <c r="K10" s="81">
        <f>'Electric lighting'!$G10+'Overcast Sky'!K10</f>
        <v>814.3</v>
      </c>
      <c r="L10" s="81">
        <f>'Electric lighting'!$G10+'Overcast Sky'!L10</f>
        <v>849.81734999999992</v>
      </c>
      <c r="M10" s="81">
        <f>'Electric lighting'!$G10+'Overcast Sky'!M10</f>
        <v>838.90942999999993</v>
      </c>
      <c r="N10" s="81">
        <f>'Electric lighting'!$G10+'Overcast Sky'!N10</f>
        <v>868.91768999999999</v>
      </c>
      <c r="O10" s="81">
        <f>'Electric lighting'!$G10+'Overcast Sky'!O10</f>
        <v>931.2441</v>
      </c>
      <c r="P10" s="81">
        <f>'Electric lighting'!$G10+'Overcast Sky'!P10</f>
        <v>937.94830000000002</v>
      </c>
      <c r="Q10" s="81">
        <f>'Electric lighting'!$G10+'Overcast Sky'!Q10</f>
        <v>889.54077999999993</v>
      </c>
      <c r="R10" s="81">
        <f>'Electric lighting'!$G10+'Overcast Sky'!R10</f>
        <v>955.56589999999994</v>
      </c>
      <c r="S10" s="81">
        <f>'Electric lighting'!$G10+'Overcast Sky'!S10</f>
        <v>869.47886999999992</v>
      </c>
      <c r="T10" s="81">
        <f>'Electric lighting'!$G10+'Overcast Sky'!T10</f>
        <v>840.60264999999993</v>
      </c>
      <c r="U10" s="81">
        <f>'Electric lighting'!$G10+'Overcast Sky'!U10</f>
        <v>826.69175999999993</v>
      </c>
      <c r="V10" s="81">
        <f>'Electric lighting'!$G10+'Overcast Sky'!V10</f>
        <v>861.71007999999995</v>
      </c>
      <c r="W10" s="81">
        <f>'Electric lighting'!$G10+'Overcast Sky'!W10</f>
        <v>906.18696</v>
      </c>
      <c r="X10" s="81">
        <f>'Electric lighting'!$G10+'Overcast Sky'!X10</f>
        <v>976.24329999999998</v>
      </c>
      <c r="Y10" s="81">
        <f>'Electric lighting'!$G10+'Overcast Sky'!Y10</f>
        <v>846.13636999999994</v>
      </c>
      <c r="Z10" s="81">
        <f>'Electric lighting'!$G10+'Overcast Sky'!Z10</f>
        <v>975.38889999999992</v>
      </c>
      <c r="AA10" s="81">
        <f>'Electric lighting'!$G10+'Overcast Sky'!AA10</f>
        <v>1035.0365999999999</v>
      </c>
      <c r="AB10" s="81">
        <f>'Electric lighting'!$G10+'Overcast Sky'!AB10</f>
        <v>903.38730999999996</v>
      </c>
      <c r="AC10" s="81">
        <f>'Electric lighting'!$G10+'Overcast Sky'!AC10</f>
        <v>972.82209999999998</v>
      </c>
      <c r="AD10" s="81">
        <f>'Electric lighting'!$G10+'Overcast Sky'!AD10</f>
        <v>850.42471999999998</v>
      </c>
      <c r="AE10" s="81">
        <f>'Electric lighting'!$G10+'Overcast Sky'!AE10</f>
        <v>824.43473999999992</v>
      </c>
    </row>
    <row r="11" spans="1:31" x14ac:dyDescent="0.3">
      <c r="A11" s="93" t="s">
        <v>9</v>
      </c>
      <c r="B11" s="81">
        <f>'Electric lighting'!$G11+'Overcast Sky'!B11</f>
        <v>744.30967299999998</v>
      </c>
      <c r="C11" s="81">
        <f>'Electric lighting'!$G11+'Overcast Sky'!C11</f>
        <v>747.95962400000008</v>
      </c>
      <c r="D11" s="81">
        <f>'Electric lighting'!$G11+'Overcast Sky'!D11</f>
        <v>755.56374000000005</v>
      </c>
      <c r="E11" s="81">
        <f>'Electric lighting'!$G11+'Overcast Sky'!E11</f>
        <v>751.74983400000008</v>
      </c>
      <c r="F11" s="81">
        <f>'Electric lighting'!$G11+'Overcast Sky'!F11</f>
        <v>758.37395000000004</v>
      </c>
      <c r="G11" s="81">
        <f>'Electric lighting'!$G11+'Overcast Sky'!G11</f>
        <v>778.85518000000002</v>
      </c>
      <c r="H11" s="81">
        <f>'Electric lighting'!$G11+'Overcast Sky'!H11</f>
        <v>767.37635</v>
      </c>
      <c r="I11" s="81">
        <f>'Electric lighting'!$G11+'Overcast Sky'!I11</f>
        <v>763.63449000000003</v>
      </c>
      <c r="J11" s="81">
        <f>'Electric lighting'!$G11+'Overcast Sky'!J11</f>
        <v>745.04325000000006</v>
      </c>
      <c r="K11" s="81">
        <f>'Electric lighting'!$G11+'Overcast Sky'!K11</f>
        <v>742.6</v>
      </c>
      <c r="L11" s="81">
        <f>'Electric lighting'!$G11+'Overcast Sky'!L11</f>
        <v>772.86086</v>
      </c>
      <c r="M11" s="81">
        <f>'Electric lighting'!$G11+'Overcast Sky'!M11</f>
        <v>771.94672000000003</v>
      </c>
      <c r="N11" s="81">
        <f>'Electric lighting'!$G11+'Overcast Sky'!N11</f>
        <v>764.12542000000008</v>
      </c>
      <c r="O11" s="81">
        <f>'Electric lighting'!$G11+'Overcast Sky'!O11</f>
        <v>790.56259999999997</v>
      </c>
      <c r="P11" s="81">
        <f>'Electric lighting'!$G11+'Overcast Sky'!P11</f>
        <v>856.18939999999998</v>
      </c>
      <c r="Q11" s="81">
        <f>'Electric lighting'!$G11+'Overcast Sky'!Q11</f>
        <v>764.81081000000006</v>
      </c>
      <c r="R11" s="81">
        <f>'Electric lighting'!$G11+'Overcast Sky'!R11</f>
        <v>908.42540000000008</v>
      </c>
      <c r="S11" s="81">
        <f>'Electric lighting'!$G11+'Overcast Sky'!S11</f>
        <v>802.87716</v>
      </c>
      <c r="T11" s="81">
        <f>'Electric lighting'!$G11+'Overcast Sky'!T11</f>
        <v>773.01950999999997</v>
      </c>
      <c r="U11" s="81">
        <f>'Electric lighting'!$G11+'Overcast Sky'!U11</f>
        <v>755.68898000000002</v>
      </c>
      <c r="V11" s="81">
        <f>'Electric lighting'!$G11+'Overcast Sky'!V11</f>
        <v>799.52826000000005</v>
      </c>
      <c r="W11" s="81">
        <f>'Electric lighting'!$G11+'Overcast Sky'!W11</f>
        <v>822.40953000000002</v>
      </c>
      <c r="X11" s="81">
        <f>'Electric lighting'!$G11+'Overcast Sky'!X11</f>
        <v>880.52930000000003</v>
      </c>
      <c r="Y11" s="81">
        <f>'Electric lighting'!$G11+'Overcast Sky'!Y11</f>
        <v>810.82959000000005</v>
      </c>
      <c r="Z11" s="81">
        <f>'Electric lighting'!$G11+'Overcast Sky'!Z11</f>
        <v>849.42110000000002</v>
      </c>
      <c r="AA11" s="81">
        <f>'Electric lighting'!$G11+'Overcast Sky'!AA11</f>
        <v>878.94770000000005</v>
      </c>
      <c r="AB11" s="81">
        <f>'Electric lighting'!$G11+'Overcast Sky'!AB11</f>
        <v>814.85382000000004</v>
      </c>
      <c r="AC11" s="81">
        <f>'Electric lighting'!$G11+'Overcast Sky'!AC11</f>
        <v>878.09870000000001</v>
      </c>
      <c r="AD11" s="81">
        <f>'Electric lighting'!$G11+'Overcast Sky'!AD11</f>
        <v>801.68204000000003</v>
      </c>
      <c r="AE11" s="81">
        <f>'Electric lighting'!$G11+'Overcast Sky'!AE11</f>
        <v>763.85431000000005</v>
      </c>
    </row>
    <row r="12" spans="1:31" x14ac:dyDescent="0.3">
      <c r="A12" s="93" t="s">
        <v>10</v>
      </c>
      <c r="B12" s="81">
        <f>'Electric lighting'!$G12+'Overcast Sky'!B12</f>
        <v>587.82415199999991</v>
      </c>
      <c r="C12" s="81">
        <f>'Electric lighting'!$G12+'Overcast Sky'!C12</f>
        <v>590.43688299999997</v>
      </c>
      <c r="D12" s="81">
        <f>'Electric lighting'!$G12+'Overcast Sky'!D12</f>
        <v>608.21028000000001</v>
      </c>
      <c r="E12" s="81">
        <f>'Electric lighting'!$G12+'Overcast Sky'!E12</f>
        <v>602.08321999999998</v>
      </c>
      <c r="F12" s="81">
        <f>'Electric lighting'!$G12+'Overcast Sky'!F12</f>
        <v>633.80045999999993</v>
      </c>
      <c r="G12" s="81">
        <f>'Electric lighting'!$G12+'Overcast Sky'!G12</f>
        <v>613.76654999999994</v>
      </c>
      <c r="H12" s="81">
        <f>'Electric lighting'!$G12+'Overcast Sky'!H12</f>
        <v>604.07330999999999</v>
      </c>
      <c r="I12" s="81">
        <f>'Electric lighting'!$G12+'Overcast Sky'!I12</f>
        <v>593.61613399999999</v>
      </c>
      <c r="J12" s="81">
        <f>'Electric lighting'!$G12+'Overcast Sky'!J12</f>
        <v>587.79784999999993</v>
      </c>
      <c r="K12" s="81">
        <f>'Electric lighting'!$G12+'Overcast Sky'!K12</f>
        <v>586.29999999999995</v>
      </c>
      <c r="L12" s="81">
        <f>'Electric lighting'!$G12+'Overcast Sky'!L12</f>
        <v>605.61568999999997</v>
      </c>
      <c r="M12" s="81">
        <f>'Electric lighting'!$G12+'Overcast Sky'!M12</f>
        <v>611.9708599999999</v>
      </c>
      <c r="N12" s="81">
        <f>'Electric lighting'!$G12+'Overcast Sky'!N12</f>
        <v>641.88531</v>
      </c>
      <c r="O12" s="81">
        <f>'Electric lighting'!$G12+'Overcast Sky'!O12</f>
        <v>600.31903</v>
      </c>
      <c r="P12" s="81">
        <f>'Electric lighting'!$G12+'Overcast Sky'!P12</f>
        <v>683.47206999999992</v>
      </c>
      <c r="Q12" s="81">
        <f>'Electric lighting'!$G12+'Overcast Sky'!Q12</f>
        <v>634.26217999999994</v>
      </c>
      <c r="R12" s="81">
        <f>'Electric lighting'!$G12+'Overcast Sky'!R12</f>
        <v>638.82920999999999</v>
      </c>
      <c r="S12" s="81">
        <f>'Electric lighting'!$G12+'Overcast Sky'!S12</f>
        <v>625.86158999999998</v>
      </c>
      <c r="T12" s="81">
        <f>'Electric lighting'!$G12+'Overcast Sky'!T12</f>
        <v>599.81104999999991</v>
      </c>
      <c r="U12" s="81">
        <f>'Electric lighting'!$G12+'Overcast Sky'!U12</f>
        <v>595.61933099999999</v>
      </c>
      <c r="V12" s="81">
        <f>'Electric lighting'!$G12+'Overcast Sky'!V12</f>
        <v>619.20630999999992</v>
      </c>
      <c r="W12" s="81">
        <f>'Electric lighting'!$G12+'Overcast Sky'!W12</f>
        <v>715.70339999999999</v>
      </c>
      <c r="X12" s="81">
        <f>'Electric lighting'!$G12+'Overcast Sky'!X12</f>
        <v>648.02584999999999</v>
      </c>
      <c r="Y12" s="81">
        <f>'Electric lighting'!$G12+'Overcast Sky'!Y12</f>
        <v>629.56872999999996</v>
      </c>
      <c r="Z12" s="81">
        <f>'Electric lighting'!$G12+'Overcast Sky'!Z12</f>
        <v>594.73170699999991</v>
      </c>
      <c r="AA12" s="81">
        <f>'Electric lighting'!$G12+'Overcast Sky'!AA12</f>
        <v>744.31139999999994</v>
      </c>
      <c r="AB12" s="81">
        <f>'Electric lighting'!$G12+'Overcast Sky'!AB12</f>
        <v>704.00209999999993</v>
      </c>
      <c r="AC12" s="81">
        <f>'Electric lighting'!$G12+'Overcast Sky'!AC12</f>
        <v>804.42979999999989</v>
      </c>
      <c r="AD12" s="81">
        <f>'Electric lighting'!$G12+'Overcast Sky'!AD12</f>
        <v>698.85029999999995</v>
      </c>
      <c r="AE12" s="81">
        <f>'Electric lighting'!$G12+'Overcast Sky'!AE12</f>
        <v>634.22881999999993</v>
      </c>
    </row>
    <row r="13" spans="1:31" ht="15" thickBot="1" x14ac:dyDescent="0.35">
      <c r="A13" s="96" t="s">
        <v>11</v>
      </c>
      <c r="B13" s="81">
        <f>'Electric lighting'!$G13+'Overcast Sky'!B13</f>
        <v>561.51817000000005</v>
      </c>
      <c r="C13" s="81">
        <f>'Electric lighting'!$G13+'Overcast Sky'!C13</f>
        <v>643.47344999999996</v>
      </c>
      <c r="D13" s="81">
        <f>'Electric lighting'!$G13+'Overcast Sky'!D13</f>
        <v>695.39689999999996</v>
      </c>
      <c r="E13" s="81">
        <f>'Electric lighting'!$G13+'Overcast Sky'!E13</f>
        <v>707.78800000000001</v>
      </c>
      <c r="F13" s="81">
        <f>'Electric lighting'!$G13+'Overcast Sky'!F13</f>
        <v>703.78039999999999</v>
      </c>
      <c r="G13" s="81">
        <f>'Electric lighting'!$G13+'Overcast Sky'!G13</f>
        <v>746.00959999999998</v>
      </c>
      <c r="H13" s="81">
        <f>'Electric lighting'!$G13+'Overcast Sky'!H13</f>
        <v>685.90409999999997</v>
      </c>
      <c r="I13" s="81">
        <f>'Electric lighting'!$G13+'Overcast Sky'!I13</f>
        <v>592.73490000000004</v>
      </c>
      <c r="J13" s="81">
        <f>'Electric lighting'!$G13+'Overcast Sky'!J13</f>
        <v>565.43539999999996</v>
      </c>
      <c r="K13" s="81">
        <f>'Electric lighting'!$G13+'Overcast Sky'!K13</f>
        <v>548</v>
      </c>
      <c r="L13" s="81">
        <f>'Electric lighting'!$G13+'Overcast Sky'!L13</f>
        <v>743.19780000000003</v>
      </c>
      <c r="M13" s="81">
        <f>'Electric lighting'!$G13+'Overcast Sky'!M13</f>
        <v>1100.8276000000001</v>
      </c>
      <c r="N13" s="81">
        <f>'Electric lighting'!$G13+'Overcast Sky'!N13</f>
        <v>824.33789999999999</v>
      </c>
      <c r="O13" s="81">
        <f>'Electric lighting'!$G13+'Overcast Sky'!O13</f>
        <v>927.84789999999998</v>
      </c>
      <c r="P13" s="81">
        <f>'Electric lighting'!$G13+'Overcast Sky'!P13</f>
        <v>980.95650000000001</v>
      </c>
      <c r="Q13" s="81">
        <f>'Electric lighting'!$G13+'Overcast Sky'!Q13</f>
        <v>859.24040000000002</v>
      </c>
      <c r="R13" s="81">
        <f>'Electric lighting'!$G13+'Overcast Sky'!R13</f>
        <v>946.774</v>
      </c>
      <c r="S13" s="81">
        <f>'Electric lighting'!$G13+'Overcast Sky'!S13</f>
        <v>740.74779999999998</v>
      </c>
      <c r="T13" s="81">
        <f>'Electric lighting'!$G13+'Overcast Sky'!T13</f>
        <v>680.94769999999994</v>
      </c>
      <c r="U13" s="81">
        <f>'Electric lighting'!$G13+'Overcast Sky'!U13</f>
        <v>661.43079999999998</v>
      </c>
      <c r="V13" s="81">
        <f>'Electric lighting'!$G13+'Overcast Sky'!V13</f>
        <v>842.99329999999998</v>
      </c>
      <c r="W13" s="81">
        <f>'Electric lighting'!$G13+'Overcast Sky'!W13</f>
        <v>1269.5911999999998</v>
      </c>
      <c r="X13" s="81">
        <f>'Electric lighting'!$G13+'Overcast Sky'!X13</f>
        <v>1161.0358000000001</v>
      </c>
      <c r="Y13" s="81">
        <f>'Electric lighting'!$G13+'Overcast Sky'!Y13</f>
        <v>1760.79</v>
      </c>
      <c r="Z13" s="81">
        <f>'Electric lighting'!$G13+'Overcast Sky'!Z13</f>
        <v>867.79169999999999</v>
      </c>
      <c r="AA13" s="81">
        <f>'Electric lighting'!$G13+'Overcast Sky'!AA13</f>
        <v>1650.9290000000001</v>
      </c>
      <c r="AB13" s="81">
        <f>'Electric lighting'!$G13+'Overcast Sky'!AB13</f>
        <v>1058.2283</v>
      </c>
      <c r="AC13" s="81">
        <f>'Electric lighting'!$G13+'Overcast Sky'!AC13</f>
        <v>1441.9524000000001</v>
      </c>
      <c r="AD13" s="81">
        <f>'Electric lighting'!$G13+'Overcast Sky'!AD13</f>
        <v>1074.3690000000001</v>
      </c>
      <c r="AE13" s="81">
        <f>'Electric lighting'!$G13+'Overcast Sky'!AE13</f>
        <v>1075.3552</v>
      </c>
    </row>
    <row r="14" spans="1:31" ht="15" thickTop="1" x14ac:dyDescent="0.3">
      <c r="A14" s="95" t="s">
        <v>12</v>
      </c>
      <c r="B14" s="81">
        <f>'Electric lighting'!$G14+'Overcast Sky'!B14</f>
        <v>701.99389199999996</v>
      </c>
      <c r="C14" s="81">
        <f>'Electric lighting'!$G14+'Overcast Sky'!C14</f>
        <v>745.80592999999999</v>
      </c>
      <c r="D14" s="81">
        <f>'Electric lighting'!$G14+'Overcast Sky'!D14</f>
        <v>785.36849999999993</v>
      </c>
      <c r="E14" s="81">
        <f>'Electric lighting'!$G14+'Overcast Sky'!E14</f>
        <v>813.226</v>
      </c>
      <c r="F14" s="81">
        <f>'Electric lighting'!$G14+'Overcast Sky'!F14</f>
        <v>830.23289999999997</v>
      </c>
      <c r="G14" s="81">
        <f>'Electric lighting'!$G14+'Overcast Sky'!G14</f>
        <v>864.23119999999994</v>
      </c>
      <c r="H14" s="81">
        <f>'Electric lighting'!$G14+'Overcast Sky'!H14</f>
        <v>762.4353799999999</v>
      </c>
      <c r="I14" s="81">
        <f>'Electric lighting'!$G14+'Overcast Sky'!I14</f>
        <v>754.11660999999992</v>
      </c>
      <c r="J14" s="81">
        <f>'Electric lighting'!$G14+'Overcast Sky'!J14</f>
        <v>711.05892999999992</v>
      </c>
      <c r="K14" s="81">
        <f>'Electric lighting'!$G14+'Overcast Sky'!K14</f>
        <v>693.3</v>
      </c>
      <c r="L14" s="81">
        <f>'Electric lighting'!$G14+'Overcast Sky'!L14</f>
        <v>876.40729999999996</v>
      </c>
      <c r="M14" s="81">
        <f>'Electric lighting'!$G14+'Overcast Sky'!M14</f>
        <v>925.83249999999998</v>
      </c>
      <c r="N14" s="81">
        <f>'Electric lighting'!$G14+'Overcast Sky'!N14</f>
        <v>1010.8113999999999</v>
      </c>
      <c r="O14" s="81">
        <f>'Electric lighting'!$G14+'Overcast Sky'!O14</f>
        <v>1172.4297999999999</v>
      </c>
      <c r="P14" s="81">
        <f>'Electric lighting'!$G14+'Overcast Sky'!P14</f>
        <v>1173.7846</v>
      </c>
      <c r="Q14" s="81">
        <f>'Electric lighting'!$G14+'Overcast Sky'!Q14</f>
        <v>1156.0826999999999</v>
      </c>
      <c r="R14" s="81">
        <f>'Electric lighting'!$G14+'Overcast Sky'!R14</f>
        <v>949.71090000000004</v>
      </c>
      <c r="S14" s="81">
        <f>'Electric lighting'!$G14+'Overcast Sky'!S14</f>
        <v>1019.3570999999999</v>
      </c>
      <c r="T14" s="81">
        <f>'Electric lighting'!$G14+'Overcast Sky'!T14</f>
        <v>888.51309999999989</v>
      </c>
      <c r="U14" s="81">
        <f>'Electric lighting'!$G14+'Overcast Sky'!U14</f>
        <v>762.15042999999991</v>
      </c>
      <c r="V14" s="81">
        <f>'Electric lighting'!$G14+'Overcast Sky'!V14</f>
        <v>930.74720000000002</v>
      </c>
      <c r="W14" s="81">
        <f>'Electric lighting'!$G14+'Overcast Sky'!W14</f>
        <v>1034.2549999999999</v>
      </c>
      <c r="X14" s="81">
        <f>'Electric lighting'!$G14+'Overcast Sky'!X14</f>
        <v>915.58699999999999</v>
      </c>
      <c r="Y14" s="81">
        <f>'Electric lighting'!$G14+'Overcast Sky'!Y14</f>
        <v>1368.4214999999999</v>
      </c>
      <c r="Z14" s="81">
        <f>'Electric lighting'!$G14+'Overcast Sky'!Z14</f>
        <v>1223.6505999999999</v>
      </c>
      <c r="AA14" s="81">
        <f>'Electric lighting'!$G14+'Overcast Sky'!AA14</f>
        <v>1315.4749999999999</v>
      </c>
      <c r="AB14" s="81">
        <f>'Electric lighting'!$G14+'Overcast Sky'!AB14</f>
        <v>1283.9796000000001</v>
      </c>
      <c r="AC14" s="81">
        <f>'Electric lighting'!$G14+'Overcast Sky'!AC14</f>
        <v>1289.9380999999998</v>
      </c>
      <c r="AD14" s="81">
        <f>'Electric lighting'!$G14+'Overcast Sky'!AD14</f>
        <v>1159.8698999999999</v>
      </c>
      <c r="AE14" s="81">
        <f>'Electric lighting'!$G14+'Overcast Sky'!AE14</f>
        <v>1081.4251999999999</v>
      </c>
    </row>
    <row r="15" spans="1:31" x14ac:dyDescent="0.3">
      <c r="A15" s="93" t="s">
        <v>13</v>
      </c>
      <c r="B15" s="81">
        <f>'Electric lighting'!$G15+'Overcast Sky'!B15</f>
        <v>747.8982860000001</v>
      </c>
      <c r="C15" s="81">
        <f>'Electric lighting'!$G15+'Overcast Sky'!C15</f>
        <v>777.99810000000002</v>
      </c>
      <c r="D15" s="81">
        <f>'Electric lighting'!$G15+'Overcast Sky'!D15</f>
        <v>774.38297</v>
      </c>
      <c r="E15" s="81">
        <f>'Electric lighting'!$G15+'Overcast Sky'!E15</f>
        <v>839.7229000000001</v>
      </c>
      <c r="F15" s="81">
        <f>'Electric lighting'!$G15+'Overcast Sky'!F15</f>
        <v>808.56844999999998</v>
      </c>
      <c r="G15" s="81">
        <f>'Electric lighting'!$G15+'Overcast Sky'!G15</f>
        <v>854.57069999999999</v>
      </c>
      <c r="H15" s="81">
        <f>'Electric lighting'!$G15+'Overcast Sky'!H15</f>
        <v>836.75868000000003</v>
      </c>
      <c r="I15" s="81">
        <f>'Electric lighting'!$G15+'Overcast Sky'!I15</f>
        <v>772.06410000000005</v>
      </c>
      <c r="J15" s="81">
        <f>'Electric lighting'!$G15+'Overcast Sky'!J15</f>
        <v>749.83378000000005</v>
      </c>
      <c r="K15" s="81">
        <f>'Electric lighting'!$G15+'Overcast Sky'!K15</f>
        <v>738.7</v>
      </c>
      <c r="L15" s="81">
        <f>'Electric lighting'!$G15+'Overcast Sky'!L15</f>
        <v>831.90473000000009</v>
      </c>
      <c r="M15" s="81">
        <f>'Electric lighting'!$G15+'Overcast Sky'!M15</f>
        <v>964.58820000000003</v>
      </c>
      <c r="N15" s="81">
        <f>'Electric lighting'!$G15+'Overcast Sky'!N15</f>
        <v>957.67020000000002</v>
      </c>
      <c r="O15" s="81">
        <f>'Electric lighting'!$G15+'Overcast Sky'!O15</f>
        <v>991.92100000000005</v>
      </c>
      <c r="P15" s="81">
        <f>'Electric lighting'!$G15+'Overcast Sky'!P15</f>
        <v>952.46940000000006</v>
      </c>
      <c r="Q15" s="81">
        <f>'Electric lighting'!$G15+'Overcast Sky'!Q15</f>
        <v>994.67100000000005</v>
      </c>
      <c r="R15" s="81">
        <f>'Electric lighting'!$G15+'Overcast Sky'!R15</f>
        <v>980.5476000000001</v>
      </c>
      <c r="S15" s="81">
        <f>'Electric lighting'!$G15+'Overcast Sky'!S15</f>
        <v>1006.7719000000001</v>
      </c>
      <c r="T15" s="81">
        <f>'Electric lighting'!$G15+'Overcast Sky'!T15</f>
        <v>827.99175000000002</v>
      </c>
      <c r="U15" s="81">
        <f>'Electric lighting'!$G15+'Overcast Sky'!U15</f>
        <v>788.16206</v>
      </c>
      <c r="V15" s="81">
        <f>'Electric lighting'!$G15+'Overcast Sky'!V15</f>
        <v>874.10059999999999</v>
      </c>
      <c r="W15" s="81">
        <f>'Electric lighting'!$G15+'Overcast Sky'!W15</f>
        <v>1001.4215</v>
      </c>
      <c r="X15" s="81">
        <f>'Electric lighting'!$G15+'Overcast Sky'!X15</f>
        <v>982.80840000000001</v>
      </c>
      <c r="Y15" s="81">
        <f>'Electric lighting'!$G15+'Overcast Sky'!Y15</f>
        <v>1333.8104000000001</v>
      </c>
      <c r="Z15" s="81">
        <f>'Electric lighting'!$G15+'Overcast Sky'!Z15</f>
        <v>1155.2452000000001</v>
      </c>
      <c r="AA15" s="81">
        <f>'Electric lighting'!$G15+'Overcast Sky'!AA15</f>
        <v>1255.5102000000002</v>
      </c>
      <c r="AB15" s="81">
        <f>'Electric lighting'!$G15+'Overcast Sky'!AB15</f>
        <v>1223.4272000000001</v>
      </c>
      <c r="AC15" s="81">
        <f>'Electric lighting'!$G15+'Overcast Sky'!AC15</f>
        <v>1191.3614</v>
      </c>
      <c r="AD15" s="81">
        <f>'Electric lighting'!$G15+'Overcast Sky'!AD15</f>
        <v>1028.5231000000001</v>
      </c>
      <c r="AE15" s="81">
        <f>'Electric lighting'!$G15+'Overcast Sky'!AE15</f>
        <v>898.89670000000001</v>
      </c>
    </row>
    <row r="16" spans="1:31" x14ac:dyDescent="0.3">
      <c r="A16" s="93" t="s">
        <v>14</v>
      </c>
      <c r="B16" s="81">
        <f>'Electric lighting'!$G16+'Overcast Sky'!B16</f>
        <v>733.232124</v>
      </c>
      <c r="C16" s="81">
        <f>'Electric lighting'!$G16+'Overcast Sky'!C16</f>
        <v>749.71003000000007</v>
      </c>
      <c r="D16" s="81">
        <f>'Electric lighting'!$G16+'Overcast Sky'!D16</f>
        <v>762.30226000000005</v>
      </c>
      <c r="E16" s="81">
        <f>'Electric lighting'!$G16+'Overcast Sky'!E16</f>
        <v>780.17264999999998</v>
      </c>
      <c r="F16" s="81">
        <f>'Electric lighting'!$G16+'Overcast Sky'!F16</f>
        <v>763.13189</v>
      </c>
      <c r="G16" s="81">
        <f>'Electric lighting'!$G16+'Overcast Sky'!G16</f>
        <v>802.99886000000004</v>
      </c>
      <c r="H16" s="81">
        <f>'Electric lighting'!$G16+'Overcast Sky'!H16</f>
        <v>771.16548</v>
      </c>
      <c r="I16" s="81">
        <f>'Electric lighting'!$G16+'Overcast Sky'!I16</f>
        <v>748.01481999999999</v>
      </c>
      <c r="J16" s="81">
        <f>'Electric lighting'!$G16+'Overcast Sky'!J16</f>
        <v>733.95649300000002</v>
      </c>
      <c r="K16" s="81">
        <f>'Electric lighting'!$G16+'Overcast Sky'!K16</f>
        <v>727.1</v>
      </c>
      <c r="L16" s="81">
        <f>'Electric lighting'!$G16+'Overcast Sky'!L16</f>
        <v>807.32259999999997</v>
      </c>
      <c r="M16" s="81">
        <f>'Electric lighting'!$G16+'Overcast Sky'!M16</f>
        <v>892.02030000000002</v>
      </c>
      <c r="N16" s="81">
        <f>'Electric lighting'!$G16+'Overcast Sky'!N16</f>
        <v>931.40350000000001</v>
      </c>
      <c r="O16" s="81">
        <f>'Electric lighting'!$G16+'Overcast Sky'!O16</f>
        <v>967.26780000000008</v>
      </c>
      <c r="P16" s="81">
        <f>'Electric lighting'!$G16+'Overcast Sky'!P16</f>
        <v>954.67790000000002</v>
      </c>
      <c r="Q16" s="81">
        <f>'Electric lighting'!$G16+'Overcast Sky'!Q16</f>
        <v>983.09670000000006</v>
      </c>
      <c r="R16" s="81">
        <f>'Electric lighting'!$G16+'Overcast Sky'!R16</f>
        <v>886.0095</v>
      </c>
      <c r="S16" s="81">
        <f>'Electric lighting'!$G16+'Overcast Sky'!S16</f>
        <v>918.54780000000005</v>
      </c>
      <c r="T16" s="81">
        <f>'Electric lighting'!$G16+'Overcast Sky'!T16</f>
        <v>770.21974</v>
      </c>
      <c r="U16" s="81">
        <f>'Electric lighting'!$G16+'Overcast Sky'!U16</f>
        <v>777.82580000000007</v>
      </c>
      <c r="V16" s="81">
        <f>'Electric lighting'!$G16+'Overcast Sky'!V16</f>
        <v>853.70680000000004</v>
      </c>
      <c r="W16" s="81">
        <f>'Electric lighting'!$G16+'Overcast Sky'!W16</f>
        <v>937.57860000000005</v>
      </c>
      <c r="X16" s="81">
        <f>'Electric lighting'!$G16+'Overcast Sky'!X16</f>
        <v>860.10910000000001</v>
      </c>
      <c r="Y16" s="81">
        <f>'Electric lighting'!$G16+'Overcast Sky'!Y16</f>
        <v>1015.7037</v>
      </c>
      <c r="Z16" s="81">
        <f>'Electric lighting'!$G16+'Overcast Sky'!Z16</f>
        <v>1146.8162</v>
      </c>
      <c r="AA16" s="81">
        <f>'Electric lighting'!$G16+'Overcast Sky'!AA16</f>
        <v>1227.6205</v>
      </c>
      <c r="AB16" s="81">
        <f>'Electric lighting'!$G16+'Overcast Sky'!AB16</f>
        <v>1038.6618000000001</v>
      </c>
      <c r="AC16" s="81">
        <f>'Electric lighting'!$G16+'Overcast Sky'!AC16</f>
        <v>988.0557</v>
      </c>
      <c r="AD16" s="81">
        <f>'Electric lighting'!$G16+'Overcast Sky'!AD16</f>
        <v>1014.7746</v>
      </c>
      <c r="AE16" s="81">
        <f>'Electric lighting'!$G16+'Overcast Sky'!AE16</f>
        <v>834.86649999999997</v>
      </c>
    </row>
    <row r="17" spans="1:31" x14ac:dyDescent="0.3">
      <c r="A17" s="93" t="s">
        <v>15</v>
      </c>
      <c r="B17" s="81">
        <f>'Electric lighting'!$G17+'Overcast Sky'!B17</f>
        <v>689.04045800000006</v>
      </c>
      <c r="C17" s="81">
        <f>'Electric lighting'!$G17+'Overcast Sky'!C17</f>
        <v>718.97711000000004</v>
      </c>
      <c r="D17" s="81">
        <f>'Electric lighting'!$G17+'Overcast Sky'!D17</f>
        <v>719.58888000000002</v>
      </c>
      <c r="E17" s="81">
        <f>'Electric lighting'!$G17+'Overcast Sky'!E17</f>
        <v>733.05980999999997</v>
      </c>
      <c r="F17" s="81">
        <f>'Electric lighting'!$G17+'Overcast Sky'!F17</f>
        <v>725.64370000000008</v>
      </c>
      <c r="G17" s="81">
        <f>'Electric lighting'!$G17+'Overcast Sky'!G17</f>
        <v>752.81526000000008</v>
      </c>
      <c r="H17" s="81">
        <f>'Electric lighting'!$G17+'Overcast Sky'!H17</f>
        <v>729.12884000000008</v>
      </c>
      <c r="I17" s="81">
        <f>'Electric lighting'!$G17+'Overcast Sky'!I17</f>
        <v>705.34729000000004</v>
      </c>
      <c r="J17" s="81">
        <f>'Electric lighting'!$G17+'Overcast Sky'!J17</f>
        <v>691.46715400000005</v>
      </c>
      <c r="K17" s="81">
        <f>'Electric lighting'!$G17+'Overcast Sky'!K17</f>
        <v>686.6</v>
      </c>
      <c r="L17" s="81">
        <f>'Electric lighting'!$G17+'Overcast Sky'!L17</f>
        <v>769.59599000000003</v>
      </c>
      <c r="M17" s="81">
        <f>'Electric lighting'!$G17+'Overcast Sky'!M17</f>
        <v>797.0752</v>
      </c>
      <c r="N17" s="81">
        <f>'Electric lighting'!$G17+'Overcast Sky'!N17</f>
        <v>820.75990000000002</v>
      </c>
      <c r="O17" s="81">
        <f>'Electric lighting'!$G17+'Overcast Sky'!O17</f>
        <v>869.52150000000006</v>
      </c>
      <c r="P17" s="81">
        <f>'Electric lighting'!$G17+'Overcast Sky'!P17</f>
        <v>936.71360000000004</v>
      </c>
      <c r="Q17" s="81">
        <f>'Electric lighting'!$G17+'Overcast Sky'!Q17</f>
        <v>825.10390000000007</v>
      </c>
      <c r="R17" s="81">
        <f>'Electric lighting'!$G17+'Overcast Sky'!R17</f>
        <v>752.35604000000001</v>
      </c>
      <c r="S17" s="81">
        <f>'Electric lighting'!$G17+'Overcast Sky'!S17</f>
        <v>821.53320000000008</v>
      </c>
      <c r="T17" s="81">
        <f>'Electric lighting'!$G17+'Overcast Sky'!T17</f>
        <v>727.16472999999996</v>
      </c>
      <c r="U17" s="81">
        <f>'Electric lighting'!$G17+'Overcast Sky'!U17</f>
        <v>722.10580000000004</v>
      </c>
      <c r="V17" s="81">
        <f>'Electric lighting'!$G17+'Overcast Sky'!V17</f>
        <v>737.74648000000002</v>
      </c>
      <c r="W17" s="81">
        <f>'Electric lighting'!$G17+'Overcast Sky'!W17</f>
        <v>856.21670000000006</v>
      </c>
      <c r="X17" s="81">
        <f>'Electric lighting'!$G17+'Overcast Sky'!X17</f>
        <v>851.46029999999996</v>
      </c>
      <c r="Y17" s="81">
        <f>'Electric lighting'!$G17+'Overcast Sky'!Y17</f>
        <v>893.29920000000004</v>
      </c>
      <c r="Z17" s="81">
        <f>'Electric lighting'!$G17+'Overcast Sky'!Z17</f>
        <v>921.94659999999999</v>
      </c>
      <c r="AA17" s="81">
        <f>'Electric lighting'!$G17+'Overcast Sky'!AA17</f>
        <v>963.45960000000002</v>
      </c>
      <c r="AB17" s="81">
        <f>'Electric lighting'!$G17+'Overcast Sky'!AB17</f>
        <v>998.64139999999998</v>
      </c>
      <c r="AC17" s="81">
        <f>'Electric lighting'!$G17+'Overcast Sky'!AC17</f>
        <v>852.35559999999998</v>
      </c>
      <c r="AD17" s="81">
        <f>'Electric lighting'!$G17+'Overcast Sky'!AD17</f>
        <v>789.16910000000007</v>
      </c>
      <c r="AE17" s="81">
        <f>'Electric lighting'!$G17+'Overcast Sky'!AE17</f>
        <v>836.62400000000002</v>
      </c>
    </row>
    <row r="18" spans="1:31" ht="15" thickBot="1" x14ac:dyDescent="0.35">
      <c r="A18" s="94" t="s">
        <v>16</v>
      </c>
      <c r="B18" s="81">
        <f>'Electric lighting'!$G18+'Overcast Sky'!B18</f>
        <v>704.01393400000006</v>
      </c>
      <c r="C18" s="81">
        <f>'Electric lighting'!$G18+'Overcast Sky'!C18</f>
        <v>718.37907000000007</v>
      </c>
      <c r="D18" s="81">
        <f>'Electric lighting'!$G18+'Overcast Sky'!D18</f>
        <v>739.13688999999999</v>
      </c>
      <c r="E18" s="81">
        <f>'Electric lighting'!$G18+'Overcast Sky'!E18</f>
        <v>746.52267000000006</v>
      </c>
      <c r="F18" s="81">
        <f>'Electric lighting'!$G18+'Overcast Sky'!F18</f>
        <v>749.99098000000004</v>
      </c>
      <c r="G18" s="81">
        <f>'Electric lighting'!$G18+'Overcast Sky'!G18</f>
        <v>753.74233000000004</v>
      </c>
      <c r="H18" s="81">
        <f>'Electric lighting'!$G18+'Overcast Sky'!H18</f>
        <v>708.10445000000004</v>
      </c>
      <c r="I18" s="81">
        <f>'Electric lighting'!$G18+'Overcast Sky'!I18</f>
        <v>707.80883400000005</v>
      </c>
      <c r="J18" s="81">
        <f>'Electric lighting'!$G18+'Overcast Sky'!J18</f>
        <v>706.97181399999999</v>
      </c>
      <c r="K18" s="81">
        <f>'Electric lighting'!$G18+'Overcast Sky'!K18</f>
        <v>702.7</v>
      </c>
      <c r="L18" s="81">
        <f>'Electric lighting'!$G18+'Overcast Sky'!L18</f>
        <v>729.39461000000006</v>
      </c>
      <c r="M18" s="81">
        <f>'Electric lighting'!$G18+'Overcast Sky'!M18</f>
        <v>798.96588000000008</v>
      </c>
      <c r="N18" s="81">
        <f>'Electric lighting'!$G18+'Overcast Sky'!N18</f>
        <v>795.31366000000003</v>
      </c>
      <c r="O18" s="81">
        <f>'Electric lighting'!$G18+'Overcast Sky'!O18</f>
        <v>809.9842000000001</v>
      </c>
      <c r="P18" s="81">
        <f>'Electric lighting'!$G18+'Overcast Sky'!P18</f>
        <v>885.64350000000002</v>
      </c>
      <c r="Q18" s="81">
        <f>'Electric lighting'!$G18+'Overcast Sky'!Q18</f>
        <v>791.79043999999999</v>
      </c>
      <c r="R18" s="81">
        <f>'Electric lighting'!$G18+'Overcast Sky'!R18</f>
        <v>822.69050000000004</v>
      </c>
      <c r="S18" s="81">
        <f>'Electric lighting'!$G18+'Overcast Sky'!S18</f>
        <v>783.11035000000004</v>
      </c>
      <c r="T18" s="81">
        <f>'Electric lighting'!$G18+'Overcast Sky'!T18</f>
        <v>767.99161000000004</v>
      </c>
      <c r="U18" s="81">
        <f>'Electric lighting'!$G18+'Overcast Sky'!U18</f>
        <v>713.39565000000005</v>
      </c>
      <c r="V18" s="81">
        <f>'Electric lighting'!$G18+'Overcast Sky'!V18</f>
        <v>746.37157999999999</v>
      </c>
      <c r="W18" s="81">
        <f>'Electric lighting'!$G18+'Overcast Sky'!W18</f>
        <v>774.36538000000007</v>
      </c>
      <c r="X18" s="81">
        <f>'Electric lighting'!$G18+'Overcast Sky'!X18</f>
        <v>812.54340000000002</v>
      </c>
      <c r="Y18" s="81">
        <f>'Electric lighting'!$G18+'Overcast Sky'!Y18</f>
        <v>819.3895</v>
      </c>
      <c r="Z18" s="81">
        <f>'Electric lighting'!$G18+'Overcast Sky'!Z18</f>
        <v>777.01570000000004</v>
      </c>
      <c r="AA18" s="81">
        <f>'Electric lighting'!$G18+'Overcast Sky'!AA18</f>
        <v>854.69420000000002</v>
      </c>
      <c r="AB18" s="81">
        <f>'Electric lighting'!$G18+'Overcast Sky'!AB18</f>
        <v>861.25700000000006</v>
      </c>
      <c r="AC18" s="81">
        <f>'Electric lighting'!$G18+'Overcast Sky'!AC18</f>
        <v>899.05500000000006</v>
      </c>
      <c r="AD18" s="81">
        <f>'Electric lighting'!$G18+'Overcast Sky'!AD18</f>
        <v>819.5005000000001</v>
      </c>
      <c r="AE18" s="81">
        <f>'Electric lighting'!$G18+'Overcast Sky'!AE18</f>
        <v>769.43640000000005</v>
      </c>
    </row>
    <row r="19" spans="1:31" x14ac:dyDescent="0.3">
      <c r="A19" s="95" t="s">
        <v>17</v>
      </c>
      <c r="B19" s="81">
        <f>'Electric lighting'!$G19+'Overcast Sky'!B19</f>
        <v>755.80152899999996</v>
      </c>
      <c r="C19" s="81">
        <f>'Electric lighting'!$G19+'Overcast Sky'!C19</f>
        <v>766.47307999999998</v>
      </c>
      <c r="D19" s="81">
        <f>'Electric lighting'!$G19+'Overcast Sky'!D19</f>
        <v>766.69984999999997</v>
      </c>
      <c r="E19" s="81">
        <f>'Electric lighting'!$G19+'Overcast Sky'!E19</f>
        <v>770.45704999999998</v>
      </c>
      <c r="F19" s="81">
        <f>'Electric lighting'!$G19+'Overcast Sky'!F19</f>
        <v>778.09127999999998</v>
      </c>
      <c r="G19" s="81">
        <f>'Electric lighting'!$G19+'Overcast Sky'!G19</f>
        <v>788.01872000000003</v>
      </c>
      <c r="H19" s="81">
        <f>'Electric lighting'!$G19+'Overcast Sky'!H19</f>
        <v>766.62415999999996</v>
      </c>
      <c r="I19" s="81">
        <f>'Electric lighting'!$G19+'Overcast Sky'!I19</f>
        <v>764.13783999999998</v>
      </c>
      <c r="J19" s="81">
        <f>'Electric lighting'!$G19+'Overcast Sky'!J19</f>
        <v>755.94788700000004</v>
      </c>
      <c r="K19" s="81">
        <f>'Electric lighting'!$G19+'Overcast Sky'!K19</f>
        <v>753.5</v>
      </c>
      <c r="L19" s="81">
        <f>'Electric lighting'!$G19+'Overcast Sky'!L19</f>
        <v>774.66198999999995</v>
      </c>
      <c r="M19" s="81">
        <f>'Electric lighting'!$G19+'Overcast Sky'!M19</f>
        <v>843.40786000000003</v>
      </c>
      <c r="N19" s="81">
        <f>'Electric lighting'!$G19+'Overcast Sky'!N19</f>
        <v>870.61599999999999</v>
      </c>
      <c r="O19" s="81">
        <f>'Electric lighting'!$G19+'Overcast Sky'!O19</f>
        <v>864.99509999999998</v>
      </c>
      <c r="P19" s="81">
        <f>'Electric lighting'!$G19+'Overcast Sky'!P19</f>
        <v>874.5788</v>
      </c>
      <c r="Q19" s="81">
        <f>'Electric lighting'!$G19+'Overcast Sky'!Q19</f>
        <v>843.47194000000002</v>
      </c>
      <c r="R19" s="81">
        <f>'Electric lighting'!$G19+'Overcast Sky'!R19</f>
        <v>854.92349999999999</v>
      </c>
      <c r="S19" s="81">
        <f>'Electric lighting'!$G19+'Overcast Sky'!S19</f>
        <v>786.32986000000005</v>
      </c>
      <c r="T19" s="81">
        <f>'Electric lighting'!$G19+'Overcast Sky'!T19</f>
        <v>790.37096999999994</v>
      </c>
      <c r="U19" s="81">
        <f>'Electric lighting'!$G19+'Overcast Sky'!U19</f>
        <v>761.48737500000004</v>
      </c>
      <c r="V19" s="81">
        <f>'Electric lighting'!$G19+'Overcast Sky'!V19</f>
        <v>789.20497999999998</v>
      </c>
      <c r="W19" s="81">
        <f>'Electric lighting'!$G19+'Overcast Sky'!W19</f>
        <v>840.60369000000003</v>
      </c>
      <c r="X19" s="81">
        <f>'Electric lighting'!$G19+'Overcast Sky'!X19</f>
        <v>909.70410000000004</v>
      </c>
      <c r="Y19" s="81">
        <f>'Electric lighting'!$G19+'Overcast Sky'!Y19</f>
        <v>836.01603999999998</v>
      </c>
      <c r="Z19" s="81">
        <f>'Electric lighting'!$G19+'Overcast Sky'!Z19</f>
        <v>1013.0777</v>
      </c>
      <c r="AA19" s="81">
        <f>'Electric lighting'!$G19+'Overcast Sky'!AA19</f>
        <v>830.30173000000002</v>
      </c>
      <c r="AB19" s="81">
        <f>'Electric lighting'!$G19+'Overcast Sky'!AB19</f>
        <v>797.01203999999996</v>
      </c>
      <c r="AC19" s="81">
        <f>'Electric lighting'!$G19+'Overcast Sky'!AC19</f>
        <v>889.73289999999997</v>
      </c>
      <c r="AD19" s="81">
        <f>'Electric lighting'!$G19+'Overcast Sky'!AD19</f>
        <v>847.96618999999998</v>
      </c>
      <c r="AE19" s="81">
        <f>'Electric lighting'!$G19+'Overcast Sky'!AE19</f>
        <v>782.07584999999995</v>
      </c>
    </row>
    <row r="20" spans="1:31" x14ac:dyDescent="0.3">
      <c r="A20" s="93" t="s">
        <v>18</v>
      </c>
      <c r="B20" s="81">
        <f>'Electric lighting'!$G20+'Overcast Sky'!B20</f>
        <v>722.06645200000003</v>
      </c>
      <c r="C20" s="81">
        <f>'Electric lighting'!$G20+'Overcast Sky'!C20</f>
        <v>734.05099000000007</v>
      </c>
      <c r="D20" s="81">
        <f>'Electric lighting'!$G20+'Overcast Sky'!D20</f>
        <v>738.36829</v>
      </c>
      <c r="E20" s="81">
        <f>'Electric lighting'!$G20+'Overcast Sky'!E20</f>
        <v>728.61321500000008</v>
      </c>
      <c r="F20" s="81">
        <f>'Electric lighting'!$G20+'Overcast Sky'!F20</f>
        <v>755.56826000000001</v>
      </c>
      <c r="G20" s="81">
        <f>'Electric lighting'!$G20+'Overcast Sky'!G20</f>
        <v>761.2349200000001</v>
      </c>
      <c r="H20" s="81">
        <f>'Electric lighting'!$G20+'Overcast Sky'!H20</f>
        <v>744.07535000000007</v>
      </c>
      <c r="I20" s="81">
        <f>'Electric lighting'!$G20+'Overcast Sky'!I20</f>
        <v>737.22169000000008</v>
      </c>
      <c r="J20" s="81">
        <f>'Electric lighting'!$G20+'Overcast Sky'!J20</f>
        <v>722.24666300000001</v>
      </c>
      <c r="K20" s="81">
        <f>'Electric lighting'!$G20+'Overcast Sky'!K20</f>
        <v>720.2</v>
      </c>
      <c r="L20" s="81">
        <f>'Electric lighting'!$G20+'Overcast Sky'!L20</f>
        <v>750.35797000000002</v>
      </c>
      <c r="M20" s="81">
        <f>'Electric lighting'!$G20+'Overcast Sky'!M20</f>
        <v>754.93150000000003</v>
      </c>
      <c r="N20" s="81">
        <f>'Electric lighting'!$G20+'Overcast Sky'!N20</f>
        <v>744.31811000000005</v>
      </c>
      <c r="O20" s="81">
        <f>'Electric lighting'!$G20+'Overcast Sky'!O20</f>
        <v>803.14967999999999</v>
      </c>
      <c r="P20" s="81">
        <f>'Electric lighting'!$G20+'Overcast Sky'!P20</f>
        <v>881.27490000000012</v>
      </c>
      <c r="Q20" s="81">
        <f>'Electric lighting'!$G20+'Overcast Sky'!Q20</f>
        <v>842.11940000000004</v>
      </c>
      <c r="R20" s="81">
        <f>'Electric lighting'!$G20+'Overcast Sky'!R20</f>
        <v>752.48670000000004</v>
      </c>
      <c r="S20" s="81">
        <f>'Electric lighting'!$G20+'Overcast Sky'!S20</f>
        <v>773.36608999999999</v>
      </c>
      <c r="T20" s="81">
        <f>'Electric lighting'!$G20+'Overcast Sky'!T20</f>
        <v>743.10166000000004</v>
      </c>
      <c r="U20" s="81">
        <f>'Electric lighting'!$G20+'Overcast Sky'!U20</f>
        <v>728.02505900000006</v>
      </c>
      <c r="V20" s="81">
        <f>'Electric lighting'!$G20+'Overcast Sky'!V20</f>
        <v>783.99797000000001</v>
      </c>
      <c r="W20" s="81">
        <f>'Electric lighting'!$G20+'Overcast Sky'!W20</f>
        <v>780.38669000000004</v>
      </c>
      <c r="X20" s="81">
        <f>'Electric lighting'!$G20+'Overcast Sky'!X20</f>
        <v>755.04398000000003</v>
      </c>
      <c r="Y20" s="81">
        <f>'Electric lighting'!$G20+'Overcast Sky'!Y20</f>
        <v>786.7519400000001</v>
      </c>
      <c r="Z20" s="81">
        <f>'Electric lighting'!$G20+'Overcast Sky'!Z20</f>
        <v>800.41705000000002</v>
      </c>
      <c r="AA20" s="81">
        <f>'Electric lighting'!$G20+'Overcast Sky'!AA20</f>
        <v>824.93350000000009</v>
      </c>
      <c r="AB20" s="81">
        <f>'Electric lighting'!$G20+'Overcast Sky'!AB20</f>
        <v>822.17190000000005</v>
      </c>
      <c r="AC20" s="81">
        <f>'Electric lighting'!$G20+'Overcast Sky'!AC20</f>
        <v>818.61061000000007</v>
      </c>
      <c r="AD20" s="81">
        <f>'Electric lighting'!$G20+'Overcast Sky'!AD20</f>
        <v>786.3748700000001</v>
      </c>
      <c r="AE20" s="81">
        <f>'Electric lighting'!$G20+'Overcast Sky'!AE20</f>
        <v>766.37123000000008</v>
      </c>
    </row>
    <row r="21" spans="1:31" x14ac:dyDescent="0.3">
      <c r="A21" s="93" t="s">
        <v>19</v>
      </c>
      <c r="B21" s="81">
        <f>'Electric lighting'!$G21+'Overcast Sky'!B21</f>
        <v>668.58378700000003</v>
      </c>
      <c r="C21" s="81">
        <f>'Electric lighting'!$G21+'Overcast Sky'!C21</f>
        <v>668.33980399999996</v>
      </c>
      <c r="D21" s="81">
        <f>'Electric lighting'!$G21+'Overcast Sky'!D21</f>
        <v>685.75562000000002</v>
      </c>
      <c r="E21" s="81">
        <f>'Electric lighting'!$G21+'Overcast Sky'!E21</f>
        <v>684.73713999999995</v>
      </c>
      <c r="F21" s="81">
        <f>'Electric lighting'!$G21+'Overcast Sky'!F21</f>
        <v>683.38486</v>
      </c>
      <c r="G21" s="81">
        <f>'Electric lighting'!$G21+'Overcast Sky'!G21</f>
        <v>682.19467999999995</v>
      </c>
      <c r="H21" s="81">
        <f>'Electric lighting'!$G21+'Overcast Sky'!H21</f>
        <v>680.22381999999993</v>
      </c>
      <c r="I21" s="81">
        <f>'Electric lighting'!$G21+'Overcast Sky'!I21</f>
        <v>671.57652099999996</v>
      </c>
      <c r="J21" s="81">
        <f>'Electric lighting'!$G21+'Overcast Sky'!J21</f>
        <v>668.22107699999992</v>
      </c>
      <c r="K21" s="81">
        <f>'Electric lighting'!$G21+'Overcast Sky'!K21</f>
        <v>666.4</v>
      </c>
      <c r="L21" s="81">
        <f>'Electric lighting'!$G21+'Overcast Sky'!L21</f>
        <v>701.52288999999996</v>
      </c>
      <c r="M21" s="81">
        <f>'Electric lighting'!$G21+'Overcast Sky'!M21</f>
        <v>709.49550999999997</v>
      </c>
      <c r="N21" s="81">
        <f>'Electric lighting'!$G21+'Overcast Sky'!N21</f>
        <v>732.49594999999999</v>
      </c>
      <c r="O21" s="81">
        <f>'Electric lighting'!$G21+'Overcast Sky'!O21</f>
        <v>751.56387999999993</v>
      </c>
      <c r="P21" s="81">
        <f>'Electric lighting'!$G21+'Overcast Sky'!P21</f>
        <v>720.76731999999993</v>
      </c>
      <c r="Q21" s="81">
        <f>'Electric lighting'!$G21+'Overcast Sky'!Q21</f>
        <v>778.5702</v>
      </c>
      <c r="R21" s="81">
        <f>'Electric lighting'!$G21+'Overcast Sky'!R21</f>
        <v>745.65820999999994</v>
      </c>
      <c r="S21" s="81">
        <f>'Electric lighting'!$G21+'Overcast Sky'!S21</f>
        <v>686.92872</v>
      </c>
      <c r="T21" s="81">
        <f>'Electric lighting'!$G21+'Overcast Sky'!T21</f>
        <v>682.75848999999994</v>
      </c>
      <c r="U21" s="81">
        <f>'Electric lighting'!$G21+'Overcast Sky'!U21</f>
        <v>683.89039000000002</v>
      </c>
      <c r="V21" s="81">
        <f>'Electric lighting'!$G21+'Overcast Sky'!V21</f>
        <v>694.30087000000003</v>
      </c>
      <c r="W21" s="81">
        <f>'Electric lighting'!$G21+'Overcast Sky'!W21</f>
        <v>749.37835999999993</v>
      </c>
      <c r="X21" s="81">
        <f>'Electric lighting'!$G21+'Overcast Sky'!X21</f>
        <v>703.62317999999993</v>
      </c>
      <c r="Y21" s="81">
        <f>'Electric lighting'!$G21+'Overcast Sky'!Y21</f>
        <v>703.98194999999998</v>
      </c>
      <c r="Z21" s="81">
        <f>'Electric lighting'!$G21+'Overcast Sky'!Z21</f>
        <v>770.92409999999995</v>
      </c>
      <c r="AA21" s="81">
        <f>'Electric lighting'!$G21+'Overcast Sky'!AA21</f>
        <v>721.70745999999997</v>
      </c>
      <c r="AB21" s="81">
        <f>'Electric lighting'!$G21+'Overcast Sky'!AB21</f>
        <v>767.05899999999997</v>
      </c>
      <c r="AC21" s="81">
        <f>'Electric lighting'!$G21+'Overcast Sky'!AC21</f>
        <v>747.52839999999992</v>
      </c>
      <c r="AD21" s="81">
        <f>'Electric lighting'!$G21+'Overcast Sky'!AD21</f>
        <v>739.77710000000002</v>
      </c>
      <c r="AE21" s="81">
        <f>'Electric lighting'!$G21+'Overcast Sky'!AE21</f>
        <v>720.66243999999995</v>
      </c>
    </row>
    <row r="22" spans="1:31" x14ac:dyDescent="0.3">
      <c r="A22" s="93" t="s">
        <v>20</v>
      </c>
      <c r="B22" s="81">
        <f>'Electric lighting'!$G22+'Overcast Sky'!B22</f>
        <v>551.086769</v>
      </c>
      <c r="C22" s="81">
        <f>'Electric lighting'!$G22+'Overcast Sky'!C22</f>
        <v>561.38922000000002</v>
      </c>
      <c r="D22" s="81">
        <f>'Electric lighting'!$G22+'Overcast Sky'!D22</f>
        <v>560.05743999999993</v>
      </c>
      <c r="E22" s="81">
        <f>'Electric lighting'!$G22+'Overcast Sky'!E22</f>
        <v>570.32346999999993</v>
      </c>
      <c r="F22" s="81">
        <f>'Electric lighting'!$G22+'Overcast Sky'!F22</f>
        <v>576.51144999999997</v>
      </c>
      <c r="G22" s="81">
        <f>'Electric lighting'!$G22+'Overcast Sky'!G22</f>
        <v>561.54979000000003</v>
      </c>
      <c r="H22" s="81">
        <f>'Electric lighting'!$G22+'Overcast Sky'!H22</f>
        <v>555.36243999999999</v>
      </c>
      <c r="I22" s="81">
        <f>'Electric lighting'!$G22+'Overcast Sky'!I22</f>
        <v>560.38621000000001</v>
      </c>
      <c r="J22" s="81">
        <f>'Electric lighting'!$G22+'Overcast Sky'!J22</f>
        <v>551.85186999999996</v>
      </c>
      <c r="K22" s="81">
        <f>'Electric lighting'!$G22+'Overcast Sky'!K22</f>
        <v>549.9</v>
      </c>
      <c r="L22" s="81">
        <f>'Electric lighting'!$G22+'Overcast Sky'!L22</f>
        <v>574.06043</v>
      </c>
      <c r="M22" s="81">
        <f>'Electric lighting'!$G22+'Overcast Sky'!M22</f>
        <v>568.81569999999999</v>
      </c>
      <c r="N22" s="81">
        <f>'Electric lighting'!$G22+'Overcast Sky'!N22</f>
        <v>632.98095999999998</v>
      </c>
      <c r="O22" s="81">
        <f>'Electric lighting'!$G22+'Overcast Sky'!O22</f>
        <v>607.55256999999995</v>
      </c>
      <c r="P22" s="81">
        <f>'Electric lighting'!$G22+'Overcast Sky'!P22</f>
        <v>616.22001999999998</v>
      </c>
      <c r="Q22" s="81">
        <f>'Electric lighting'!$G22+'Overcast Sky'!Q22</f>
        <v>613.43970999999999</v>
      </c>
      <c r="R22" s="81">
        <f>'Electric lighting'!$G22+'Overcast Sky'!R22</f>
        <v>590.24358999999993</v>
      </c>
      <c r="S22" s="81">
        <f>'Electric lighting'!$G22+'Overcast Sky'!S22</f>
        <v>580.84397000000001</v>
      </c>
      <c r="T22" s="81">
        <f>'Electric lighting'!$G22+'Overcast Sky'!T22</f>
        <v>578.17859999999996</v>
      </c>
      <c r="U22" s="81">
        <f>'Electric lighting'!$G22+'Overcast Sky'!U22</f>
        <v>555.54894200000001</v>
      </c>
      <c r="V22" s="81">
        <f>'Electric lighting'!$G22+'Overcast Sky'!V22</f>
        <v>571.82516999999996</v>
      </c>
      <c r="W22" s="81">
        <f>'Electric lighting'!$G22+'Overcast Sky'!W22</f>
        <v>585.06616999999994</v>
      </c>
      <c r="X22" s="81">
        <f>'Electric lighting'!$G22+'Overcast Sky'!X22</f>
        <v>664.91509999999994</v>
      </c>
      <c r="Y22" s="81">
        <f>'Electric lighting'!$G22+'Overcast Sky'!Y22</f>
        <v>634.90278000000001</v>
      </c>
      <c r="Z22" s="81">
        <f>'Electric lighting'!$G22+'Overcast Sky'!Z22</f>
        <v>649.34119999999996</v>
      </c>
      <c r="AA22" s="81">
        <f>'Electric lighting'!$G22+'Overcast Sky'!AA22</f>
        <v>642.91764999999998</v>
      </c>
      <c r="AB22" s="81">
        <f>'Electric lighting'!$G22+'Overcast Sky'!AB22</f>
        <v>672.07420000000002</v>
      </c>
      <c r="AC22" s="81">
        <f>'Electric lighting'!$G22+'Overcast Sky'!AC22</f>
        <v>651.86189999999999</v>
      </c>
      <c r="AD22" s="81">
        <f>'Electric lighting'!$G22+'Overcast Sky'!AD22</f>
        <v>604.61662999999999</v>
      </c>
      <c r="AE22" s="81">
        <f>'Electric lighting'!$G22+'Overcast Sky'!AE22</f>
        <v>571.67506000000003</v>
      </c>
    </row>
    <row r="23" spans="1:31" ht="15" thickBot="1" x14ac:dyDescent="0.35">
      <c r="A23" s="96" t="s">
        <v>21</v>
      </c>
      <c r="B23" s="81">
        <f>'Electric lighting'!$G23+'Overcast Sky'!B23</f>
        <v>384.94666999999998</v>
      </c>
      <c r="C23" s="81">
        <f>'Electric lighting'!$G23+'Overcast Sky'!C23</f>
        <v>414.12207000000001</v>
      </c>
      <c r="D23" s="81">
        <f>'Electric lighting'!$G23+'Overcast Sky'!D23</f>
        <v>430.70934999999997</v>
      </c>
      <c r="E23" s="81">
        <f>'Electric lighting'!$G23+'Overcast Sky'!E23</f>
        <v>473.7482</v>
      </c>
      <c r="F23" s="81">
        <f>'Electric lighting'!$G23+'Overcast Sky'!F23</f>
        <v>523.74710000000005</v>
      </c>
      <c r="G23" s="81">
        <f>'Electric lighting'!$G23+'Overcast Sky'!G23</f>
        <v>493.94009999999997</v>
      </c>
      <c r="H23" s="81">
        <f>'Electric lighting'!$G23+'Overcast Sky'!H23</f>
        <v>450.92615000000001</v>
      </c>
      <c r="I23" s="81">
        <f>'Electric lighting'!$G23+'Overcast Sky'!I23</f>
        <v>388.75731999999999</v>
      </c>
      <c r="J23" s="81">
        <f>'Electric lighting'!$G23+'Overcast Sky'!J23</f>
        <v>373.14418799999999</v>
      </c>
      <c r="K23" s="81">
        <f>'Electric lighting'!$G23+'Overcast Sky'!K23</f>
        <v>367.9</v>
      </c>
      <c r="L23" s="81">
        <f>'Electric lighting'!$G23+'Overcast Sky'!L23</f>
        <v>444.75399999999996</v>
      </c>
      <c r="M23" s="81">
        <f>'Electric lighting'!$G23+'Overcast Sky'!M23</f>
        <v>599.43790000000001</v>
      </c>
      <c r="N23" s="81">
        <f>'Electric lighting'!$G23+'Overcast Sky'!N23</f>
        <v>630.49029999999993</v>
      </c>
      <c r="O23" s="81">
        <f>'Electric lighting'!$G23+'Overcast Sky'!O23</f>
        <v>794.19709999999998</v>
      </c>
      <c r="P23" s="81">
        <f>'Electric lighting'!$G23+'Overcast Sky'!P23</f>
        <v>565.86289999999997</v>
      </c>
      <c r="Q23" s="81">
        <f>'Electric lighting'!$G23+'Overcast Sky'!Q23</f>
        <v>668.92470000000003</v>
      </c>
      <c r="R23" s="81">
        <f>'Electric lighting'!$G23+'Overcast Sky'!R23</f>
        <v>636.17660000000001</v>
      </c>
      <c r="S23" s="81">
        <f>'Electric lighting'!$G23+'Overcast Sky'!S23</f>
        <v>519.69910000000004</v>
      </c>
      <c r="T23" s="81">
        <f>'Electric lighting'!$G23+'Overcast Sky'!T23</f>
        <v>522.56179999999995</v>
      </c>
      <c r="U23" s="81">
        <f>'Electric lighting'!$G23+'Overcast Sky'!U23</f>
        <v>414.90738999999996</v>
      </c>
      <c r="V23" s="81">
        <f>'Electric lighting'!$G23+'Overcast Sky'!V23</f>
        <v>479.93389999999999</v>
      </c>
      <c r="W23" s="81">
        <f>'Electric lighting'!$G23+'Overcast Sky'!W23</f>
        <v>640.99149999999997</v>
      </c>
      <c r="X23" s="81">
        <f>'Electric lighting'!$G23+'Overcast Sky'!X23</f>
        <v>768.72109999999998</v>
      </c>
      <c r="Y23" s="81">
        <f>'Electric lighting'!$G23+'Overcast Sky'!Y23</f>
        <v>765.0175999999999</v>
      </c>
      <c r="Z23" s="81">
        <f>'Electric lighting'!$G23+'Overcast Sky'!Z23</f>
        <v>689.61559999999997</v>
      </c>
      <c r="AA23" s="81">
        <f>'Electric lighting'!$G23+'Overcast Sky'!AA23</f>
        <v>863.60140000000001</v>
      </c>
      <c r="AB23" s="81">
        <f>'Electric lighting'!$G23+'Overcast Sky'!AB23</f>
        <v>1133.3726999999999</v>
      </c>
      <c r="AC23" s="81">
        <f>'Electric lighting'!$G23+'Overcast Sky'!AC23</f>
        <v>647.37869999999998</v>
      </c>
      <c r="AD23" s="81">
        <f>'Electric lighting'!$G23+'Overcast Sky'!AD23</f>
        <v>725.3818</v>
      </c>
      <c r="AE23" s="81">
        <f>'Electric lighting'!$G23+'Overcast Sky'!AE23</f>
        <v>814.75379999999996</v>
      </c>
    </row>
    <row r="24" spans="1:31" ht="15" thickTop="1" x14ac:dyDescent="0.3">
      <c r="A24" s="95" t="s">
        <v>22</v>
      </c>
      <c r="B24" s="81">
        <f>'Electric lighting'!$G24+'Overcast Sky'!B24</f>
        <v>470.48227299999996</v>
      </c>
      <c r="C24" s="81">
        <f>'Electric lighting'!$G24+'Overcast Sky'!C24</f>
        <v>510.85109</v>
      </c>
      <c r="D24" s="81">
        <f>'Electric lighting'!$G24+'Overcast Sky'!D24</f>
        <v>503.92289999999997</v>
      </c>
      <c r="E24" s="81">
        <f>'Electric lighting'!$G24+'Overcast Sky'!E24</f>
        <v>495.96760999999998</v>
      </c>
      <c r="F24" s="81">
        <f>'Electric lighting'!$G24+'Overcast Sky'!F24</f>
        <v>593.06659999999999</v>
      </c>
      <c r="G24" s="81">
        <f>'Electric lighting'!$G24+'Overcast Sky'!G24</f>
        <v>530.17611999999997</v>
      </c>
      <c r="H24" s="81">
        <f>'Electric lighting'!$G24+'Overcast Sky'!H24</f>
        <v>481.86586999999997</v>
      </c>
      <c r="I24" s="81">
        <f>'Electric lighting'!$G24+'Overcast Sky'!I24</f>
        <v>484.68084999999996</v>
      </c>
      <c r="J24" s="81">
        <f>'Electric lighting'!$G24+'Overcast Sky'!J24</f>
        <v>466.13952</v>
      </c>
      <c r="K24" s="81">
        <f>'Electric lighting'!$G24+'Overcast Sky'!K24</f>
        <v>461.4</v>
      </c>
      <c r="L24" s="81">
        <f>'Electric lighting'!$G24+'Overcast Sky'!L24</f>
        <v>618.59379999999999</v>
      </c>
      <c r="M24" s="81">
        <f>'Electric lighting'!$G24+'Overcast Sky'!M24</f>
        <v>614.68389999999999</v>
      </c>
      <c r="N24" s="81">
        <f>'Electric lighting'!$G24+'Overcast Sky'!N24</f>
        <v>721.7056</v>
      </c>
      <c r="O24" s="81">
        <f>'Electric lighting'!$G24+'Overcast Sky'!O24</f>
        <v>639.04330000000004</v>
      </c>
      <c r="P24" s="81">
        <f>'Electric lighting'!$G24+'Overcast Sky'!P24</f>
        <v>759.27620000000002</v>
      </c>
      <c r="Q24" s="81">
        <f>'Electric lighting'!$G24+'Overcast Sky'!Q24</f>
        <v>610.77329999999995</v>
      </c>
      <c r="R24" s="81">
        <f>'Electric lighting'!$G24+'Overcast Sky'!R24</f>
        <v>658.1377</v>
      </c>
      <c r="S24" s="81">
        <f>'Electric lighting'!$G24+'Overcast Sky'!S24</f>
        <v>567.40989999999999</v>
      </c>
      <c r="T24" s="81">
        <f>'Electric lighting'!$G24+'Overcast Sky'!T24</f>
        <v>548.77292999999997</v>
      </c>
      <c r="U24" s="81">
        <f>'Electric lighting'!$G24+'Overcast Sky'!U24</f>
        <v>505.05757999999997</v>
      </c>
      <c r="V24" s="81">
        <f>'Electric lighting'!$G24+'Overcast Sky'!V24</f>
        <v>622.11509999999998</v>
      </c>
      <c r="W24" s="81">
        <f>'Electric lighting'!$G24+'Overcast Sky'!W24</f>
        <v>693.15589999999997</v>
      </c>
      <c r="X24" s="81">
        <f>'Electric lighting'!$G24+'Overcast Sky'!X24</f>
        <v>857.78279999999995</v>
      </c>
      <c r="Y24" s="81">
        <f>'Electric lighting'!$G24+'Overcast Sky'!Y24</f>
        <v>658.37909999999999</v>
      </c>
      <c r="Z24" s="81">
        <f>'Electric lighting'!$G24+'Overcast Sky'!Z24</f>
        <v>854.7962</v>
      </c>
      <c r="AA24" s="81">
        <f>'Electric lighting'!$G24+'Overcast Sky'!AA24</f>
        <v>1039.8647999999998</v>
      </c>
      <c r="AB24" s="81">
        <f>'Electric lighting'!$G24+'Overcast Sky'!AB24</f>
        <v>656.91589999999997</v>
      </c>
      <c r="AC24" s="81">
        <f>'Electric lighting'!$G24+'Overcast Sky'!AC24</f>
        <v>858.25360000000001</v>
      </c>
      <c r="AD24" s="81">
        <f>'Electric lighting'!$G24+'Overcast Sky'!AD24</f>
        <v>730.9973</v>
      </c>
      <c r="AE24" s="81">
        <f>'Electric lighting'!$G24+'Overcast Sky'!AE24</f>
        <v>677.24019999999996</v>
      </c>
    </row>
    <row r="25" spans="1:31" x14ac:dyDescent="0.3">
      <c r="A25" s="93" t="s">
        <v>23</v>
      </c>
      <c r="B25" s="81">
        <f>'Electric lighting'!$G25+'Overcast Sky'!B25</f>
        <v>507.57113499999997</v>
      </c>
      <c r="C25" s="81">
        <f>'Electric lighting'!$G25+'Overcast Sky'!C25</f>
        <v>521.83485999999994</v>
      </c>
      <c r="D25" s="81">
        <f>'Electric lighting'!$G25+'Overcast Sky'!D25</f>
        <v>554.8673</v>
      </c>
      <c r="E25" s="81">
        <f>'Electric lighting'!$G25+'Overcast Sky'!E25</f>
        <v>580.82046000000003</v>
      </c>
      <c r="F25" s="81">
        <f>'Electric lighting'!$G25+'Overcast Sky'!F25</f>
        <v>584.55470000000003</v>
      </c>
      <c r="G25" s="81">
        <f>'Electric lighting'!$G25+'Overcast Sky'!G25</f>
        <v>554.83242999999993</v>
      </c>
      <c r="H25" s="81">
        <f>'Electric lighting'!$G25+'Overcast Sky'!H25</f>
        <v>530.48489999999993</v>
      </c>
      <c r="I25" s="81">
        <f>'Electric lighting'!$G25+'Overcast Sky'!I25</f>
        <v>515.87712999999997</v>
      </c>
      <c r="J25" s="81">
        <f>'Electric lighting'!$G25+'Overcast Sky'!J25</f>
        <v>503.581501</v>
      </c>
      <c r="K25" s="81">
        <f>'Electric lighting'!$G25+'Overcast Sky'!K25</f>
        <v>501.4</v>
      </c>
      <c r="L25" s="81">
        <f>'Electric lighting'!$G25+'Overcast Sky'!L25</f>
        <v>580.92221999999992</v>
      </c>
      <c r="M25" s="81">
        <f>'Electric lighting'!$G25+'Overcast Sky'!M25</f>
        <v>705.03959999999995</v>
      </c>
      <c r="N25" s="81">
        <f>'Electric lighting'!$G25+'Overcast Sky'!N25</f>
        <v>677.0702</v>
      </c>
      <c r="O25" s="81">
        <f>'Electric lighting'!$G25+'Overcast Sky'!O25</f>
        <v>626.34989999999993</v>
      </c>
      <c r="P25" s="81">
        <f>'Electric lighting'!$G25+'Overcast Sky'!P25</f>
        <v>746.00139999999999</v>
      </c>
      <c r="Q25" s="81">
        <f>'Electric lighting'!$G25+'Overcast Sky'!Q25</f>
        <v>664.06939999999997</v>
      </c>
      <c r="R25" s="81">
        <f>'Electric lighting'!$G25+'Overcast Sky'!R25</f>
        <v>724.33389999999997</v>
      </c>
      <c r="S25" s="81">
        <f>'Electric lighting'!$G25+'Overcast Sky'!S25</f>
        <v>652.18499999999995</v>
      </c>
      <c r="T25" s="81">
        <f>'Electric lighting'!$G25+'Overcast Sky'!T25</f>
        <v>544.99464</v>
      </c>
      <c r="U25" s="81">
        <f>'Electric lighting'!$G25+'Overcast Sky'!U25</f>
        <v>518.65895</v>
      </c>
      <c r="V25" s="81">
        <f>'Electric lighting'!$G25+'Overcast Sky'!V25</f>
        <v>590.96611999999993</v>
      </c>
      <c r="W25" s="81">
        <f>'Electric lighting'!$G25+'Overcast Sky'!W25</f>
        <v>572.06011000000001</v>
      </c>
      <c r="X25" s="81">
        <f>'Electric lighting'!$G25+'Overcast Sky'!X25</f>
        <v>739.91759999999999</v>
      </c>
      <c r="Y25" s="81">
        <f>'Electric lighting'!$G25+'Overcast Sky'!Y25</f>
        <v>779.83279999999991</v>
      </c>
      <c r="Z25" s="81">
        <f>'Electric lighting'!$G25+'Overcast Sky'!Z25</f>
        <v>742.21889999999996</v>
      </c>
      <c r="AA25" s="81">
        <f>'Electric lighting'!$G25+'Overcast Sky'!AA25</f>
        <v>728.94190000000003</v>
      </c>
      <c r="AB25" s="81">
        <f>'Electric lighting'!$G25+'Overcast Sky'!AB25</f>
        <v>774.62109999999996</v>
      </c>
      <c r="AC25" s="81">
        <f>'Electric lighting'!$G25+'Overcast Sky'!AC25</f>
        <v>865.0646999999999</v>
      </c>
      <c r="AD25" s="81">
        <f>'Electric lighting'!$G25+'Overcast Sky'!AD25</f>
        <v>780.5729</v>
      </c>
      <c r="AE25" s="81">
        <f>'Electric lighting'!$G25+'Overcast Sky'!AE25</f>
        <v>764.06739999999991</v>
      </c>
    </row>
    <row r="26" spans="1:31" x14ac:dyDescent="0.3">
      <c r="A26" s="93" t="s">
        <v>24</v>
      </c>
      <c r="B26" s="81">
        <f>'Electric lighting'!$G26+'Overcast Sky'!B26</f>
        <v>508.73093700000004</v>
      </c>
      <c r="C26" s="81">
        <f>'Electric lighting'!$G26+'Overcast Sky'!C26</f>
        <v>524.64489000000003</v>
      </c>
      <c r="D26" s="81">
        <f>'Electric lighting'!$G26+'Overcast Sky'!D26</f>
        <v>545.73617000000002</v>
      </c>
      <c r="E26" s="81">
        <f>'Electric lighting'!$G26+'Overcast Sky'!E26</f>
        <v>535.73068000000001</v>
      </c>
      <c r="F26" s="81">
        <f>'Electric lighting'!$G26+'Overcast Sky'!F26</f>
        <v>560.31023000000005</v>
      </c>
      <c r="G26" s="81">
        <f>'Electric lighting'!$G26+'Overcast Sky'!G26</f>
        <v>553.67877999999996</v>
      </c>
      <c r="H26" s="81">
        <f>'Electric lighting'!$G26+'Overcast Sky'!H26</f>
        <v>540.79381999999998</v>
      </c>
      <c r="I26" s="81">
        <f>'Electric lighting'!$G26+'Overcast Sky'!I26</f>
        <v>526.42348000000004</v>
      </c>
      <c r="J26" s="81">
        <f>'Electric lighting'!$G26+'Overcast Sky'!J26</f>
        <v>510.90228000000002</v>
      </c>
      <c r="K26" s="81">
        <f>'Electric lighting'!$G26+'Overcast Sky'!K26</f>
        <v>502.3</v>
      </c>
      <c r="L26" s="81">
        <f>'Electric lighting'!$G26+'Overcast Sky'!L26</f>
        <v>560.16251999999997</v>
      </c>
      <c r="M26" s="81">
        <f>'Electric lighting'!$G26+'Overcast Sky'!M26</f>
        <v>583.73689999999999</v>
      </c>
      <c r="N26" s="81">
        <f>'Electric lighting'!$G26+'Overcast Sky'!N26</f>
        <v>663.01980000000003</v>
      </c>
      <c r="O26" s="81">
        <f>'Electric lighting'!$G26+'Overcast Sky'!O26</f>
        <v>689.35270000000003</v>
      </c>
      <c r="P26" s="81">
        <f>'Electric lighting'!$G26+'Overcast Sky'!P26</f>
        <v>704.2654</v>
      </c>
      <c r="Q26" s="81">
        <f>'Electric lighting'!$G26+'Overcast Sky'!Q26</f>
        <v>689.79430000000002</v>
      </c>
      <c r="R26" s="81">
        <f>'Electric lighting'!$G26+'Overcast Sky'!R26</f>
        <v>687.67920000000004</v>
      </c>
      <c r="S26" s="81">
        <f>'Electric lighting'!$G26+'Overcast Sky'!S26</f>
        <v>560.16764999999998</v>
      </c>
      <c r="T26" s="81">
        <f>'Electric lighting'!$G26+'Overcast Sky'!T26</f>
        <v>548.01517999999999</v>
      </c>
      <c r="U26" s="81">
        <f>'Electric lighting'!$G26+'Overcast Sky'!U26</f>
        <v>515.95833000000005</v>
      </c>
      <c r="V26" s="81">
        <f>'Electric lighting'!$G26+'Overcast Sky'!V26</f>
        <v>543.07059000000004</v>
      </c>
      <c r="W26" s="81">
        <f>'Electric lighting'!$G26+'Overcast Sky'!W26</f>
        <v>609.20900000000006</v>
      </c>
      <c r="X26" s="81">
        <f>'Electric lighting'!$G26+'Overcast Sky'!X26</f>
        <v>568.40352000000007</v>
      </c>
      <c r="Y26" s="81">
        <f>'Electric lighting'!$G26+'Overcast Sky'!Y26</f>
        <v>780.30250000000001</v>
      </c>
      <c r="Z26" s="81">
        <f>'Electric lighting'!$G26+'Overcast Sky'!Z26</f>
        <v>734.19309999999996</v>
      </c>
      <c r="AA26" s="81">
        <f>'Electric lighting'!$G26+'Overcast Sky'!AA26</f>
        <v>814.85339999999997</v>
      </c>
      <c r="AB26" s="81">
        <f>'Electric lighting'!$G26+'Overcast Sky'!AB26</f>
        <v>776.17920000000004</v>
      </c>
      <c r="AC26" s="81">
        <f>'Electric lighting'!$G26+'Overcast Sky'!AC26</f>
        <v>691.69979999999998</v>
      </c>
      <c r="AD26" s="81">
        <f>'Electric lighting'!$G26+'Overcast Sky'!AD26</f>
        <v>721.01049999999998</v>
      </c>
      <c r="AE26" s="81">
        <f>'Electric lighting'!$G26+'Overcast Sky'!AE26</f>
        <v>603.86099999999999</v>
      </c>
    </row>
    <row r="27" spans="1:31" x14ac:dyDescent="0.3">
      <c r="A27" s="93" t="s">
        <v>25</v>
      </c>
      <c r="B27" s="81">
        <f>'Electric lighting'!$G27+'Overcast Sky'!B27</f>
        <v>483.68564299999997</v>
      </c>
      <c r="C27" s="81">
        <f>'Electric lighting'!$G27+'Overcast Sky'!C27</f>
        <v>494.98255</v>
      </c>
      <c r="D27" s="81">
        <f>'Electric lighting'!$G27+'Overcast Sky'!D27</f>
        <v>487.09948900000001</v>
      </c>
      <c r="E27" s="81">
        <f>'Electric lighting'!$G27+'Overcast Sky'!E27</f>
        <v>501.10309999999998</v>
      </c>
      <c r="F27" s="81">
        <f>'Electric lighting'!$G27+'Overcast Sky'!F27</f>
        <v>511.59037999999998</v>
      </c>
      <c r="G27" s="81">
        <f>'Electric lighting'!$G27+'Overcast Sky'!G27</f>
        <v>510.08296999999999</v>
      </c>
      <c r="H27" s="81">
        <f>'Electric lighting'!$G27+'Overcast Sky'!H27</f>
        <v>498.59947</v>
      </c>
      <c r="I27" s="81">
        <f>'Electric lighting'!$G27+'Overcast Sky'!I27</f>
        <v>489.25878999999998</v>
      </c>
      <c r="J27" s="81">
        <f>'Electric lighting'!$G27+'Overcast Sky'!J27</f>
        <v>483.07728600000002</v>
      </c>
      <c r="K27" s="81">
        <f>'Electric lighting'!$G27+'Overcast Sky'!K27</f>
        <v>479.2</v>
      </c>
      <c r="L27" s="81">
        <f>'Electric lighting'!$G27+'Overcast Sky'!L27</f>
        <v>541.42234999999994</v>
      </c>
      <c r="M27" s="81">
        <f>'Electric lighting'!$G27+'Overcast Sky'!M27</f>
        <v>569.05765999999994</v>
      </c>
      <c r="N27" s="81">
        <f>'Electric lighting'!$G27+'Overcast Sky'!N27</f>
        <v>559.35772999999995</v>
      </c>
      <c r="O27" s="81">
        <f>'Electric lighting'!$G27+'Overcast Sky'!O27</f>
        <v>577.32167000000004</v>
      </c>
      <c r="P27" s="81">
        <f>'Electric lighting'!$G27+'Overcast Sky'!P27</f>
        <v>568.77475000000004</v>
      </c>
      <c r="Q27" s="81">
        <f>'Electric lighting'!$G27+'Overcast Sky'!Q27</f>
        <v>641.28610000000003</v>
      </c>
      <c r="R27" s="81">
        <f>'Electric lighting'!$G27+'Overcast Sky'!R27</f>
        <v>555.24442999999997</v>
      </c>
      <c r="S27" s="81">
        <f>'Electric lighting'!$G27+'Overcast Sky'!S27</f>
        <v>559.92881</v>
      </c>
      <c r="T27" s="81">
        <f>'Electric lighting'!$G27+'Overcast Sky'!T27</f>
        <v>537.76127999999994</v>
      </c>
      <c r="U27" s="81">
        <f>'Electric lighting'!$G27+'Overcast Sky'!U27</f>
        <v>498.15584999999999</v>
      </c>
      <c r="V27" s="81">
        <f>'Electric lighting'!$G27+'Overcast Sky'!V27</f>
        <v>577.95144000000005</v>
      </c>
      <c r="W27" s="81">
        <f>'Electric lighting'!$G27+'Overcast Sky'!W27</f>
        <v>579.29780000000005</v>
      </c>
      <c r="X27" s="81">
        <f>'Electric lighting'!$G27+'Overcast Sky'!X27</f>
        <v>654.66480000000001</v>
      </c>
      <c r="Y27" s="81">
        <f>'Electric lighting'!$G27+'Overcast Sky'!Y27</f>
        <v>656.51639999999998</v>
      </c>
      <c r="Z27" s="81">
        <f>'Electric lighting'!$G27+'Overcast Sky'!Z27</f>
        <v>617.08899999999994</v>
      </c>
      <c r="AA27" s="81">
        <f>'Electric lighting'!$G27+'Overcast Sky'!AA27</f>
        <v>727.03980000000001</v>
      </c>
      <c r="AB27" s="81">
        <f>'Electric lighting'!$G27+'Overcast Sky'!AB27</f>
        <v>591.14359999999999</v>
      </c>
      <c r="AC27" s="81">
        <f>'Electric lighting'!$G27+'Overcast Sky'!AC27</f>
        <v>660.04150000000004</v>
      </c>
      <c r="AD27" s="81">
        <f>'Electric lighting'!$G27+'Overcast Sky'!AD27</f>
        <v>688.03869999999995</v>
      </c>
      <c r="AE27" s="81">
        <f>'Electric lighting'!$G27+'Overcast Sky'!AE27</f>
        <v>567.82390999999996</v>
      </c>
    </row>
    <row r="28" spans="1:31" ht="15" thickBot="1" x14ac:dyDescent="0.35">
      <c r="A28" s="94" t="s">
        <v>26</v>
      </c>
      <c r="B28" s="81">
        <f>'Electric lighting'!$G28+'Overcast Sky'!B28</f>
        <v>494.87737200000004</v>
      </c>
      <c r="C28" s="81">
        <f>'Electric lighting'!$G28+'Overcast Sky'!C28</f>
        <v>505.50036</v>
      </c>
      <c r="D28" s="81">
        <f>'Electric lighting'!$G28+'Overcast Sky'!D28</f>
        <v>519.03035999999997</v>
      </c>
      <c r="E28" s="81">
        <f>'Electric lighting'!$G28+'Overcast Sky'!E28</f>
        <v>538.18597</v>
      </c>
      <c r="F28" s="81">
        <f>'Electric lighting'!$G28+'Overcast Sky'!F28</f>
        <v>516.41571999999996</v>
      </c>
      <c r="G28" s="81">
        <f>'Electric lighting'!$G28+'Overcast Sky'!G28</f>
        <v>545.48315000000002</v>
      </c>
      <c r="H28" s="81">
        <f>'Electric lighting'!$G28+'Overcast Sky'!H28</f>
        <v>504.60126000000002</v>
      </c>
      <c r="I28" s="81">
        <f>'Electric lighting'!$G28+'Overcast Sky'!I28</f>
        <v>519.28911000000005</v>
      </c>
      <c r="J28" s="81">
        <f>'Electric lighting'!$G28+'Overcast Sky'!J28</f>
        <v>498.23162300000001</v>
      </c>
      <c r="K28" s="81">
        <f>'Electric lighting'!$G28+'Overcast Sky'!K28</f>
        <v>493.1</v>
      </c>
      <c r="L28" s="81">
        <f>'Electric lighting'!$G28+'Overcast Sky'!L28</f>
        <v>513.75123000000008</v>
      </c>
      <c r="M28" s="81">
        <f>'Electric lighting'!$G28+'Overcast Sky'!M28</f>
        <v>568.95461</v>
      </c>
      <c r="N28" s="81">
        <f>'Electric lighting'!$G28+'Overcast Sky'!N28</f>
        <v>608.51250000000005</v>
      </c>
      <c r="O28" s="81">
        <f>'Electric lighting'!$G28+'Overcast Sky'!O28</f>
        <v>545.23854000000006</v>
      </c>
      <c r="P28" s="81">
        <f>'Electric lighting'!$G28+'Overcast Sky'!P28</f>
        <v>586.14788999999996</v>
      </c>
      <c r="Q28" s="81">
        <f>'Electric lighting'!$G28+'Overcast Sky'!Q28</f>
        <v>559.34933999999998</v>
      </c>
      <c r="R28" s="81">
        <f>'Electric lighting'!$G28+'Overcast Sky'!R28</f>
        <v>591.37097000000006</v>
      </c>
      <c r="S28" s="81">
        <f>'Electric lighting'!$G28+'Overcast Sky'!S28</f>
        <v>574.74297000000001</v>
      </c>
      <c r="T28" s="81">
        <f>'Electric lighting'!$G28+'Overcast Sky'!T28</f>
        <v>523.10477000000003</v>
      </c>
      <c r="U28" s="81">
        <f>'Electric lighting'!$G28+'Overcast Sky'!U28</f>
        <v>500.55729200000002</v>
      </c>
      <c r="V28" s="81">
        <f>'Electric lighting'!$G28+'Overcast Sky'!V28</f>
        <v>580.85303999999996</v>
      </c>
      <c r="W28" s="81">
        <f>'Electric lighting'!$G28+'Overcast Sky'!W28</f>
        <v>550.90805</v>
      </c>
      <c r="X28" s="81">
        <f>'Electric lighting'!$G28+'Overcast Sky'!X28</f>
        <v>615.15589999999997</v>
      </c>
      <c r="Y28" s="81">
        <f>'Electric lighting'!$G28+'Overcast Sky'!Y28</f>
        <v>622.31640000000004</v>
      </c>
      <c r="Z28" s="81">
        <f>'Electric lighting'!$G28+'Overcast Sky'!Z28</f>
        <v>591.61302999999998</v>
      </c>
      <c r="AA28" s="81">
        <f>'Electric lighting'!$G28+'Overcast Sky'!AA28</f>
        <v>711.17160000000001</v>
      </c>
      <c r="AB28" s="81">
        <f>'Electric lighting'!$G28+'Overcast Sky'!AB28</f>
        <v>587.39134000000001</v>
      </c>
      <c r="AC28" s="81">
        <f>'Electric lighting'!$G28+'Overcast Sky'!AC28</f>
        <v>676.80809999999997</v>
      </c>
      <c r="AD28" s="81">
        <f>'Electric lighting'!$G28+'Overcast Sky'!AD28</f>
        <v>582.08767</v>
      </c>
      <c r="AE28" s="81">
        <f>'Electric lighting'!$G28+'Overcast Sky'!AE28</f>
        <v>578.87761999999998</v>
      </c>
    </row>
    <row r="29" spans="1:31" x14ac:dyDescent="0.3">
      <c r="A29" s="95" t="s">
        <v>27</v>
      </c>
      <c r="B29" s="81">
        <f>'Electric lighting'!$G29+'Overcast Sky'!B29</f>
        <v>533.07421499999998</v>
      </c>
      <c r="C29" s="81">
        <f>'Electric lighting'!$G29+'Overcast Sky'!C29</f>
        <v>538.64064499999995</v>
      </c>
      <c r="D29" s="81">
        <f>'Electric lighting'!$G29+'Overcast Sky'!D29</f>
        <v>565.60199999999998</v>
      </c>
      <c r="E29" s="81">
        <f>'Electric lighting'!$G29+'Overcast Sky'!E29</f>
        <v>572.89424999999994</v>
      </c>
      <c r="F29" s="81">
        <f>'Electric lighting'!$G29+'Overcast Sky'!F29</f>
        <v>574.00518999999997</v>
      </c>
      <c r="G29" s="81">
        <f>'Electric lighting'!$G29+'Overcast Sky'!G29</f>
        <v>556.50986</v>
      </c>
      <c r="H29" s="81">
        <f>'Electric lighting'!$G29+'Overcast Sky'!H29</f>
        <v>549.31241999999997</v>
      </c>
      <c r="I29" s="81">
        <f>'Electric lighting'!$G29+'Overcast Sky'!I29</f>
        <v>544.43110000000001</v>
      </c>
      <c r="J29" s="81">
        <f>'Electric lighting'!$G29+'Overcast Sky'!J29</f>
        <v>533.42315499999995</v>
      </c>
      <c r="K29" s="81">
        <f>'Electric lighting'!$G29+'Overcast Sky'!K29</f>
        <v>530.9</v>
      </c>
      <c r="L29" s="81">
        <f>'Electric lighting'!$G29+'Overcast Sky'!L29</f>
        <v>560.12675000000002</v>
      </c>
      <c r="M29" s="81">
        <f>'Electric lighting'!$G29+'Overcast Sky'!M29</f>
        <v>584.64658999999995</v>
      </c>
      <c r="N29" s="81">
        <f>'Electric lighting'!$G29+'Overcast Sky'!N29</f>
        <v>586.79095999999993</v>
      </c>
      <c r="O29" s="81">
        <f>'Electric lighting'!$G29+'Overcast Sky'!O29</f>
        <v>602.85375999999997</v>
      </c>
      <c r="P29" s="81">
        <f>'Electric lighting'!$G29+'Overcast Sky'!P29</f>
        <v>586.5299</v>
      </c>
      <c r="Q29" s="81">
        <f>'Electric lighting'!$G29+'Overcast Sky'!Q29</f>
        <v>601.92151000000001</v>
      </c>
      <c r="R29" s="81">
        <f>'Electric lighting'!$G29+'Overcast Sky'!R29</f>
        <v>562.82339000000002</v>
      </c>
      <c r="S29" s="81">
        <f>'Electric lighting'!$G29+'Overcast Sky'!S29</f>
        <v>560.23054000000002</v>
      </c>
      <c r="T29" s="81">
        <f>'Electric lighting'!$G29+'Overcast Sky'!T29</f>
        <v>564.62457999999992</v>
      </c>
      <c r="U29" s="81">
        <f>'Electric lighting'!$G29+'Overcast Sky'!U29</f>
        <v>542.44871000000001</v>
      </c>
      <c r="V29" s="81">
        <f>'Electric lighting'!$G29+'Overcast Sky'!V29</f>
        <v>568.79311999999993</v>
      </c>
      <c r="W29" s="81">
        <f>'Electric lighting'!$G29+'Overcast Sky'!W29</f>
        <v>655.27329999999995</v>
      </c>
      <c r="X29" s="81">
        <f>'Electric lighting'!$G29+'Overcast Sky'!X29</f>
        <v>653.21629999999993</v>
      </c>
      <c r="Y29" s="81">
        <f>'Electric lighting'!$G29+'Overcast Sky'!Y29</f>
        <v>691.88900000000001</v>
      </c>
      <c r="Z29" s="81">
        <f>'Electric lighting'!$G29+'Overcast Sky'!Z29</f>
        <v>639.35320000000002</v>
      </c>
      <c r="AA29" s="81">
        <f>'Electric lighting'!$G29+'Overcast Sky'!AA29</f>
        <v>693.89599999999996</v>
      </c>
      <c r="AB29" s="81">
        <f>'Electric lighting'!$G29+'Overcast Sky'!AB29</f>
        <v>659.76900000000001</v>
      </c>
      <c r="AC29" s="81">
        <f>'Electric lighting'!$G29+'Overcast Sky'!AC29</f>
        <v>629.40769</v>
      </c>
      <c r="AD29" s="81">
        <f>'Electric lighting'!$G29+'Overcast Sky'!AD29</f>
        <v>615.61802999999998</v>
      </c>
      <c r="AE29" s="81">
        <f>'Electric lighting'!$G29+'Overcast Sky'!AE29</f>
        <v>616.73459000000003</v>
      </c>
    </row>
    <row r="30" spans="1:31" x14ac:dyDescent="0.3">
      <c r="A30" s="93" t="s">
        <v>28</v>
      </c>
      <c r="B30" s="81">
        <f>'Electric lighting'!$G30+'Overcast Sky'!B30</f>
        <v>537.51651600000002</v>
      </c>
      <c r="C30" s="81">
        <f>'Electric lighting'!$G30+'Overcast Sky'!C30</f>
        <v>540.68065200000001</v>
      </c>
      <c r="D30" s="81">
        <f>'Electric lighting'!$G30+'Overcast Sky'!D30</f>
        <v>548.91759000000002</v>
      </c>
      <c r="E30" s="81">
        <f>'Electric lighting'!$G30+'Overcast Sky'!E30</f>
        <v>552.00611000000004</v>
      </c>
      <c r="F30" s="81">
        <f>'Electric lighting'!$G30+'Overcast Sky'!F30</f>
        <v>573.58960000000002</v>
      </c>
      <c r="G30" s="81">
        <f>'Electric lighting'!$G30+'Overcast Sky'!G30</f>
        <v>571.31849</v>
      </c>
      <c r="H30" s="81">
        <f>'Electric lighting'!$G30+'Overcast Sky'!H30</f>
        <v>551.32839000000001</v>
      </c>
      <c r="I30" s="81">
        <f>'Electric lighting'!$G30+'Overcast Sky'!I30</f>
        <v>541.45761900000002</v>
      </c>
      <c r="J30" s="81">
        <f>'Electric lighting'!$G30+'Overcast Sky'!J30</f>
        <v>534.882836</v>
      </c>
      <c r="K30" s="81">
        <f>'Electric lighting'!$G30+'Overcast Sky'!K30</f>
        <v>533.6</v>
      </c>
      <c r="L30" s="81">
        <f>'Electric lighting'!$G30+'Overcast Sky'!L30</f>
        <v>564.18513000000007</v>
      </c>
      <c r="M30" s="81">
        <f>'Electric lighting'!$G30+'Overcast Sky'!M30</f>
        <v>582.73797000000002</v>
      </c>
      <c r="N30" s="81">
        <f>'Electric lighting'!$G30+'Overcast Sky'!N30</f>
        <v>584.54930999999999</v>
      </c>
      <c r="O30" s="81">
        <f>'Electric lighting'!$G30+'Overcast Sky'!O30</f>
        <v>578.21019000000001</v>
      </c>
      <c r="P30" s="81">
        <f>'Electric lighting'!$G30+'Overcast Sky'!P30</f>
        <v>591.13165000000004</v>
      </c>
      <c r="Q30" s="81">
        <f>'Electric lighting'!$G30+'Overcast Sky'!Q30</f>
        <v>586.41451000000006</v>
      </c>
      <c r="R30" s="81">
        <f>'Electric lighting'!$G30+'Overcast Sky'!R30</f>
        <v>630.36437000000001</v>
      </c>
      <c r="S30" s="81">
        <f>'Electric lighting'!$G30+'Overcast Sky'!S30</f>
        <v>597.00590999999997</v>
      </c>
      <c r="T30" s="81">
        <f>'Electric lighting'!$G30+'Overcast Sky'!T30</f>
        <v>550.19398000000001</v>
      </c>
      <c r="U30" s="81">
        <f>'Electric lighting'!$G30+'Overcast Sky'!U30</f>
        <v>546.82055000000003</v>
      </c>
      <c r="V30" s="81">
        <f>'Electric lighting'!$G30+'Overcast Sky'!V30</f>
        <v>562.89287000000002</v>
      </c>
      <c r="W30" s="81">
        <f>'Electric lighting'!$G30+'Overcast Sky'!W30</f>
        <v>623.82144000000005</v>
      </c>
      <c r="X30" s="81">
        <f>'Electric lighting'!$G30+'Overcast Sky'!X30</f>
        <v>622.73570000000007</v>
      </c>
      <c r="Y30" s="81">
        <f>'Electric lighting'!$G30+'Overcast Sky'!Y30</f>
        <v>618.85399000000007</v>
      </c>
      <c r="Z30" s="81">
        <f>'Electric lighting'!$G30+'Overcast Sky'!Z30</f>
        <v>705.07180000000005</v>
      </c>
      <c r="AA30" s="81">
        <f>'Electric lighting'!$G30+'Overcast Sky'!AA30</f>
        <v>690.59480000000008</v>
      </c>
      <c r="AB30" s="81">
        <f>'Electric lighting'!$G30+'Overcast Sky'!AB30</f>
        <v>623.02350000000001</v>
      </c>
      <c r="AC30" s="81">
        <f>'Electric lighting'!$G30+'Overcast Sky'!AC30</f>
        <v>621.95469000000003</v>
      </c>
      <c r="AD30" s="81">
        <f>'Electric lighting'!$G30+'Overcast Sky'!AD30</f>
        <v>617.52159000000006</v>
      </c>
      <c r="AE30" s="81">
        <f>'Electric lighting'!$G30+'Overcast Sky'!AE30</f>
        <v>609.39853000000005</v>
      </c>
    </row>
    <row r="31" spans="1:31" x14ac:dyDescent="0.3">
      <c r="A31" s="93" t="s">
        <v>29</v>
      </c>
      <c r="B31" s="81">
        <f>'Electric lighting'!$G31+'Overcast Sky'!B31</f>
        <v>487.85894400000001</v>
      </c>
      <c r="C31" s="81">
        <f>'Electric lighting'!$G31+'Overcast Sky'!C31</f>
        <v>494.15901000000002</v>
      </c>
      <c r="D31" s="81">
        <f>'Electric lighting'!$G31+'Overcast Sky'!D31</f>
        <v>516.47235000000001</v>
      </c>
      <c r="E31" s="81">
        <f>'Electric lighting'!$G31+'Overcast Sky'!E31</f>
        <v>512.74207999999999</v>
      </c>
      <c r="F31" s="81">
        <f>'Electric lighting'!$G31+'Overcast Sky'!F31</f>
        <v>529.54284000000007</v>
      </c>
      <c r="G31" s="81">
        <f>'Electric lighting'!$G31+'Overcast Sky'!G31</f>
        <v>508.43548000000004</v>
      </c>
      <c r="H31" s="81">
        <f>'Electric lighting'!$G31+'Overcast Sky'!H31</f>
        <v>500.72392000000002</v>
      </c>
      <c r="I31" s="81">
        <f>'Electric lighting'!$G31+'Overcast Sky'!I31</f>
        <v>503.56012000000004</v>
      </c>
      <c r="J31" s="81">
        <f>'Electric lighting'!$G31+'Overcast Sky'!J31</f>
        <v>487.05646100000001</v>
      </c>
      <c r="K31" s="81">
        <f>'Electric lighting'!$G31+'Overcast Sky'!K31</f>
        <v>485.6</v>
      </c>
      <c r="L31" s="81">
        <f>'Electric lighting'!$G31+'Overcast Sky'!L31</f>
        <v>512.68609000000004</v>
      </c>
      <c r="M31" s="81">
        <f>'Electric lighting'!$G31+'Overcast Sky'!M31</f>
        <v>557.52149000000009</v>
      </c>
      <c r="N31" s="81">
        <f>'Electric lighting'!$G31+'Overcast Sky'!N31</f>
        <v>590.41759999999999</v>
      </c>
      <c r="O31" s="81">
        <f>'Electric lighting'!$G31+'Overcast Sky'!O31</f>
        <v>559.79834000000005</v>
      </c>
      <c r="P31" s="81">
        <f>'Electric lighting'!$G31+'Overcast Sky'!P31</f>
        <v>585.01975000000004</v>
      </c>
      <c r="Q31" s="81">
        <f>'Electric lighting'!$G31+'Overcast Sky'!Q31</f>
        <v>559.11482000000001</v>
      </c>
      <c r="R31" s="81">
        <f>'Electric lighting'!$G31+'Overcast Sky'!R31</f>
        <v>514.16942000000006</v>
      </c>
      <c r="S31" s="81">
        <f>'Electric lighting'!$G31+'Overcast Sky'!S31</f>
        <v>541.57279000000005</v>
      </c>
      <c r="T31" s="81">
        <f>'Electric lighting'!$G31+'Overcast Sky'!T31</f>
        <v>508.33774</v>
      </c>
      <c r="U31" s="81">
        <f>'Electric lighting'!$G31+'Overcast Sky'!U31</f>
        <v>503.23689000000002</v>
      </c>
      <c r="V31" s="81">
        <f>'Electric lighting'!$G31+'Overcast Sky'!V31</f>
        <v>515.09100000000001</v>
      </c>
      <c r="W31" s="81">
        <f>'Electric lighting'!$G31+'Overcast Sky'!W31</f>
        <v>513.71769000000006</v>
      </c>
      <c r="X31" s="81">
        <f>'Electric lighting'!$G31+'Overcast Sky'!X31</f>
        <v>540.92576000000008</v>
      </c>
      <c r="Y31" s="81">
        <f>'Electric lighting'!$G31+'Overcast Sky'!Y31</f>
        <v>629.89650000000006</v>
      </c>
      <c r="Z31" s="81">
        <f>'Electric lighting'!$G31+'Overcast Sky'!Z31</f>
        <v>566.26171999999997</v>
      </c>
      <c r="AA31" s="81">
        <f>'Electric lighting'!$G31+'Overcast Sky'!AA31</f>
        <v>534.2278</v>
      </c>
      <c r="AB31" s="81">
        <f>'Electric lighting'!$G31+'Overcast Sky'!AB31</f>
        <v>610.23829999999998</v>
      </c>
      <c r="AC31" s="81">
        <f>'Electric lighting'!$G31+'Overcast Sky'!AC31</f>
        <v>626.3922</v>
      </c>
      <c r="AD31" s="81">
        <f>'Electric lighting'!$G31+'Overcast Sky'!AD31</f>
        <v>639.87819999999999</v>
      </c>
      <c r="AE31" s="81">
        <f>'Electric lighting'!$G31+'Overcast Sky'!AE31</f>
        <v>530.37549000000001</v>
      </c>
    </row>
    <row r="32" spans="1:31" x14ac:dyDescent="0.3">
      <c r="A32" s="93" t="s">
        <v>30</v>
      </c>
      <c r="B32" s="81">
        <f>'Electric lighting'!$G32+'Overcast Sky'!B32</f>
        <v>394.89189700000003</v>
      </c>
      <c r="C32" s="81">
        <f>'Electric lighting'!$G32+'Overcast Sky'!C32</f>
        <v>403.94481999999999</v>
      </c>
      <c r="D32" s="81">
        <f>'Electric lighting'!$G32+'Overcast Sky'!D32</f>
        <v>402.39888200000001</v>
      </c>
      <c r="E32" s="81">
        <f>'Electric lighting'!$G32+'Overcast Sky'!E32</f>
        <v>411.30330000000004</v>
      </c>
      <c r="F32" s="81">
        <f>'Electric lighting'!$G32+'Overcast Sky'!F32</f>
        <v>419.37898999999999</v>
      </c>
      <c r="G32" s="81">
        <f>'Electric lighting'!$G32+'Overcast Sky'!G32</f>
        <v>411.3193</v>
      </c>
      <c r="H32" s="81">
        <f>'Electric lighting'!$G32+'Overcast Sky'!H32</f>
        <v>419.03844000000004</v>
      </c>
      <c r="I32" s="81">
        <f>'Electric lighting'!$G32+'Overcast Sky'!I32</f>
        <v>405.18083000000001</v>
      </c>
      <c r="J32" s="81">
        <f>'Electric lighting'!$G32+'Overcast Sky'!J32</f>
        <v>394.819928</v>
      </c>
      <c r="K32" s="81">
        <f>'Electric lighting'!$G32+'Overcast Sky'!K32</f>
        <v>393.8</v>
      </c>
      <c r="L32" s="81">
        <f>'Electric lighting'!$G32+'Overcast Sky'!L32</f>
        <v>413.79493000000002</v>
      </c>
      <c r="M32" s="81">
        <f>'Electric lighting'!$G32+'Overcast Sky'!M32</f>
        <v>463.72779000000003</v>
      </c>
      <c r="N32" s="81">
        <f>'Electric lighting'!$G32+'Overcast Sky'!N32</f>
        <v>444.83837</v>
      </c>
      <c r="O32" s="81">
        <f>'Electric lighting'!$G32+'Overcast Sky'!O32</f>
        <v>463.44339000000002</v>
      </c>
      <c r="P32" s="81">
        <f>'Electric lighting'!$G32+'Overcast Sky'!P32</f>
        <v>474.61680000000001</v>
      </c>
      <c r="Q32" s="81">
        <f>'Electric lighting'!$G32+'Overcast Sky'!Q32</f>
        <v>486.01584000000003</v>
      </c>
      <c r="R32" s="81">
        <f>'Electric lighting'!$G32+'Overcast Sky'!R32</f>
        <v>430.05659000000003</v>
      </c>
      <c r="S32" s="81">
        <f>'Electric lighting'!$G32+'Overcast Sky'!S32</f>
        <v>452.60648000000003</v>
      </c>
      <c r="T32" s="81">
        <f>'Electric lighting'!$G32+'Overcast Sky'!T32</f>
        <v>441.72689000000003</v>
      </c>
      <c r="U32" s="81">
        <f>'Electric lighting'!$G32+'Overcast Sky'!U32</f>
        <v>406.46181999999999</v>
      </c>
      <c r="V32" s="81">
        <f>'Electric lighting'!$G32+'Overcast Sky'!V32</f>
        <v>450.10692</v>
      </c>
      <c r="W32" s="81">
        <f>'Electric lighting'!$G32+'Overcast Sky'!W32</f>
        <v>462.43178999999998</v>
      </c>
      <c r="X32" s="81">
        <f>'Electric lighting'!$G32+'Overcast Sky'!X32</f>
        <v>462.90122000000002</v>
      </c>
      <c r="Y32" s="81">
        <f>'Electric lighting'!$G32+'Overcast Sky'!Y32</f>
        <v>452.04476</v>
      </c>
      <c r="Z32" s="81">
        <f>'Electric lighting'!$G32+'Overcast Sky'!Z32</f>
        <v>473.6789</v>
      </c>
      <c r="AA32" s="81">
        <f>'Electric lighting'!$G32+'Overcast Sky'!AA32</f>
        <v>470.90985999999998</v>
      </c>
      <c r="AB32" s="81">
        <f>'Electric lighting'!$G32+'Overcast Sky'!AB32</f>
        <v>402.88858700000003</v>
      </c>
      <c r="AC32" s="81">
        <f>'Electric lighting'!$G32+'Overcast Sky'!AC32</f>
        <v>517.15170000000001</v>
      </c>
      <c r="AD32" s="81">
        <f>'Electric lighting'!$G32+'Overcast Sky'!AD32</f>
        <v>415.98007000000001</v>
      </c>
      <c r="AE32" s="81">
        <f>'Electric lighting'!$G32+'Overcast Sky'!AE32</f>
        <v>452.99655999999999</v>
      </c>
    </row>
    <row r="33" spans="1:31" ht="15" thickBot="1" x14ac:dyDescent="0.35">
      <c r="A33" s="96" t="s">
        <v>31</v>
      </c>
      <c r="B33" s="81">
        <f>'Electric lighting'!$G33+'Overcast Sky'!B33</f>
        <v>587.75522899999999</v>
      </c>
      <c r="C33" s="81">
        <f>'Electric lighting'!$G33+'Overcast Sky'!C33</f>
        <v>604.67158999999992</v>
      </c>
      <c r="D33" s="81">
        <f>'Electric lighting'!$G33+'Overcast Sky'!D33</f>
        <v>607.69678999999996</v>
      </c>
      <c r="E33" s="81">
        <f>'Electric lighting'!$G33+'Overcast Sky'!E33</f>
        <v>610.42277999999999</v>
      </c>
      <c r="F33" s="81">
        <f>'Electric lighting'!$G33+'Overcast Sky'!F33</f>
        <v>614.14109999999994</v>
      </c>
      <c r="G33" s="81">
        <f>'Electric lighting'!$G33+'Overcast Sky'!G33</f>
        <v>615.59775999999999</v>
      </c>
      <c r="H33" s="81">
        <f>'Electric lighting'!$G33+'Overcast Sky'!H33</f>
        <v>621.20471999999995</v>
      </c>
      <c r="I33" s="81">
        <f>'Electric lighting'!$G33+'Overcast Sky'!I33</f>
        <v>607.77641999999992</v>
      </c>
      <c r="J33" s="81">
        <f>'Electric lighting'!$G33+'Overcast Sky'!J33</f>
        <v>589.2079819999999</v>
      </c>
      <c r="K33" s="81">
        <f>'Electric lighting'!$G33+'Overcast Sky'!K33</f>
        <v>586.29999999999995</v>
      </c>
      <c r="L33" s="81">
        <f>'Electric lighting'!$G33+'Overcast Sky'!L33</f>
        <v>617.30214000000001</v>
      </c>
      <c r="M33" s="81">
        <f>'Electric lighting'!$G33+'Overcast Sky'!M33</f>
        <v>641.26828</v>
      </c>
      <c r="N33" s="81">
        <f>'Electric lighting'!$G33+'Overcast Sky'!N33</f>
        <v>686.9674</v>
      </c>
      <c r="O33" s="81">
        <f>'Electric lighting'!$G33+'Overcast Sky'!O33</f>
        <v>685.80464999999992</v>
      </c>
      <c r="P33" s="81">
        <f>'Electric lighting'!$G33+'Overcast Sky'!P33</f>
        <v>641.71155999999996</v>
      </c>
      <c r="Q33" s="81">
        <f>'Electric lighting'!$G33+'Overcast Sky'!Q33</f>
        <v>677.39401999999995</v>
      </c>
      <c r="R33" s="81">
        <f>'Electric lighting'!$G33+'Overcast Sky'!R33</f>
        <v>631.3628799999999</v>
      </c>
      <c r="S33" s="81">
        <f>'Electric lighting'!$G33+'Overcast Sky'!S33</f>
        <v>664.35666999999989</v>
      </c>
      <c r="T33" s="81">
        <f>'Electric lighting'!$G33+'Overcast Sky'!T33</f>
        <v>624.37176999999997</v>
      </c>
      <c r="U33" s="81">
        <f>'Electric lighting'!$G33+'Overcast Sky'!U33</f>
        <v>615.2286499999999</v>
      </c>
      <c r="V33" s="81">
        <f>'Electric lighting'!$G33+'Overcast Sky'!V33</f>
        <v>678.90003999999999</v>
      </c>
      <c r="W33" s="81">
        <f>'Electric lighting'!$G33+'Overcast Sky'!W33</f>
        <v>660.78504999999996</v>
      </c>
      <c r="X33" s="81">
        <f>'Electric lighting'!$G33+'Overcast Sky'!X33</f>
        <v>738.4043999999999</v>
      </c>
      <c r="Y33" s="81">
        <f>'Electric lighting'!$G33+'Overcast Sky'!Y33</f>
        <v>782.32299999999998</v>
      </c>
      <c r="Z33" s="81">
        <f>'Electric lighting'!$G33+'Overcast Sky'!Z33</f>
        <v>863.50059999999996</v>
      </c>
      <c r="AA33" s="81">
        <f>'Electric lighting'!$G33+'Overcast Sky'!AA33</f>
        <v>795.4351999999999</v>
      </c>
      <c r="AB33" s="81">
        <f>'Electric lighting'!$G33+'Overcast Sky'!AB33</f>
        <v>662.58016999999995</v>
      </c>
      <c r="AC33" s="81">
        <f>'Electric lighting'!$G33+'Overcast Sky'!AC33</f>
        <v>838.11929999999995</v>
      </c>
      <c r="AD33" s="81">
        <f>'Electric lighting'!$G33+'Overcast Sky'!AD33</f>
        <v>699.84259999999995</v>
      </c>
      <c r="AE33" s="81">
        <f>'Electric lighting'!$G33+'Overcast Sky'!AE33</f>
        <v>679.86046999999996</v>
      </c>
    </row>
    <row r="34" spans="1:31" ht="15" thickTop="1" x14ac:dyDescent="0.3">
      <c r="A34" s="93" t="s">
        <v>32</v>
      </c>
      <c r="B34" s="81">
        <f>'Electric lighting'!$G34+'Overcast Sky'!B34</f>
        <v>704.00365899999997</v>
      </c>
      <c r="C34" s="81">
        <f>'Electric lighting'!$G34+'Overcast Sky'!C34</f>
        <v>726.4425</v>
      </c>
      <c r="D34" s="81">
        <f>'Electric lighting'!$G34+'Overcast Sky'!D34</f>
        <v>734.28922999999998</v>
      </c>
      <c r="E34" s="81">
        <f>'Electric lighting'!$G34+'Overcast Sky'!E34</f>
        <v>727.88567</v>
      </c>
      <c r="F34" s="81">
        <f>'Electric lighting'!$G34+'Overcast Sky'!F34</f>
        <v>736.41549999999995</v>
      </c>
      <c r="G34" s="81">
        <f>'Electric lighting'!$G34+'Overcast Sky'!G34</f>
        <v>726.00397999999996</v>
      </c>
      <c r="H34" s="81">
        <f>'Electric lighting'!$G34+'Overcast Sky'!H34</f>
        <v>735.57286999999997</v>
      </c>
      <c r="I34" s="81">
        <f>'Electric lighting'!$G34+'Overcast Sky'!I34</f>
        <v>715.30255</v>
      </c>
      <c r="J34" s="81">
        <f>'Electric lighting'!$G34+'Overcast Sky'!J34</f>
        <v>705.04241100000002</v>
      </c>
      <c r="K34" s="81">
        <f>'Electric lighting'!$G34+'Overcast Sky'!K34</f>
        <v>701.4</v>
      </c>
      <c r="L34" s="81">
        <f>'Electric lighting'!$G34+'Overcast Sky'!L34</f>
        <v>733.83784000000003</v>
      </c>
      <c r="M34" s="81">
        <f>'Electric lighting'!$G34+'Overcast Sky'!M34</f>
        <v>780.69714999999997</v>
      </c>
      <c r="N34" s="81">
        <f>'Electric lighting'!$G34+'Overcast Sky'!N34</f>
        <v>757.60371999999995</v>
      </c>
      <c r="O34" s="81">
        <f>'Electric lighting'!$G34+'Overcast Sky'!O34</f>
        <v>814.02099999999996</v>
      </c>
      <c r="P34" s="81">
        <f>'Electric lighting'!$G34+'Overcast Sky'!P34</f>
        <v>889.63509999999997</v>
      </c>
      <c r="Q34" s="81">
        <f>'Electric lighting'!$G34+'Overcast Sky'!Q34</f>
        <v>781.48293999999999</v>
      </c>
      <c r="R34" s="81">
        <f>'Electric lighting'!$G34+'Overcast Sky'!R34</f>
        <v>800.18620999999996</v>
      </c>
      <c r="S34" s="81">
        <f>'Electric lighting'!$G34+'Overcast Sky'!S34</f>
        <v>739.58533</v>
      </c>
      <c r="T34" s="81">
        <f>'Electric lighting'!$G34+'Overcast Sky'!T34</f>
        <v>722.88279999999997</v>
      </c>
      <c r="U34" s="81">
        <f>'Electric lighting'!$G34+'Overcast Sky'!U34</f>
        <v>729.98763999999994</v>
      </c>
      <c r="V34" s="81">
        <f>'Electric lighting'!$G34+'Overcast Sky'!V34</f>
        <v>784.59156999999993</v>
      </c>
      <c r="W34" s="81">
        <f>'Electric lighting'!$G34+'Overcast Sky'!W34</f>
        <v>834.26199999999994</v>
      </c>
      <c r="X34" s="81">
        <f>'Electric lighting'!$G34+'Overcast Sky'!X34</f>
        <v>998.09130000000005</v>
      </c>
      <c r="Y34" s="81">
        <f>'Electric lighting'!$G34+'Overcast Sky'!Y34</f>
        <v>844.9248</v>
      </c>
      <c r="Z34" s="81">
        <f>'Electric lighting'!$G34+'Overcast Sky'!Z34</f>
        <v>975.1724999999999</v>
      </c>
      <c r="AA34" s="81">
        <f>'Electric lighting'!$G34+'Overcast Sky'!AA34</f>
        <v>838.08590000000004</v>
      </c>
      <c r="AB34" s="81">
        <f>'Electric lighting'!$G34+'Overcast Sky'!AB34</f>
        <v>877.79279999999994</v>
      </c>
      <c r="AC34" s="81">
        <f>'Electric lighting'!$G34+'Overcast Sky'!AC34</f>
        <v>769.74743999999998</v>
      </c>
      <c r="AD34" s="81">
        <f>'Electric lighting'!$G34+'Overcast Sky'!AD34</f>
        <v>925.85760000000005</v>
      </c>
      <c r="AE34" s="81">
        <f>'Electric lighting'!$G34+'Overcast Sky'!AE34</f>
        <v>828.66509999999994</v>
      </c>
    </row>
    <row r="35" spans="1:31" x14ac:dyDescent="0.3">
      <c r="A35" s="93" t="s">
        <v>33</v>
      </c>
      <c r="B35" s="81">
        <f>'Electric lighting'!$G35+'Overcast Sky'!B35</f>
        <v>789.27364900000009</v>
      </c>
      <c r="C35" s="81">
        <f>'Electric lighting'!$G35+'Overcast Sky'!C35</f>
        <v>805.86650000000009</v>
      </c>
      <c r="D35" s="81">
        <f>'Electric lighting'!$G35+'Overcast Sky'!D35</f>
        <v>795.16573000000005</v>
      </c>
      <c r="E35" s="81">
        <f>'Electric lighting'!$G35+'Overcast Sky'!E35</f>
        <v>812.28510000000006</v>
      </c>
      <c r="F35" s="81">
        <f>'Electric lighting'!$G35+'Overcast Sky'!F35</f>
        <v>823.22256000000004</v>
      </c>
      <c r="G35" s="81">
        <f>'Electric lighting'!$G35+'Overcast Sky'!G35</f>
        <v>814.71825000000001</v>
      </c>
      <c r="H35" s="81">
        <f>'Electric lighting'!$G35+'Overcast Sky'!H35</f>
        <v>803.39204000000007</v>
      </c>
      <c r="I35" s="81">
        <f>'Electric lighting'!$G35+'Overcast Sky'!I35</f>
        <v>796.82707000000005</v>
      </c>
      <c r="J35" s="81">
        <f>'Electric lighting'!$G35+'Overcast Sky'!J35</f>
        <v>793.10986300000002</v>
      </c>
      <c r="K35" s="81">
        <f>'Electric lighting'!$G35+'Overcast Sky'!K35</f>
        <v>785.2</v>
      </c>
      <c r="L35" s="81">
        <f>'Electric lighting'!$G35+'Overcast Sky'!L35</f>
        <v>819.15483000000006</v>
      </c>
      <c r="M35" s="81">
        <f>'Electric lighting'!$G35+'Overcast Sky'!M35</f>
        <v>830.9711400000001</v>
      </c>
      <c r="N35" s="81">
        <f>'Electric lighting'!$G35+'Overcast Sky'!N35</f>
        <v>953.94260000000008</v>
      </c>
      <c r="O35" s="81">
        <f>'Electric lighting'!$G35+'Overcast Sky'!O35</f>
        <v>980.12400000000002</v>
      </c>
      <c r="P35" s="81">
        <f>'Electric lighting'!$G35+'Overcast Sky'!P35</f>
        <v>875.63065000000006</v>
      </c>
      <c r="Q35" s="81">
        <f>'Electric lighting'!$G35+'Overcast Sky'!Q35</f>
        <v>946.2011</v>
      </c>
      <c r="R35" s="81">
        <f>'Electric lighting'!$G35+'Overcast Sky'!R35</f>
        <v>848.90327000000002</v>
      </c>
      <c r="S35" s="81">
        <f>'Electric lighting'!$G35+'Overcast Sky'!S35</f>
        <v>986.14630000000011</v>
      </c>
      <c r="T35" s="81">
        <f>'Electric lighting'!$G35+'Overcast Sky'!T35</f>
        <v>837.42889000000002</v>
      </c>
      <c r="U35" s="81">
        <f>'Electric lighting'!$G35+'Overcast Sky'!U35</f>
        <v>806.50797</v>
      </c>
      <c r="V35" s="81">
        <f>'Electric lighting'!$G35+'Overcast Sky'!V35</f>
        <v>882.3741500000001</v>
      </c>
      <c r="W35" s="81">
        <f>'Electric lighting'!$G35+'Overcast Sky'!W35</f>
        <v>919.14120000000003</v>
      </c>
      <c r="X35" s="81">
        <f>'Electric lighting'!$G35+'Overcast Sky'!X35</f>
        <v>904.85840000000007</v>
      </c>
      <c r="Y35" s="81">
        <f>'Electric lighting'!$G35+'Overcast Sky'!Y35</f>
        <v>900.03920000000005</v>
      </c>
      <c r="Z35" s="81">
        <f>'Electric lighting'!$G35+'Overcast Sky'!Z35</f>
        <v>937.12360000000001</v>
      </c>
      <c r="AA35" s="81">
        <f>'Electric lighting'!$G35+'Overcast Sky'!AA35</f>
        <v>921.27190000000007</v>
      </c>
      <c r="AB35" s="81">
        <f>'Electric lighting'!$G35+'Overcast Sky'!AB35</f>
        <v>843.18877000000009</v>
      </c>
      <c r="AC35" s="81">
        <f>'Electric lighting'!$G35+'Overcast Sky'!AC35</f>
        <v>1082.3706</v>
      </c>
      <c r="AD35" s="81">
        <f>'Electric lighting'!$G35+'Overcast Sky'!AD35</f>
        <v>898.65010000000007</v>
      </c>
      <c r="AE35" s="81">
        <f>'Electric lighting'!$G35+'Overcast Sky'!AE35</f>
        <v>910.50600000000009</v>
      </c>
    </row>
    <row r="36" spans="1:31" x14ac:dyDescent="0.3">
      <c r="A36" s="93" t="s">
        <v>34</v>
      </c>
      <c r="B36" s="81">
        <f>'Electric lighting'!$G36+'Overcast Sky'!B36</f>
        <v>724.98340100000007</v>
      </c>
      <c r="C36" s="81">
        <f>'Electric lighting'!$G36+'Overcast Sky'!C36</f>
        <v>741.93534999999997</v>
      </c>
      <c r="D36" s="81">
        <f>'Electric lighting'!$G36+'Overcast Sky'!D36</f>
        <v>760.87527999999998</v>
      </c>
      <c r="E36" s="81">
        <f>'Electric lighting'!$G36+'Overcast Sky'!E36</f>
        <v>750.30753000000004</v>
      </c>
      <c r="F36" s="81">
        <f>'Electric lighting'!$G36+'Overcast Sky'!F36</f>
        <v>791.28795000000002</v>
      </c>
      <c r="G36" s="81">
        <f>'Electric lighting'!$G36+'Overcast Sky'!G36</f>
        <v>754.12963000000002</v>
      </c>
      <c r="H36" s="81">
        <f>'Electric lighting'!$G36+'Overcast Sky'!H36</f>
        <v>777.76657999999998</v>
      </c>
      <c r="I36" s="81">
        <f>'Electric lighting'!$G36+'Overcast Sky'!I36</f>
        <v>730.01540199999999</v>
      </c>
      <c r="J36" s="81">
        <f>'Electric lighting'!$G36+'Overcast Sky'!J36</f>
        <v>726.965101</v>
      </c>
      <c r="K36" s="81">
        <f>'Electric lighting'!$G36+'Overcast Sky'!K36</f>
        <v>723.1</v>
      </c>
      <c r="L36" s="81">
        <f>'Electric lighting'!$G36+'Overcast Sky'!L36</f>
        <v>781.69797000000005</v>
      </c>
      <c r="M36" s="81">
        <f>'Electric lighting'!$G36+'Overcast Sky'!M36</f>
        <v>791.10609999999997</v>
      </c>
      <c r="N36" s="81">
        <f>'Electric lighting'!$G36+'Overcast Sky'!N36</f>
        <v>776.98464000000001</v>
      </c>
      <c r="O36" s="81">
        <f>'Electric lighting'!$G36+'Overcast Sky'!O36</f>
        <v>822.39379000000008</v>
      </c>
      <c r="P36" s="81">
        <f>'Electric lighting'!$G36+'Overcast Sky'!P36</f>
        <v>834.39449999999999</v>
      </c>
      <c r="Q36" s="81">
        <f>'Electric lighting'!$G36+'Overcast Sky'!Q36</f>
        <v>800.38788999999997</v>
      </c>
      <c r="R36" s="81">
        <f>'Electric lighting'!$G36+'Overcast Sky'!R36</f>
        <v>849.98009999999999</v>
      </c>
      <c r="S36" s="81">
        <f>'Electric lighting'!$G36+'Overcast Sky'!S36</f>
        <v>776.87917000000004</v>
      </c>
      <c r="T36" s="81">
        <f>'Electric lighting'!$G36+'Overcast Sky'!T36</f>
        <v>761.23972000000003</v>
      </c>
      <c r="U36" s="81">
        <f>'Electric lighting'!$G36+'Overcast Sky'!U36</f>
        <v>755.00265000000002</v>
      </c>
      <c r="V36" s="81">
        <f>'Electric lighting'!$G36+'Overcast Sky'!V36</f>
        <v>801.98142000000007</v>
      </c>
      <c r="W36" s="81">
        <f>'Electric lighting'!$G36+'Overcast Sky'!W36</f>
        <v>853.17939999999999</v>
      </c>
      <c r="X36" s="81">
        <f>'Electric lighting'!$G36+'Overcast Sky'!X36</f>
        <v>866.24490000000003</v>
      </c>
      <c r="Y36" s="81">
        <f>'Electric lighting'!$G36+'Overcast Sky'!Y36</f>
        <v>1065.1047000000001</v>
      </c>
      <c r="Z36" s="81">
        <f>'Electric lighting'!$G36+'Overcast Sky'!Z36</f>
        <v>891.42380000000003</v>
      </c>
      <c r="AA36" s="81">
        <f>'Electric lighting'!$G36+'Overcast Sky'!AA36</f>
        <v>862.08270000000005</v>
      </c>
      <c r="AB36" s="81">
        <f>'Electric lighting'!$G36+'Overcast Sky'!AB36</f>
        <v>907.85480000000007</v>
      </c>
      <c r="AC36" s="81">
        <f>'Electric lighting'!$G36+'Overcast Sky'!AC36</f>
        <v>924.80010000000004</v>
      </c>
      <c r="AD36" s="81">
        <f>'Electric lighting'!$G36+'Overcast Sky'!AD36</f>
        <v>894.72760000000005</v>
      </c>
      <c r="AE36" s="81">
        <f>'Electric lighting'!$G36+'Overcast Sky'!AE36</f>
        <v>842.72149999999999</v>
      </c>
    </row>
    <row r="37" spans="1:31" x14ac:dyDescent="0.3">
      <c r="A37" s="93" t="s">
        <v>35</v>
      </c>
      <c r="B37" s="81">
        <f>'Electric lighting'!$G37+'Overcast Sky'!B37</f>
        <v>730.93011300000001</v>
      </c>
      <c r="C37" s="81">
        <f>'Electric lighting'!$G37+'Overcast Sky'!C37</f>
        <v>738.47174999999993</v>
      </c>
      <c r="D37" s="81">
        <f>'Electric lighting'!$G37+'Overcast Sky'!D37</f>
        <v>759.72383000000002</v>
      </c>
      <c r="E37" s="81">
        <f>'Electric lighting'!$G37+'Overcast Sky'!E37</f>
        <v>766.23385999999994</v>
      </c>
      <c r="F37" s="81">
        <f>'Electric lighting'!$G37+'Overcast Sky'!F37</f>
        <v>751.91684999999995</v>
      </c>
      <c r="G37" s="81">
        <f>'Electric lighting'!$G37+'Overcast Sky'!G37</f>
        <v>792.51540999999997</v>
      </c>
      <c r="H37" s="81">
        <f>'Electric lighting'!$G37+'Overcast Sky'!H37</f>
        <v>751.67986999999994</v>
      </c>
      <c r="I37" s="81">
        <f>'Electric lighting'!$G37+'Overcast Sky'!I37</f>
        <v>753.64441999999997</v>
      </c>
      <c r="J37" s="81">
        <f>'Electric lighting'!$G37+'Overcast Sky'!J37</f>
        <v>732.49700199999995</v>
      </c>
      <c r="K37" s="81">
        <f>'Electric lighting'!$G37+'Overcast Sky'!K37</f>
        <v>728.9</v>
      </c>
      <c r="L37" s="81">
        <f>'Electric lighting'!$G37+'Overcast Sky'!L37</f>
        <v>760.05931999999996</v>
      </c>
      <c r="M37" s="81">
        <f>'Electric lighting'!$G37+'Overcast Sky'!M37</f>
        <v>833.41589999999997</v>
      </c>
      <c r="N37" s="81">
        <f>'Electric lighting'!$G37+'Overcast Sky'!N37</f>
        <v>818.75383999999997</v>
      </c>
      <c r="O37" s="81">
        <f>'Electric lighting'!$G37+'Overcast Sky'!O37</f>
        <v>856.59780000000001</v>
      </c>
      <c r="P37" s="81">
        <f>'Electric lighting'!$G37+'Overcast Sky'!P37</f>
        <v>945.14829999999995</v>
      </c>
      <c r="Q37" s="81">
        <f>'Electric lighting'!$G37+'Overcast Sky'!Q37</f>
        <v>891.72859999999991</v>
      </c>
      <c r="R37" s="81">
        <f>'Electric lighting'!$G37+'Overcast Sky'!R37</f>
        <v>826.00298999999995</v>
      </c>
      <c r="S37" s="81">
        <f>'Electric lighting'!$G37+'Overcast Sky'!S37</f>
        <v>851.54779999999994</v>
      </c>
      <c r="T37" s="81">
        <f>'Electric lighting'!$G37+'Overcast Sky'!T37</f>
        <v>814.09050999999999</v>
      </c>
      <c r="U37" s="81">
        <f>'Electric lighting'!$G37+'Overcast Sky'!U37</f>
        <v>755.62484999999992</v>
      </c>
      <c r="V37" s="81">
        <f>'Electric lighting'!$G37+'Overcast Sky'!V37</f>
        <v>787.33715999999993</v>
      </c>
      <c r="W37" s="81">
        <f>'Electric lighting'!$G37+'Overcast Sky'!W37</f>
        <v>800.83978000000002</v>
      </c>
      <c r="X37" s="81">
        <f>'Electric lighting'!$G37+'Overcast Sky'!X37</f>
        <v>1018.8842999999999</v>
      </c>
      <c r="Y37" s="81">
        <f>'Electric lighting'!$G37+'Overcast Sky'!Y37</f>
        <v>834.32039999999995</v>
      </c>
      <c r="Z37" s="81">
        <f>'Electric lighting'!$G37+'Overcast Sky'!Z37</f>
        <v>994.07429999999999</v>
      </c>
      <c r="AA37" s="81">
        <f>'Electric lighting'!$G37+'Overcast Sky'!AA37</f>
        <v>898.49450000000002</v>
      </c>
      <c r="AB37" s="81">
        <f>'Electric lighting'!$G37+'Overcast Sky'!AB37</f>
        <v>894.78489999999999</v>
      </c>
      <c r="AC37" s="81">
        <f>'Electric lighting'!$G37+'Overcast Sky'!AC37</f>
        <v>839.88609999999994</v>
      </c>
      <c r="AD37" s="81">
        <f>'Electric lighting'!$G37+'Overcast Sky'!AD37</f>
        <v>898.5145</v>
      </c>
      <c r="AE37" s="81">
        <f>'Electric lighting'!$G37+'Overcast Sky'!AE37</f>
        <v>867.60799999999995</v>
      </c>
    </row>
    <row r="38" spans="1:31" x14ac:dyDescent="0.3">
      <c r="A38" s="93" t="s">
        <v>36</v>
      </c>
      <c r="B38" s="81">
        <f>'Electric lighting'!$G38+'Overcast Sky'!B38</f>
        <v>738.79380200000003</v>
      </c>
      <c r="C38" s="81">
        <f>'Electric lighting'!$G38+'Overcast Sky'!C38</f>
        <v>745.02951299999995</v>
      </c>
      <c r="D38" s="81">
        <f>'Electric lighting'!$G38+'Overcast Sky'!D38</f>
        <v>769.37375999999995</v>
      </c>
      <c r="E38" s="81">
        <f>'Electric lighting'!$G38+'Overcast Sky'!E38</f>
        <v>759.05007000000001</v>
      </c>
      <c r="F38" s="81">
        <f>'Electric lighting'!$G38+'Overcast Sky'!F38</f>
        <v>779.08969999999999</v>
      </c>
      <c r="G38" s="81">
        <f>'Electric lighting'!$G38+'Overcast Sky'!G38</f>
        <v>757.87523999999996</v>
      </c>
      <c r="H38" s="81">
        <f>'Electric lighting'!$G38+'Overcast Sky'!H38</f>
        <v>756.24788000000001</v>
      </c>
      <c r="I38" s="81">
        <f>'Electric lighting'!$G38+'Overcast Sky'!I38</f>
        <v>745.89822400000003</v>
      </c>
      <c r="J38" s="81">
        <f>'Electric lighting'!$G38+'Overcast Sky'!J38</f>
        <v>739.52799500000003</v>
      </c>
      <c r="K38" s="81">
        <f>'Electric lighting'!$G38+'Overcast Sky'!K38</f>
        <v>736.4</v>
      </c>
      <c r="L38" s="81">
        <f>'Electric lighting'!$G38+'Overcast Sky'!L38</f>
        <v>789.13947999999993</v>
      </c>
      <c r="M38" s="81">
        <f>'Electric lighting'!$G38+'Overcast Sky'!M38</f>
        <v>787.53531999999996</v>
      </c>
      <c r="N38" s="81">
        <f>'Electric lighting'!$G38+'Overcast Sky'!N38</f>
        <v>779.23680000000002</v>
      </c>
      <c r="O38" s="81">
        <f>'Electric lighting'!$G38+'Overcast Sky'!O38</f>
        <v>914.63739999999996</v>
      </c>
      <c r="P38" s="81">
        <f>'Electric lighting'!$G38+'Overcast Sky'!P38</f>
        <v>785.76149999999996</v>
      </c>
      <c r="Q38" s="81">
        <f>'Electric lighting'!$G38+'Overcast Sky'!Q38</f>
        <v>789.01631999999995</v>
      </c>
      <c r="R38" s="81">
        <f>'Electric lighting'!$G38+'Overcast Sky'!R38</f>
        <v>844.08609999999999</v>
      </c>
      <c r="S38" s="81">
        <f>'Electric lighting'!$G38+'Overcast Sky'!S38</f>
        <v>786.45866000000001</v>
      </c>
      <c r="T38" s="81">
        <f>'Electric lighting'!$G38+'Overcast Sky'!T38</f>
        <v>785.45128999999997</v>
      </c>
      <c r="U38" s="81">
        <f>'Electric lighting'!$G38+'Overcast Sky'!U38</f>
        <v>758.53998000000001</v>
      </c>
      <c r="V38" s="81">
        <f>'Electric lighting'!$G38+'Overcast Sky'!V38</f>
        <v>811.49910999999997</v>
      </c>
      <c r="W38" s="81">
        <f>'Electric lighting'!$G38+'Overcast Sky'!W38</f>
        <v>812.60759999999993</v>
      </c>
      <c r="X38" s="81">
        <f>'Electric lighting'!$G38+'Overcast Sky'!X38</f>
        <v>888.68589999999995</v>
      </c>
      <c r="Y38" s="81">
        <f>'Electric lighting'!$G38+'Overcast Sky'!Y38</f>
        <v>845.87180000000001</v>
      </c>
      <c r="Z38" s="81">
        <f>'Electric lighting'!$G38+'Overcast Sky'!Z38</f>
        <v>866.06870000000004</v>
      </c>
      <c r="AA38" s="81">
        <f>'Electric lighting'!$G38+'Overcast Sky'!AA38</f>
        <v>967.16579999999999</v>
      </c>
      <c r="AB38" s="81">
        <f>'Electric lighting'!$G38+'Overcast Sky'!AB38</f>
        <v>941.3057</v>
      </c>
      <c r="AC38" s="81">
        <f>'Electric lighting'!$G38+'Overcast Sky'!AC38</f>
        <v>836.57069999999999</v>
      </c>
      <c r="AD38" s="81">
        <f>'Electric lighting'!$G38+'Overcast Sky'!AD38</f>
        <v>853.19309999999996</v>
      </c>
      <c r="AE38" s="81">
        <f>'Electric lighting'!$G38+'Overcast Sky'!AE38</f>
        <v>775.59370999999999</v>
      </c>
    </row>
    <row r="39" spans="1:31" x14ac:dyDescent="0.3">
      <c r="A39" s="95" t="s">
        <v>37</v>
      </c>
      <c r="B39" s="81">
        <f>'Electric lighting'!$G39+'Overcast Sky'!B39</f>
        <v>751.09397300000001</v>
      </c>
      <c r="C39" s="81">
        <f>'Electric lighting'!$G39+'Overcast Sky'!C39</f>
        <v>759.97285999999997</v>
      </c>
      <c r="D39" s="81">
        <f>'Electric lighting'!$G39+'Overcast Sky'!D39</f>
        <v>760.95326999999997</v>
      </c>
      <c r="E39" s="81">
        <f>'Electric lighting'!$G39+'Overcast Sky'!E39</f>
        <v>753.994102</v>
      </c>
      <c r="F39" s="81">
        <f>'Electric lighting'!$G39+'Overcast Sky'!F39</f>
        <v>782.27924999999993</v>
      </c>
      <c r="G39" s="81">
        <f>'Electric lighting'!$G39+'Overcast Sky'!G39</f>
        <v>779.61279999999999</v>
      </c>
      <c r="H39" s="81">
        <f>'Electric lighting'!$G39+'Overcast Sky'!H39</f>
        <v>760.31459999999993</v>
      </c>
      <c r="I39" s="81">
        <f>'Electric lighting'!$G39+'Overcast Sky'!I39</f>
        <v>763.82418999999993</v>
      </c>
      <c r="J39" s="81">
        <f>'Electric lighting'!$G39+'Overcast Sky'!J39</f>
        <v>751.35805699999992</v>
      </c>
      <c r="K39" s="81">
        <f>'Electric lighting'!$G39+'Overcast Sky'!K39</f>
        <v>748.8</v>
      </c>
      <c r="L39" s="81">
        <f>'Electric lighting'!$G39+'Overcast Sky'!L39</f>
        <v>763.83291999999994</v>
      </c>
      <c r="M39" s="81">
        <f>'Electric lighting'!$G39+'Overcast Sky'!M39</f>
        <v>785.36860999999999</v>
      </c>
      <c r="N39" s="81">
        <f>'Electric lighting'!$G39+'Overcast Sky'!N39</f>
        <v>783.09697999999992</v>
      </c>
      <c r="O39" s="81">
        <f>'Electric lighting'!$G39+'Overcast Sky'!O39</f>
        <v>817.85591999999997</v>
      </c>
      <c r="P39" s="81">
        <f>'Electric lighting'!$G39+'Overcast Sky'!P39</f>
        <v>915.57150000000001</v>
      </c>
      <c r="Q39" s="81">
        <f>'Electric lighting'!$G39+'Overcast Sky'!Q39</f>
        <v>856.5643</v>
      </c>
      <c r="R39" s="81">
        <f>'Electric lighting'!$G39+'Overcast Sky'!R39</f>
        <v>839.91510999999991</v>
      </c>
      <c r="S39" s="81">
        <f>'Electric lighting'!$G39+'Overcast Sky'!S39</f>
        <v>814.25978999999995</v>
      </c>
      <c r="T39" s="81">
        <f>'Electric lighting'!$G39+'Overcast Sky'!T39</f>
        <v>801.56017999999995</v>
      </c>
      <c r="U39" s="81">
        <f>'Electric lighting'!$G39+'Overcast Sky'!U39</f>
        <v>766.07026999999994</v>
      </c>
      <c r="V39" s="81">
        <f>'Electric lighting'!$G39+'Overcast Sky'!V39</f>
        <v>792.61235999999997</v>
      </c>
      <c r="W39" s="81">
        <f>'Electric lighting'!$G39+'Overcast Sky'!W39</f>
        <v>825.0295799999999</v>
      </c>
      <c r="X39" s="81">
        <f>'Electric lighting'!$G39+'Overcast Sky'!X39</f>
        <v>797.98122000000001</v>
      </c>
      <c r="Y39" s="81">
        <f>'Electric lighting'!$G39+'Overcast Sky'!Y39</f>
        <v>839.33161999999993</v>
      </c>
      <c r="Z39" s="81">
        <f>'Electric lighting'!$G39+'Overcast Sky'!Z39</f>
        <v>899.18449999999996</v>
      </c>
      <c r="AA39" s="81">
        <f>'Electric lighting'!$G39+'Overcast Sky'!AA39</f>
        <v>815.89707999999996</v>
      </c>
      <c r="AB39" s="81">
        <f>'Electric lighting'!$G39+'Overcast Sky'!AB39</f>
        <v>894.78829999999994</v>
      </c>
      <c r="AC39" s="81">
        <f>'Electric lighting'!$G39+'Overcast Sky'!AC39</f>
        <v>846.51515999999992</v>
      </c>
      <c r="AD39" s="81">
        <f>'Electric lighting'!$G39+'Overcast Sky'!AD39</f>
        <v>828.69275999999991</v>
      </c>
      <c r="AE39" s="81">
        <f>'Electric lighting'!$G39+'Overcast Sky'!AE39</f>
        <v>798.33614999999998</v>
      </c>
    </row>
    <row r="40" spans="1:31" x14ac:dyDescent="0.3">
      <c r="A40" s="93" t="s">
        <v>38</v>
      </c>
      <c r="B40" s="81">
        <f>'Electric lighting'!$G40+'Overcast Sky'!B40</f>
        <v>800.942905</v>
      </c>
      <c r="C40" s="81">
        <f>'Electric lighting'!$G40+'Overcast Sky'!C40</f>
        <v>804.50066500000003</v>
      </c>
      <c r="D40" s="81">
        <f>'Electric lighting'!$G40+'Overcast Sky'!D40</f>
        <v>812.71496000000002</v>
      </c>
      <c r="E40" s="81">
        <f>'Electric lighting'!$G40+'Overcast Sky'!E40</f>
        <v>822.27424000000008</v>
      </c>
      <c r="F40" s="81">
        <f>'Electric lighting'!$G40+'Overcast Sky'!F40</f>
        <v>814.05373000000009</v>
      </c>
      <c r="G40" s="81">
        <f>'Electric lighting'!$G40+'Overcast Sky'!G40</f>
        <v>822.62089000000003</v>
      </c>
      <c r="H40" s="81">
        <f>'Electric lighting'!$G40+'Overcast Sky'!H40</f>
        <v>824.73989000000006</v>
      </c>
      <c r="I40" s="81">
        <f>'Electric lighting'!$G40+'Overcast Sky'!I40</f>
        <v>806.54839600000003</v>
      </c>
      <c r="J40" s="81">
        <f>'Electric lighting'!$G40+'Overcast Sky'!J40</f>
        <v>799.90106200000002</v>
      </c>
      <c r="K40" s="81">
        <f>'Electric lighting'!$G40+'Overcast Sky'!K40</f>
        <v>797.7</v>
      </c>
      <c r="L40" s="81">
        <f>'Electric lighting'!$G40+'Overcast Sky'!L40</f>
        <v>819.30295000000001</v>
      </c>
      <c r="M40" s="81">
        <f>'Electric lighting'!$G40+'Overcast Sky'!M40</f>
        <v>837.16410000000008</v>
      </c>
      <c r="N40" s="81">
        <f>'Electric lighting'!$G40+'Overcast Sky'!N40</f>
        <v>882.24553000000003</v>
      </c>
      <c r="O40" s="81">
        <f>'Electric lighting'!$G40+'Overcast Sky'!O40</f>
        <v>863.44863000000009</v>
      </c>
      <c r="P40" s="81">
        <f>'Electric lighting'!$G40+'Overcast Sky'!P40</f>
        <v>901.10020000000009</v>
      </c>
      <c r="Q40" s="81">
        <f>'Electric lighting'!$G40+'Overcast Sky'!Q40</f>
        <v>910.90890000000002</v>
      </c>
      <c r="R40" s="81">
        <f>'Electric lighting'!$G40+'Overcast Sky'!R40</f>
        <v>842.13057000000003</v>
      </c>
      <c r="S40" s="81">
        <f>'Electric lighting'!$G40+'Overcast Sky'!S40</f>
        <v>829.7000700000001</v>
      </c>
      <c r="T40" s="81">
        <f>'Electric lighting'!$G40+'Overcast Sky'!T40</f>
        <v>843.36800000000005</v>
      </c>
      <c r="U40" s="81">
        <f>'Electric lighting'!$G40+'Overcast Sky'!U40</f>
        <v>814.90944999999999</v>
      </c>
      <c r="V40" s="81">
        <f>'Electric lighting'!$G40+'Overcast Sky'!V40</f>
        <v>849.8132700000001</v>
      </c>
      <c r="W40" s="81">
        <f>'Electric lighting'!$G40+'Overcast Sky'!W40</f>
        <v>876.10408000000007</v>
      </c>
      <c r="X40" s="81">
        <f>'Electric lighting'!$G40+'Overcast Sky'!X40</f>
        <v>900.12780000000009</v>
      </c>
      <c r="Y40" s="81">
        <f>'Electric lighting'!$G40+'Overcast Sky'!Y40</f>
        <v>847.78501000000006</v>
      </c>
      <c r="Z40" s="81">
        <f>'Electric lighting'!$G40+'Overcast Sky'!Z40</f>
        <v>956.23530000000005</v>
      </c>
      <c r="AA40" s="81">
        <f>'Electric lighting'!$G40+'Overcast Sky'!AA40</f>
        <v>931.19640000000004</v>
      </c>
      <c r="AB40" s="81">
        <f>'Electric lighting'!$G40+'Overcast Sky'!AB40</f>
        <v>857.35422000000005</v>
      </c>
      <c r="AC40" s="81">
        <f>'Electric lighting'!$G40+'Overcast Sky'!AC40</f>
        <v>894.74357000000009</v>
      </c>
      <c r="AD40" s="81">
        <f>'Electric lighting'!$G40+'Overcast Sky'!AD40</f>
        <v>846.11416000000008</v>
      </c>
      <c r="AE40" s="81">
        <f>'Electric lighting'!$G40+'Overcast Sky'!AE40</f>
        <v>861.96049000000005</v>
      </c>
    </row>
    <row r="41" spans="1:31" x14ac:dyDescent="0.3">
      <c r="A41" s="95" t="s">
        <v>39</v>
      </c>
      <c r="B41" s="81">
        <f>'Electric lighting'!$G41+'Overcast Sky'!B41</f>
        <v>719.13467200000002</v>
      </c>
      <c r="C41" s="81">
        <f>'Electric lighting'!$G41+'Overcast Sky'!C41</f>
        <v>727.64954</v>
      </c>
      <c r="D41" s="81">
        <f>'Electric lighting'!$G41+'Overcast Sky'!D41</f>
        <v>732.15540999999996</v>
      </c>
      <c r="E41" s="81">
        <f>'Electric lighting'!$G41+'Overcast Sky'!E41</f>
        <v>727.77238</v>
      </c>
      <c r="F41" s="81">
        <f>'Electric lighting'!$G41+'Overcast Sky'!F41</f>
        <v>760.38935000000004</v>
      </c>
      <c r="G41" s="81">
        <f>'Electric lighting'!$G41+'Overcast Sky'!G41</f>
        <v>732.91886</v>
      </c>
      <c r="H41" s="81">
        <f>'Electric lighting'!$G41+'Overcast Sky'!H41</f>
        <v>739.16264000000001</v>
      </c>
      <c r="I41" s="81">
        <f>'Electric lighting'!$G41+'Overcast Sky'!I41</f>
        <v>722.35437100000001</v>
      </c>
      <c r="J41" s="81">
        <f>'Electric lighting'!$G41+'Overcast Sky'!J41</f>
        <v>719.80654200000004</v>
      </c>
      <c r="K41" s="81">
        <f>'Electric lighting'!$G41+'Overcast Sky'!K41</f>
        <v>717.5</v>
      </c>
      <c r="L41" s="81">
        <f>'Electric lighting'!$G41+'Overcast Sky'!L41</f>
        <v>755.64628000000005</v>
      </c>
      <c r="M41" s="81">
        <f>'Electric lighting'!$G41+'Overcast Sky'!M41</f>
        <v>730.19673999999998</v>
      </c>
      <c r="N41" s="81">
        <f>'Electric lighting'!$G41+'Overcast Sky'!N41</f>
        <v>787.53702999999996</v>
      </c>
      <c r="O41" s="81">
        <f>'Electric lighting'!$G41+'Overcast Sky'!O41</f>
        <v>774.66328999999996</v>
      </c>
      <c r="P41" s="81">
        <f>'Electric lighting'!$G41+'Overcast Sky'!P41</f>
        <v>740.38001999999994</v>
      </c>
      <c r="Q41" s="81">
        <f>'Electric lighting'!$G41+'Overcast Sky'!Q41</f>
        <v>816.41890000000001</v>
      </c>
      <c r="R41" s="81">
        <f>'Electric lighting'!$G41+'Overcast Sky'!R41</f>
        <v>797.71279000000004</v>
      </c>
      <c r="S41" s="81">
        <f>'Electric lighting'!$G41+'Overcast Sky'!S41</f>
        <v>763.27579000000003</v>
      </c>
      <c r="T41" s="81">
        <f>'Electric lighting'!$G41+'Overcast Sky'!T41</f>
        <v>766.29178999999999</v>
      </c>
      <c r="U41" s="81">
        <f>'Electric lighting'!$G41+'Overcast Sky'!U41</f>
        <v>726.19837099999995</v>
      </c>
      <c r="V41" s="81">
        <f>'Electric lighting'!$G41+'Overcast Sky'!V41</f>
        <v>789.77782000000002</v>
      </c>
      <c r="W41" s="81">
        <f>'Electric lighting'!$G41+'Overcast Sky'!W41</f>
        <v>799.78503000000001</v>
      </c>
      <c r="X41" s="81">
        <f>'Electric lighting'!$G41+'Overcast Sky'!X41</f>
        <v>866.55269999999996</v>
      </c>
      <c r="Y41" s="81">
        <f>'Electric lighting'!$G41+'Overcast Sky'!Y41</f>
        <v>774.39004999999997</v>
      </c>
      <c r="Z41" s="81">
        <f>'Electric lighting'!$G41+'Overcast Sky'!Z41</f>
        <v>843.20960000000002</v>
      </c>
      <c r="AA41" s="81">
        <f>'Electric lighting'!$G41+'Overcast Sky'!AA41</f>
        <v>762.47266000000002</v>
      </c>
      <c r="AB41" s="81">
        <f>'Electric lighting'!$G41+'Overcast Sky'!AB41</f>
        <v>767.82847000000004</v>
      </c>
      <c r="AC41" s="81">
        <f>'Electric lighting'!$G41+'Overcast Sky'!AC41</f>
        <v>870.57209999999998</v>
      </c>
      <c r="AD41" s="81">
        <f>'Electric lighting'!$G41+'Overcast Sky'!AD41</f>
        <v>781.19478000000004</v>
      </c>
      <c r="AE41" s="81">
        <f>'Electric lighting'!$G41+'Overcast Sky'!AE41</f>
        <v>766.52502000000004</v>
      </c>
    </row>
    <row r="42" spans="1:31" x14ac:dyDescent="0.3">
      <c r="A42" s="93" t="s">
        <v>40</v>
      </c>
      <c r="B42" s="81">
        <f>'Electric lighting'!$G42+'Overcast Sky'!B42</f>
        <v>611.80733399999997</v>
      </c>
      <c r="C42" s="81">
        <f>'Electric lighting'!$G42+'Overcast Sky'!C42</f>
        <v>621.12768999999992</v>
      </c>
      <c r="D42" s="81">
        <f>'Electric lighting'!$G42+'Overcast Sky'!D42</f>
        <v>626.16536999999994</v>
      </c>
      <c r="E42" s="81">
        <f>'Electric lighting'!$G42+'Overcast Sky'!E42</f>
        <v>640.02688999999998</v>
      </c>
      <c r="F42" s="81">
        <f>'Electric lighting'!$G42+'Overcast Sky'!F42</f>
        <v>630.95391999999993</v>
      </c>
      <c r="G42" s="81">
        <f>'Electric lighting'!$G42+'Overcast Sky'!G42</f>
        <v>638.40208999999993</v>
      </c>
      <c r="H42" s="81">
        <f>'Electric lighting'!$G42+'Overcast Sky'!H42</f>
        <v>619.75619799999993</v>
      </c>
      <c r="I42" s="81">
        <f>'Electric lighting'!$G42+'Overcast Sky'!I42</f>
        <v>616.64952499999993</v>
      </c>
      <c r="J42" s="81">
        <f>'Electric lighting'!$G42+'Overcast Sky'!J42</f>
        <v>612.16456799999992</v>
      </c>
      <c r="K42" s="81">
        <f>'Electric lighting'!$G42+'Overcast Sky'!K42</f>
        <v>610.29999999999995</v>
      </c>
      <c r="L42" s="81">
        <f>'Electric lighting'!$G42+'Overcast Sky'!L42</f>
        <v>641.91635999999994</v>
      </c>
      <c r="M42" s="81">
        <f>'Electric lighting'!$G42+'Overcast Sky'!M42</f>
        <v>662.44293999999991</v>
      </c>
      <c r="N42" s="81">
        <f>'Electric lighting'!$G42+'Overcast Sky'!N42</f>
        <v>683.84587999999997</v>
      </c>
      <c r="O42" s="81">
        <f>'Electric lighting'!$G42+'Overcast Sky'!O42</f>
        <v>678.14612999999997</v>
      </c>
      <c r="P42" s="81">
        <f>'Electric lighting'!$G42+'Overcast Sky'!P42</f>
        <v>625.10813999999993</v>
      </c>
      <c r="Q42" s="81">
        <f>'Electric lighting'!$G42+'Overcast Sky'!Q42</f>
        <v>691.36984999999993</v>
      </c>
      <c r="R42" s="81">
        <f>'Electric lighting'!$G42+'Overcast Sky'!R42</f>
        <v>646.49874</v>
      </c>
      <c r="S42" s="81">
        <f>'Electric lighting'!$G42+'Overcast Sky'!S42</f>
        <v>676.96695</v>
      </c>
      <c r="T42" s="81">
        <f>'Electric lighting'!$G42+'Overcast Sky'!T42</f>
        <v>670.8627899999999</v>
      </c>
      <c r="U42" s="81">
        <f>'Electric lighting'!$G42+'Overcast Sky'!U42</f>
        <v>625.18251999999995</v>
      </c>
      <c r="V42" s="81">
        <f>'Electric lighting'!$G42+'Overcast Sky'!V42</f>
        <v>645.88195999999994</v>
      </c>
      <c r="W42" s="81">
        <f>'Electric lighting'!$G42+'Overcast Sky'!W42</f>
        <v>679.55828999999994</v>
      </c>
      <c r="X42" s="81">
        <f>'Electric lighting'!$G42+'Overcast Sky'!X42</f>
        <v>718.4704999999999</v>
      </c>
      <c r="Y42" s="81">
        <f>'Electric lighting'!$G42+'Overcast Sky'!Y42</f>
        <v>715.34049999999991</v>
      </c>
      <c r="Z42" s="81">
        <f>'Electric lighting'!$G42+'Overcast Sky'!Z42</f>
        <v>720.63329999999996</v>
      </c>
      <c r="AA42" s="81">
        <f>'Electric lighting'!$G42+'Overcast Sky'!AA42</f>
        <v>681.26580999999999</v>
      </c>
      <c r="AB42" s="81">
        <f>'Electric lighting'!$G42+'Overcast Sky'!AB42</f>
        <v>663.74608999999998</v>
      </c>
      <c r="AC42" s="81">
        <f>'Electric lighting'!$G42+'Overcast Sky'!AC42</f>
        <v>684.83609000000001</v>
      </c>
      <c r="AD42" s="81">
        <f>'Electric lighting'!$G42+'Overcast Sky'!AD42</f>
        <v>690.66643999999997</v>
      </c>
      <c r="AE42" s="81">
        <f>'Electric lighting'!$G42+'Overcast Sky'!AE42</f>
        <v>692.76237999999989</v>
      </c>
    </row>
    <row r="43" spans="1:31" ht="15" thickBot="1" x14ac:dyDescent="0.35">
      <c r="A43" s="97" t="s">
        <v>41</v>
      </c>
      <c r="B43" s="81">
        <f>'Electric lighting'!$G43+'Overcast Sky'!B43</f>
        <v>400.41737000000001</v>
      </c>
      <c r="C43" s="81">
        <f>'Electric lighting'!$G43+'Overcast Sky'!C43</f>
        <v>439.27510999999998</v>
      </c>
      <c r="D43" s="81">
        <f>'Electric lighting'!$G43+'Overcast Sky'!D43</f>
        <v>439.95783</v>
      </c>
      <c r="E43" s="81">
        <f>'Electric lighting'!$G43+'Overcast Sky'!E43</f>
        <v>433.59854999999999</v>
      </c>
      <c r="F43" s="81">
        <f>'Electric lighting'!$G43+'Overcast Sky'!F43</f>
        <v>469.61912999999998</v>
      </c>
      <c r="G43" s="81">
        <f>'Electric lighting'!$G43+'Overcast Sky'!G43</f>
        <v>442.76920999999999</v>
      </c>
      <c r="H43" s="81">
        <f>'Electric lighting'!$G43+'Overcast Sky'!H43</f>
        <v>461.29789</v>
      </c>
      <c r="I43" s="81">
        <f>'Electric lighting'!$G43+'Overcast Sky'!I43</f>
        <v>415.72886</v>
      </c>
      <c r="J43" s="81">
        <f>'Electric lighting'!$G43+'Overcast Sky'!J43</f>
        <v>406.15031599999998</v>
      </c>
      <c r="K43" s="81">
        <f>'Electric lighting'!$G43+'Overcast Sky'!K43</f>
        <v>396.4</v>
      </c>
      <c r="L43" s="81">
        <f>'Electric lighting'!$G43+'Overcast Sky'!L43</f>
        <v>502.77589999999998</v>
      </c>
      <c r="M43" s="81">
        <f>'Electric lighting'!$G43+'Overcast Sky'!M43</f>
        <v>603.18679999999995</v>
      </c>
      <c r="N43" s="81">
        <f>'Electric lighting'!$G43+'Overcast Sky'!N43</f>
        <v>562.67769999999996</v>
      </c>
      <c r="O43" s="81">
        <f>'Electric lighting'!$G43+'Overcast Sky'!O43</f>
        <v>534.33010000000002</v>
      </c>
      <c r="P43" s="81">
        <f>'Electric lighting'!$G43+'Overcast Sky'!P43</f>
        <v>478.63378999999998</v>
      </c>
      <c r="Q43" s="81">
        <f>'Electric lighting'!$G43+'Overcast Sky'!Q43</f>
        <v>530.31679999999994</v>
      </c>
      <c r="R43" s="81">
        <f>'Electric lighting'!$G43+'Overcast Sky'!R43</f>
        <v>516.25019999999995</v>
      </c>
      <c r="S43" s="81">
        <f>'Electric lighting'!$G43+'Overcast Sky'!S43</f>
        <v>461.56242999999995</v>
      </c>
      <c r="T43" s="81">
        <f>'Electric lighting'!$G43+'Overcast Sky'!T43</f>
        <v>506.81689999999998</v>
      </c>
      <c r="U43" s="81">
        <f>'Electric lighting'!$G43+'Overcast Sky'!U43</f>
        <v>436.69484</v>
      </c>
      <c r="V43" s="81">
        <f>'Electric lighting'!$G43+'Overcast Sky'!V43</f>
        <v>492.68122</v>
      </c>
      <c r="W43" s="81">
        <f>'Electric lighting'!$G43+'Overcast Sky'!W43</f>
        <v>513.80549999999994</v>
      </c>
      <c r="X43" s="81">
        <f>'Electric lighting'!$G43+'Overcast Sky'!X43</f>
        <v>560.38279999999997</v>
      </c>
      <c r="Y43" s="81">
        <f>'Electric lighting'!$G43+'Overcast Sky'!Y43</f>
        <v>498.24929999999995</v>
      </c>
      <c r="Z43" s="81">
        <f>'Electric lighting'!$G43+'Overcast Sky'!Z43</f>
        <v>743.01279999999997</v>
      </c>
      <c r="AA43" s="81">
        <f>'Electric lighting'!$G43+'Overcast Sky'!AA43</f>
        <v>717.50239999999997</v>
      </c>
      <c r="AB43" s="81">
        <f>'Electric lighting'!$G43+'Overcast Sky'!AB43</f>
        <v>607.95079999999996</v>
      </c>
      <c r="AC43" s="81">
        <f>'Electric lighting'!$G43+'Overcast Sky'!AC43</f>
        <v>704.82209999999998</v>
      </c>
      <c r="AD43" s="81">
        <f>'Electric lighting'!$G43+'Overcast Sky'!AD43</f>
        <v>701.92</v>
      </c>
      <c r="AE43" s="81">
        <f>'Electric lighting'!$G43+'Overcast Sky'!AE43</f>
        <v>603.80369999999994</v>
      </c>
    </row>
    <row r="44" spans="1:31" ht="15" thickTop="1" x14ac:dyDescent="0.3">
      <c r="A44" s="95" t="s">
        <v>42</v>
      </c>
      <c r="B44" s="81">
        <f>'Electric lighting'!$G44+'Overcast Sky'!B44</f>
        <v>479.16873300000003</v>
      </c>
      <c r="C44" s="81">
        <f>'Electric lighting'!$G44+'Overcast Sky'!C44</f>
        <v>500.83251000000001</v>
      </c>
      <c r="D44" s="81">
        <f>'Electric lighting'!$G44+'Overcast Sky'!D44</f>
        <v>531.42475999999999</v>
      </c>
      <c r="E44" s="81">
        <f>'Electric lighting'!$G44+'Overcast Sky'!E44</f>
        <v>544.52915000000007</v>
      </c>
      <c r="F44" s="81">
        <f>'Electric lighting'!$G44+'Overcast Sky'!F44</f>
        <v>509.60675000000003</v>
      </c>
      <c r="G44" s="81">
        <f>'Electric lighting'!$G44+'Overcast Sky'!G44</f>
        <v>557.45681000000002</v>
      </c>
      <c r="H44" s="81">
        <f>'Electric lighting'!$G44+'Overcast Sky'!H44</f>
        <v>502.15903000000003</v>
      </c>
      <c r="I44" s="81">
        <f>'Electric lighting'!$G44+'Overcast Sky'!I44</f>
        <v>499.54819000000003</v>
      </c>
      <c r="J44" s="81">
        <f>'Electric lighting'!$G44+'Overcast Sky'!J44</f>
        <v>479.37373500000001</v>
      </c>
      <c r="K44" s="81">
        <f>'Electric lighting'!$G44+'Overcast Sky'!K44</f>
        <v>474.3</v>
      </c>
      <c r="L44" s="81">
        <f>'Electric lighting'!$G44+'Overcast Sky'!L44</f>
        <v>533.39625000000001</v>
      </c>
      <c r="M44" s="81">
        <f>'Electric lighting'!$G44+'Overcast Sky'!M44</f>
        <v>590.79539999999997</v>
      </c>
      <c r="N44" s="81">
        <f>'Electric lighting'!$G44+'Overcast Sky'!N44</f>
        <v>633.9692</v>
      </c>
      <c r="O44" s="81">
        <f>'Electric lighting'!$G44+'Overcast Sky'!O44</f>
        <v>759.94</v>
      </c>
      <c r="P44" s="81">
        <f>'Electric lighting'!$G44+'Overcast Sky'!P44</f>
        <v>579.58019999999999</v>
      </c>
      <c r="Q44" s="81">
        <f>'Electric lighting'!$G44+'Overcast Sky'!Q44</f>
        <v>735.92229999999995</v>
      </c>
      <c r="R44" s="81">
        <f>'Electric lighting'!$G44+'Overcast Sky'!R44</f>
        <v>646.69929999999999</v>
      </c>
      <c r="S44" s="81">
        <f>'Electric lighting'!$G44+'Overcast Sky'!S44</f>
        <v>556.86013000000003</v>
      </c>
      <c r="T44" s="81">
        <f>'Electric lighting'!$G44+'Overcast Sky'!T44</f>
        <v>538.56623999999999</v>
      </c>
      <c r="U44" s="81">
        <f>'Electric lighting'!$G44+'Overcast Sky'!U44</f>
        <v>492.65893</v>
      </c>
      <c r="V44" s="81">
        <f>'Electric lighting'!$G44+'Overcast Sky'!V44</f>
        <v>594.8723</v>
      </c>
      <c r="W44" s="81">
        <f>'Electric lighting'!$G44+'Overcast Sky'!W44</f>
        <v>595.92840000000001</v>
      </c>
      <c r="X44" s="81">
        <f>'Electric lighting'!$G44+'Overcast Sky'!X44</f>
        <v>714.88630000000001</v>
      </c>
      <c r="Y44" s="81">
        <f>'Electric lighting'!$G44+'Overcast Sky'!Y44</f>
        <v>728.41650000000004</v>
      </c>
      <c r="Z44" s="81">
        <f>'Electric lighting'!$G44+'Overcast Sky'!Z44</f>
        <v>741.88689999999997</v>
      </c>
      <c r="AA44" s="81">
        <f>'Electric lighting'!$G44+'Overcast Sky'!AA44</f>
        <v>761.37180000000001</v>
      </c>
      <c r="AB44" s="81">
        <f>'Electric lighting'!$G44+'Overcast Sky'!AB44</f>
        <v>823.16730000000007</v>
      </c>
      <c r="AC44" s="81">
        <f>'Electric lighting'!$G44+'Overcast Sky'!AC44</f>
        <v>649.96299999999997</v>
      </c>
      <c r="AD44" s="81">
        <f>'Electric lighting'!$G44+'Overcast Sky'!AD44</f>
        <v>683.66730000000007</v>
      </c>
      <c r="AE44" s="81">
        <f>'Electric lighting'!$G44+'Overcast Sky'!AE44</f>
        <v>558.37909999999999</v>
      </c>
    </row>
    <row r="45" spans="1:31" x14ac:dyDescent="0.3">
      <c r="A45" s="93" t="s">
        <v>45</v>
      </c>
      <c r="B45" s="81">
        <f>'Electric lighting'!$G45+'Overcast Sky'!B45</f>
        <v>512.12940400000002</v>
      </c>
      <c r="C45" s="81">
        <f>'Electric lighting'!$G45+'Overcast Sky'!C45</f>
        <v>518.47100999999998</v>
      </c>
      <c r="D45" s="81">
        <f>'Electric lighting'!$G45+'Overcast Sky'!D45</f>
        <v>561.70249000000001</v>
      </c>
      <c r="E45" s="81">
        <f>'Electric lighting'!$G45+'Overcast Sky'!E45</f>
        <v>545.65903000000003</v>
      </c>
      <c r="F45" s="81">
        <f>'Electric lighting'!$G45+'Overcast Sky'!F45</f>
        <v>568.07751999999994</v>
      </c>
      <c r="G45" s="81">
        <f>'Electric lighting'!$G45+'Overcast Sky'!G45</f>
        <v>561.92904999999996</v>
      </c>
      <c r="H45" s="81">
        <f>'Electric lighting'!$G45+'Overcast Sky'!H45</f>
        <v>558.23644999999999</v>
      </c>
      <c r="I45" s="81">
        <f>'Electric lighting'!$G45+'Overcast Sky'!I45</f>
        <v>522.8614</v>
      </c>
      <c r="J45" s="81">
        <f>'Electric lighting'!$G45+'Overcast Sky'!J45</f>
        <v>509.75176299999998</v>
      </c>
      <c r="K45" s="81">
        <f>'Electric lighting'!$G45+'Overcast Sky'!K45</f>
        <v>505.9</v>
      </c>
      <c r="L45" s="81">
        <f>'Electric lighting'!$G45+'Overcast Sky'!L45</f>
        <v>568.88481000000002</v>
      </c>
      <c r="M45" s="81">
        <f>'Electric lighting'!$G45+'Overcast Sky'!M45</f>
        <v>673.01340000000005</v>
      </c>
      <c r="N45" s="81">
        <f>'Electric lighting'!$G45+'Overcast Sky'!N45</f>
        <v>655.43970000000002</v>
      </c>
      <c r="O45" s="81">
        <f>'Electric lighting'!$G45+'Overcast Sky'!O45</f>
        <v>716.54970000000003</v>
      </c>
      <c r="P45" s="81">
        <f>'Electric lighting'!$G45+'Overcast Sky'!P45</f>
        <v>831.86130000000003</v>
      </c>
      <c r="Q45" s="81">
        <f>'Electric lighting'!$G45+'Overcast Sky'!Q45</f>
        <v>863.8282999999999</v>
      </c>
      <c r="R45" s="81">
        <f>'Electric lighting'!$G45+'Overcast Sky'!R45</f>
        <v>758.75419999999997</v>
      </c>
      <c r="S45" s="81">
        <f>'Electric lighting'!$G45+'Overcast Sky'!S45</f>
        <v>581.09280999999999</v>
      </c>
      <c r="T45" s="81">
        <f>'Electric lighting'!$G45+'Overcast Sky'!T45</f>
        <v>594.19523000000004</v>
      </c>
      <c r="U45" s="81">
        <f>'Electric lighting'!$G45+'Overcast Sky'!U45</f>
        <v>523.30383999999992</v>
      </c>
      <c r="V45" s="81">
        <f>'Electric lighting'!$G45+'Overcast Sky'!V45</f>
        <v>642.60310000000004</v>
      </c>
      <c r="W45" s="81">
        <f>'Electric lighting'!$G45+'Overcast Sky'!W45</f>
        <v>590.47750999999994</v>
      </c>
      <c r="X45" s="81">
        <f>'Electric lighting'!$G45+'Overcast Sky'!X45</f>
        <v>687.31399999999996</v>
      </c>
      <c r="Y45" s="81">
        <f>'Electric lighting'!$G45+'Overcast Sky'!Y45</f>
        <v>972.0782999999999</v>
      </c>
      <c r="Z45" s="81">
        <f>'Electric lighting'!$G45+'Overcast Sky'!Z45</f>
        <v>725.5412</v>
      </c>
      <c r="AA45" s="81">
        <f>'Electric lighting'!$G45+'Overcast Sky'!AA45</f>
        <v>763.62289999999996</v>
      </c>
      <c r="AB45" s="81">
        <f>'Electric lighting'!$G45+'Overcast Sky'!AB45</f>
        <v>823.76479999999992</v>
      </c>
      <c r="AC45" s="81">
        <f>'Electric lighting'!$G45+'Overcast Sky'!AC45</f>
        <v>631.25080000000003</v>
      </c>
      <c r="AD45" s="81">
        <f>'Electric lighting'!$G45+'Overcast Sky'!AD45</f>
        <v>808.24119999999994</v>
      </c>
      <c r="AE45" s="81">
        <f>'Electric lighting'!$G45+'Overcast Sky'!AE45</f>
        <v>646.12989999999991</v>
      </c>
    </row>
    <row r="46" spans="1:31" x14ac:dyDescent="0.3">
      <c r="A46" s="95" t="s">
        <v>46</v>
      </c>
      <c r="B46" s="81">
        <f>'Electric lighting'!$G46+'Overcast Sky'!B46</f>
        <v>516.86946499999999</v>
      </c>
      <c r="C46" s="81">
        <f>'Electric lighting'!$G46+'Overcast Sky'!C46</f>
        <v>532.02670000000001</v>
      </c>
      <c r="D46" s="81">
        <f>'Electric lighting'!$G46+'Overcast Sky'!D46</f>
        <v>570.08974000000001</v>
      </c>
      <c r="E46" s="81">
        <f>'Electric lighting'!$G46+'Overcast Sky'!E46</f>
        <v>566.19830000000002</v>
      </c>
      <c r="F46" s="81">
        <f>'Electric lighting'!$G46+'Overcast Sky'!F46</f>
        <v>558.47148000000004</v>
      </c>
      <c r="G46" s="81">
        <f>'Electric lighting'!$G46+'Overcast Sky'!G46</f>
        <v>544.38776000000007</v>
      </c>
      <c r="H46" s="81">
        <f>'Electric lighting'!$G46+'Overcast Sky'!H46</f>
        <v>537.07546000000002</v>
      </c>
      <c r="I46" s="81">
        <f>'Electric lighting'!$G46+'Overcast Sky'!I46</f>
        <v>539.74468999999999</v>
      </c>
      <c r="J46" s="81">
        <f>'Electric lighting'!$G46+'Overcast Sky'!J46</f>
        <v>520.03906400000005</v>
      </c>
      <c r="K46" s="81">
        <f>'Electric lighting'!$G46+'Overcast Sky'!K46</f>
        <v>513.70000000000005</v>
      </c>
      <c r="L46" s="81">
        <f>'Electric lighting'!$G46+'Overcast Sky'!L46</f>
        <v>581.81484</v>
      </c>
      <c r="M46" s="81">
        <f>'Electric lighting'!$G46+'Overcast Sky'!M46</f>
        <v>645.96010000000001</v>
      </c>
      <c r="N46" s="81">
        <f>'Electric lighting'!$G46+'Overcast Sky'!N46</f>
        <v>598.76454000000001</v>
      </c>
      <c r="O46" s="81">
        <f>'Electric lighting'!$G46+'Overcast Sky'!O46</f>
        <v>651.32020000000011</v>
      </c>
      <c r="P46" s="81">
        <f>'Electric lighting'!$G46+'Overcast Sky'!P46</f>
        <v>708.67970000000003</v>
      </c>
      <c r="Q46" s="81">
        <f>'Electric lighting'!$G46+'Overcast Sky'!Q46</f>
        <v>657.76280000000008</v>
      </c>
      <c r="R46" s="81">
        <f>'Electric lighting'!$G46+'Overcast Sky'!R46</f>
        <v>642.36810000000003</v>
      </c>
      <c r="S46" s="81">
        <f>'Electric lighting'!$G46+'Overcast Sky'!S46</f>
        <v>722.16340000000002</v>
      </c>
      <c r="T46" s="81">
        <f>'Electric lighting'!$G46+'Overcast Sky'!T46</f>
        <v>569.8950000000001</v>
      </c>
      <c r="U46" s="81">
        <f>'Electric lighting'!$G46+'Overcast Sky'!U46</f>
        <v>538.99225999999999</v>
      </c>
      <c r="V46" s="81">
        <f>'Electric lighting'!$G46+'Overcast Sky'!V46</f>
        <v>590.39424000000008</v>
      </c>
      <c r="W46" s="81">
        <f>'Electric lighting'!$G46+'Overcast Sky'!W46</f>
        <v>601.40012999999999</v>
      </c>
      <c r="X46" s="81">
        <f>'Electric lighting'!$G46+'Overcast Sky'!X46</f>
        <v>779.77030000000002</v>
      </c>
      <c r="Y46" s="81">
        <f>'Electric lighting'!$G46+'Overcast Sky'!Y46</f>
        <v>673.72300000000007</v>
      </c>
      <c r="Z46" s="81">
        <f>'Electric lighting'!$G46+'Overcast Sky'!Z46</f>
        <v>621.24940000000004</v>
      </c>
      <c r="AA46" s="81">
        <f>'Electric lighting'!$G46+'Overcast Sky'!AA46</f>
        <v>780.75110000000006</v>
      </c>
      <c r="AB46" s="81">
        <f>'Electric lighting'!$G46+'Overcast Sky'!AB46</f>
        <v>801.01780000000008</v>
      </c>
      <c r="AC46" s="81">
        <f>'Electric lighting'!$G46+'Overcast Sky'!AC46</f>
        <v>658.25360000000001</v>
      </c>
      <c r="AD46" s="81">
        <f>'Electric lighting'!$G46+'Overcast Sky'!AD46</f>
        <v>827.67420000000004</v>
      </c>
      <c r="AE46" s="81">
        <f>'Electric lighting'!$G46+'Overcast Sky'!AE46</f>
        <v>617.87860000000001</v>
      </c>
    </row>
    <row r="47" spans="1:31" x14ac:dyDescent="0.3">
      <c r="A47" s="93" t="s">
        <v>47</v>
      </c>
      <c r="B47" s="81">
        <f>'Electric lighting'!$G47+'Overcast Sky'!B47</f>
        <v>498.968952</v>
      </c>
      <c r="C47" s="81">
        <f>'Electric lighting'!$G47+'Overcast Sky'!C47</f>
        <v>515.27760999999998</v>
      </c>
      <c r="D47" s="81">
        <f>'Electric lighting'!$G47+'Overcast Sky'!D47</f>
        <v>530.49131999999997</v>
      </c>
      <c r="E47" s="81">
        <f>'Electric lighting'!$G47+'Overcast Sky'!E47</f>
        <v>530.49044000000004</v>
      </c>
      <c r="F47" s="81">
        <f>'Electric lighting'!$G47+'Overcast Sky'!F47</f>
        <v>571.71111999999994</v>
      </c>
      <c r="G47" s="81">
        <f>'Electric lighting'!$G47+'Overcast Sky'!G47</f>
        <v>542.95750999999996</v>
      </c>
      <c r="H47" s="81">
        <f>'Electric lighting'!$G47+'Overcast Sky'!H47</f>
        <v>538.26962000000003</v>
      </c>
      <c r="I47" s="81">
        <f>'Electric lighting'!$G47+'Overcast Sky'!I47</f>
        <v>509.92712999999998</v>
      </c>
      <c r="J47" s="81">
        <f>'Electric lighting'!$G47+'Overcast Sky'!J47</f>
        <v>494.89811199999997</v>
      </c>
      <c r="K47" s="81">
        <f>'Electric lighting'!$G47+'Overcast Sky'!K47</f>
        <v>491.9</v>
      </c>
      <c r="L47" s="81">
        <f>'Electric lighting'!$G47+'Overcast Sky'!L47</f>
        <v>547.72393999999997</v>
      </c>
      <c r="M47" s="81">
        <f>'Electric lighting'!$G47+'Overcast Sky'!M47</f>
        <v>613.30779999999993</v>
      </c>
      <c r="N47" s="81">
        <f>'Electric lighting'!$G47+'Overcast Sky'!N47</f>
        <v>581.07376999999997</v>
      </c>
      <c r="O47" s="81">
        <f>'Electric lighting'!$G47+'Overcast Sky'!O47</f>
        <v>708.62919999999997</v>
      </c>
      <c r="P47" s="81">
        <f>'Electric lighting'!$G47+'Overcast Sky'!P47</f>
        <v>523.98459000000003</v>
      </c>
      <c r="Q47" s="81">
        <f>'Electric lighting'!$G47+'Overcast Sky'!Q47</f>
        <v>576.18152999999995</v>
      </c>
      <c r="R47" s="81">
        <f>'Electric lighting'!$G47+'Overcast Sky'!R47</f>
        <v>536.74353999999994</v>
      </c>
      <c r="S47" s="81">
        <f>'Electric lighting'!$G47+'Overcast Sky'!S47</f>
        <v>544.08368999999993</v>
      </c>
      <c r="T47" s="81">
        <f>'Electric lighting'!$G47+'Overcast Sky'!T47</f>
        <v>525.40868999999998</v>
      </c>
      <c r="U47" s="81">
        <f>'Electric lighting'!$G47+'Overcast Sky'!U47</f>
        <v>505.04093999999998</v>
      </c>
      <c r="V47" s="81">
        <f>'Electric lighting'!$G47+'Overcast Sky'!V47</f>
        <v>646.9221</v>
      </c>
      <c r="W47" s="81">
        <f>'Electric lighting'!$G47+'Overcast Sky'!W47</f>
        <v>676.63549999999998</v>
      </c>
      <c r="X47" s="81">
        <f>'Electric lighting'!$G47+'Overcast Sky'!X47</f>
        <v>756.81089999999995</v>
      </c>
      <c r="Y47" s="81">
        <f>'Electric lighting'!$G47+'Overcast Sky'!Y47</f>
        <v>722.41159999999991</v>
      </c>
      <c r="Z47" s="81">
        <f>'Electric lighting'!$G47+'Overcast Sky'!Z47</f>
        <v>564.77221999999995</v>
      </c>
      <c r="AA47" s="81">
        <f>'Electric lighting'!$G47+'Overcast Sky'!AA47</f>
        <v>691.72569999999996</v>
      </c>
      <c r="AB47" s="81">
        <f>'Electric lighting'!$G47+'Overcast Sky'!AB47</f>
        <v>921.94679999999994</v>
      </c>
      <c r="AC47" s="81">
        <f>'Electric lighting'!$G47+'Overcast Sky'!AC47</f>
        <v>593.70479999999998</v>
      </c>
      <c r="AD47" s="81">
        <f>'Electric lighting'!$G47+'Overcast Sky'!AD47</f>
        <v>611.83719999999994</v>
      </c>
      <c r="AE47" s="81">
        <f>'Electric lighting'!$G47+'Overcast Sky'!AE47</f>
        <v>533.72569999999996</v>
      </c>
    </row>
    <row r="48" spans="1:31" ht="15" thickBot="1" x14ac:dyDescent="0.35">
      <c r="A48" s="94" t="s">
        <v>43</v>
      </c>
      <c r="B48" s="81">
        <f>'Electric lighting'!$G48+'Overcast Sky'!B48</f>
        <v>507.16670600000003</v>
      </c>
      <c r="C48" s="81">
        <f>'Electric lighting'!$G48+'Overcast Sky'!C48</f>
        <v>533.92888000000005</v>
      </c>
      <c r="D48" s="81">
        <f>'Electric lighting'!$G48+'Overcast Sky'!D48</f>
        <v>530.13423999999998</v>
      </c>
      <c r="E48" s="81">
        <f>'Electric lighting'!$G48+'Overcast Sky'!E48</f>
        <v>523.69871999999998</v>
      </c>
      <c r="F48" s="81">
        <f>'Electric lighting'!$G48+'Overcast Sky'!F48</f>
        <v>538.31861000000004</v>
      </c>
      <c r="G48" s="81">
        <f>'Electric lighting'!$G48+'Overcast Sky'!G48</f>
        <v>536.99994000000004</v>
      </c>
      <c r="H48" s="81">
        <f>'Electric lighting'!$G48+'Overcast Sky'!H48</f>
        <v>544.21093000000008</v>
      </c>
      <c r="I48" s="81">
        <f>'Electric lighting'!$G48+'Overcast Sky'!I48</f>
        <v>518.12828000000002</v>
      </c>
      <c r="J48" s="81">
        <f>'Electric lighting'!$G48+'Overcast Sky'!J48</f>
        <v>507.74798200000004</v>
      </c>
      <c r="K48" s="81">
        <f>'Electric lighting'!$G48+'Overcast Sky'!K48</f>
        <v>504.1</v>
      </c>
      <c r="L48" s="81">
        <f>'Electric lighting'!$G48+'Overcast Sky'!L48</f>
        <v>544.09010999999998</v>
      </c>
      <c r="M48" s="81">
        <f>'Electric lighting'!$G48+'Overcast Sky'!M48</f>
        <v>574.86473999999998</v>
      </c>
      <c r="N48" s="81">
        <f>'Electric lighting'!$G48+'Overcast Sky'!N48</f>
        <v>592.29478000000006</v>
      </c>
      <c r="O48" s="81">
        <f>'Electric lighting'!$G48+'Overcast Sky'!O48</f>
        <v>634.41910000000007</v>
      </c>
      <c r="P48" s="81">
        <f>'Electric lighting'!$G48+'Overcast Sky'!P48</f>
        <v>615.34640000000002</v>
      </c>
      <c r="Q48" s="81">
        <f>'Electric lighting'!$G48+'Overcast Sky'!Q48</f>
        <v>603.66849999999999</v>
      </c>
      <c r="R48" s="81">
        <f>'Electric lighting'!$G48+'Overcast Sky'!R48</f>
        <v>570.33235000000002</v>
      </c>
      <c r="S48" s="81">
        <f>'Electric lighting'!$G48+'Overcast Sky'!S48</f>
        <v>545.21668</v>
      </c>
      <c r="T48" s="81">
        <f>'Electric lighting'!$G48+'Overcast Sky'!T48</f>
        <v>531.08594000000005</v>
      </c>
      <c r="U48" s="81">
        <f>'Electric lighting'!$G48+'Overcast Sky'!U48</f>
        <v>508.911002</v>
      </c>
      <c r="V48" s="81">
        <f>'Electric lighting'!$G48+'Overcast Sky'!V48</f>
        <v>578.31217000000004</v>
      </c>
      <c r="W48" s="81">
        <f>'Electric lighting'!$G48+'Overcast Sky'!W48</f>
        <v>639.78070000000002</v>
      </c>
      <c r="X48" s="81">
        <f>'Electric lighting'!$G48+'Overcast Sky'!X48</f>
        <v>671.28039999999999</v>
      </c>
      <c r="Y48" s="81">
        <f>'Electric lighting'!$G48+'Overcast Sky'!Y48</f>
        <v>622.80970000000002</v>
      </c>
      <c r="Z48" s="81">
        <f>'Electric lighting'!$G48+'Overcast Sky'!Z48</f>
        <v>766.37440000000004</v>
      </c>
      <c r="AA48" s="81">
        <f>'Electric lighting'!$G48+'Overcast Sky'!AA48</f>
        <v>697.66800000000001</v>
      </c>
      <c r="AB48" s="81">
        <f>'Electric lighting'!$G48+'Overcast Sky'!AB48</f>
        <v>708.8528</v>
      </c>
      <c r="AC48" s="81">
        <f>'Electric lighting'!$G48+'Overcast Sky'!AC48</f>
        <v>556.41633000000002</v>
      </c>
      <c r="AD48" s="81">
        <f>'Electric lighting'!$G48+'Overcast Sky'!AD48</f>
        <v>568.42822000000001</v>
      </c>
      <c r="AE48" s="81">
        <f>'Electric lighting'!$G48+'Overcast Sky'!AE48</f>
        <v>546.39762000000007</v>
      </c>
    </row>
    <row r="49" spans="1:31" x14ac:dyDescent="0.3">
      <c r="A49" s="95" t="s">
        <v>44</v>
      </c>
      <c r="B49" s="81">
        <f>'Electric lighting'!$G49+'Overcast Sky'!B49</f>
        <v>529.03883599999995</v>
      </c>
      <c r="C49" s="81">
        <f>'Electric lighting'!$G49+'Overcast Sky'!C49</f>
        <v>546.43494999999996</v>
      </c>
      <c r="D49" s="81">
        <f>'Electric lighting'!$G49+'Overcast Sky'!D49</f>
        <v>566.46357</v>
      </c>
      <c r="E49" s="81">
        <f>'Electric lighting'!$G49+'Overcast Sky'!E49</f>
        <v>561.00860999999998</v>
      </c>
      <c r="F49" s="81">
        <f>'Electric lighting'!$G49+'Overcast Sky'!F49</f>
        <v>558.34742999999992</v>
      </c>
      <c r="G49" s="81">
        <f>'Electric lighting'!$G49+'Overcast Sky'!G49</f>
        <v>561.32102999999995</v>
      </c>
      <c r="H49" s="81">
        <f>'Electric lighting'!$G49+'Overcast Sky'!H49</f>
        <v>583.21147999999994</v>
      </c>
      <c r="I49" s="81">
        <f>'Electric lighting'!$G49+'Overcast Sky'!I49</f>
        <v>529.8874659999999</v>
      </c>
      <c r="J49" s="81">
        <f>'Electric lighting'!$G49+'Overcast Sky'!J49</f>
        <v>531.30392099999995</v>
      </c>
      <c r="K49" s="81">
        <f>'Electric lighting'!$G49+'Overcast Sky'!K49</f>
        <v>526.79999999999995</v>
      </c>
      <c r="L49" s="81">
        <f>'Electric lighting'!$G49+'Overcast Sky'!L49</f>
        <v>560.47848999999997</v>
      </c>
      <c r="M49" s="81">
        <f>'Electric lighting'!$G49+'Overcast Sky'!M49</f>
        <v>601.92158999999992</v>
      </c>
      <c r="N49" s="81">
        <f>'Electric lighting'!$G49+'Overcast Sky'!N49</f>
        <v>633.46709999999996</v>
      </c>
      <c r="O49" s="81">
        <f>'Electric lighting'!$G49+'Overcast Sky'!O49</f>
        <v>580.35082999999997</v>
      </c>
      <c r="P49" s="81">
        <f>'Electric lighting'!$G49+'Overcast Sky'!P49</f>
        <v>632.65009999999995</v>
      </c>
      <c r="Q49" s="81">
        <f>'Electric lighting'!$G49+'Overcast Sky'!Q49</f>
        <v>632.66079999999999</v>
      </c>
      <c r="R49" s="81">
        <f>'Electric lighting'!$G49+'Overcast Sky'!R49</f>
        <v>611.05598999999995</v>
      </c>
      <c r="S49" s="81">
        <f>'Electric lighting'!$G49+'Overcast Sky'!S49</f>
        <v>591.78976</v>
      </c>
      <c r="T49" s="81">
        <f>'Electric lighting'!$G49+'Overcast Sky'!T49</f>
        <v>550.37393999999995</v>
      </c>
      <c r="U49" s="81">
        <f>'Electric lighting'!$G49+'Overcast Sky'!U49</f>
        <v>541.19324999999992</v>
      </c>
      <c r="V49" s="81">
        <f>'Electric lighting'!$G49+'Overcast Sky'!V49</f>
        <v>571.2667899999999</v>
      </c>
      <c r="W49" s="81">
        <f>'Electric lighting'!$G49+'Overcast Sky'!W49</f>
        <v>627.5222</v>
      </c>
      <c r="X49" s="81">
        <f>'Electric lighting'!$G49+'Overcast Sky'!X49</f>
        <v>649.2242</v>
      </c>
      <c r="Y49" s="81">
        <f>'Electric lighting'!$G49+'Overcast Sky'!Y49</f>
        <v>649.80129999999997</v>
      </c>
      <c r="Z49" s="81">
        <f>'Electric lighting'!$G49+'Overcast Sky'!Z49</f>
        <v>684.68129999999996</v>
      </c>
      <c r="AA49" s="81">
        <f>'Electric lighting'!$G49+'Overcast Sky'!AA49</f>
        <v>610.07342999999992</v>
      </c>
      <c r="AB49" s="81">
        <f>'Electric lighting'!$G49+'Overcast Sky'!AB49</f>
        <v>702.13359999999989</v>
      </c>
      <c r="AC49" s="81">
        <f>'Electric lighting'!$G49+'Overcast Sky'!AC49</f>
        <v>680.19689999999991</v>
      </c>
      <c r="AD49" s="81">
        <f>'Electric lighting'!$G49+'Overcast Sky'!AD49</f>
        <v>625.66963999999996</v>
      </c>
      <c r="AE49" s="81">
        <f>'Electric lighting'!$G49+'Overcast Sky'!AE49</f>
        <v>657.0972999999999</v>
      </c>
    </row>
    <row r="50" spans="1:31" x14ac:dyDescent="0.3">
      <c r="A50" s="93" t="s">
        <v>48</v>
      </c>
      <c r="B50" s="81">
        <f>'Electric lighting'!$G50+'Overcast Sky'!B50</f>
        <v>536.23040900000001</v>
      </c>
      <c r="C50" s="81">
        <f>'Electric lighting'!$G50+'Overcast Sky'!C50</f>
        <v>549.71284000000003</v>
      </c>
      <c r="D50" s="81">
        <f>'Electric lighting'!$G50+'Overcast Sky'!D50</f>
        <v>581.62688000000003</v>
      </c>
      <c r="E50" s="81">
        <f>'Electric lighting'!$G50+'Overcast Sky'!E50</f>
        <v>550.42340999999999</v>
      </c>
      <c r="F50" s="81">
        <f>'Electric lighting'!$G50+'Overcast Sky'!F50</f>
        <v>557.31655000000001</v>
      </c>
      <c r="G50" s="81">
        <f>'Electric lighting'!$G50+'Overcast Sky'!G50</f>
        <v>598.74022000000002</v>
      </c>
      <c r="H50" s="81">
        <f>'Electric lighting'!$G50+'Overcast Sky'!H50</f>
        <v>571.25891999999999</v>
      </c>
      <c r="I50" s="81">
        <f>'Electric lighting'!$G50+'Overcast Sky'!I50</f>
        <v>545.21983</v>
      </c>
      <c r="J50" s="81">
        <f>'Electric lighting'!$G50+'Overcast Sky'!J50</f>
        <v>539.54600800000003</v>
      </c>
      <c r="K50" s="81">
        <f>'Electric lighting'!$G50+'Overcast Sky'!K50</f>
        <v>534.9</v>
      </c>
      <c r="L50" s="81">
        <f>'Electric lighting'!$G50+'Overcast Sky'!L50</f>
        <v>583.20186000000001</v>
      </c>
      <c r="M50" s="81">
        <f>'Electric lighting'!$G50+'Overcast Sky'!M50</f>
        <v>607.85294999999996</v>
      </c>
      <c r="N50" s="81">
        <f>'Electric lighting'!$G50+'Overcast Sky'!N50</f>
        <v>668.09460000000001</v>
      </c>
      <c r="O50" s="81">
        <f>'Electric lighting'!$G50+'Overcast Sky'!O50</f>
        <v>553.48875999999996</v>
      </c>
      <c r="P50" s="81">
        <f>'Electric lighting'!$G50+'Overcast Sky'!P50</f>
        <v>566.38594000000001</v>
      </c>
      <c r="Q50" s="81">
        <f>'Electric lighting'!$G50+'Overcast Sky'!Q50</f>
        <v>637.29700000000003</v>
      </c>
      <c r="R50" s="81">
        <f>'Electric lighting'!$G50+'Overcast Sky'!R50</f>
        <v>630.72055999999998</v>
      </c>
      <c r="S50" s="81">
        <f>'Electric lighting'!$G50+'Overcast Sky'!S50</f>
        <v>584.96524999999997</v>
      </c>
      <c r="T50" s="81">
        <f>'Electric lighting'!$G50+'Overcast Sky'!T50</f>
        <v>560.75283000000002</v>
      </c>
      <c r="U50" s="81">
        <f>'Electric lighting'!$G50+'Overcast Sky'!U50</f>
        <v>553.35227999999995</v>
      </c>
      <c r="V50" s="81">
        <f>'Electric lighting'!$G50+'Overcast Sky'!V50</f>
        <v>595.07481999999993</v>
      </c>
      <c r="W50" s="81">
        <f>'Electric lighting'!$G50+'Overcast Sky'!W50</f>
        <v>629.76744999999994</v>
      </c>
      <c r="X50" s="81">
        <f>'Electric lighting'!$G50+'Overcast Sky'!X50</f>
        <v>649.17169999999999</v>
      </c>
      <c r="Y50" s="81">
        <f>'Electric lighting'!$G50+'Overcast Sky'!Y50</f>
        <v>657.56039999999996</v>
      </c>
      <c r="Z50" s="81">
        <f>'Electric lighting'!$G50+'Overcast Sky'!Z50</f>
        <v>642.08309999999994</v>
      </c>
      <c r="AA50" s="81">
        <f>'Electric lighting'!$G50+'Overcast Sky'!AA50</f>
        <v>631.71595000000002</v>
      </c>
      <c r="AB50" s="81">
        <f>'Electric lighting'!$G50+'Overcast Sky'!AB50</f>
        <v>689.27279999999996</v>
      </c>
      <c r="AC50" s="81">
        <f>'Electric lighting'!$G50+'Overcast Sky'!AC50</f>
        <v>657.17599999999993</v>
      </c>
      <c r="AD50" s="81">
        <f>'Electric lighting'!$G50+'Overcast Sky'!AD50</f>
        <v>560.06358999999998</v>
      </c>
      <c r="AE50" s="81">
        <f>'Electric lighting'!$G50+'Overcast Sky'!AE50</f>
        <v>653.43909999999994</v>
      </c>
    </row>
    <row r="51" spans="1:31" x14ac:dyDescent="0.3">
      <c r="A51" s="95" t="s">
        <v>49</v>
      </c>
      <c r="B51" s="81">
        <f>'Electric lighting'!$G51+'Overcast Sky'!B51</f>
        <v>505.16301299999998</v>
      </c>
      <c r="C51" s="81">
        <f>'Electric lighting'!$G51+'Overcast Sky'!C51</f>
        <v>515.36986000000002</v>
      </c>
      <c r="D51" s="81">
        <f>'Electric lighting'!$G51+'Overcast Sky'!D51</f>
        <v>535.81476999999995</v>
      </c>
      <c r="E51" s="81">
        <f>'Electric lighting'!$G51+'Overcast Sky'!E51</f>
        <v>511.24158999999997</v>
      </c>
      <c r="F51" s="81">
        <f>'Electric lighting'!$G51+'Overcast Sky'!F51</f>
        <v>539.39951999999994</v>
      </c>
      <c r="G51" s="81">
        <f>'Electric lighting'!$G51+'Overcast Sky'!G51</f>
        <v>552.28404</v>
      </c>
      <c r="H51" s="81">
        <f>'Electric lighting'!$G51+'Overcast Sky'!H51</f>
        <v>530.21807999999999</v>
      </c>
      <c r="I51" s="81">
        <f>'Electric lighting'!$G51+'Overcast Sky'!I51</f>
        <v>512.42455899999993</v>
      </c>
      <c r="J51" s="81">
        <f>'Electric lighting'!$G51+'Overcast Sky'!J51</f>
        <v>505.42918699999996</v>
      </c>
      <c r="K51" s="81">
        <f>'Electric lighting'!$G51+'Overcast Sky'!K51</f>
        <v>503.9</v>
      </c>
      <c r="L51" s="81">
        <f>'Electric lighting'!$G51+'Overcast Sky'!L51</f>
        <v>534.13424999999995</v>
      </c>
      <c r="M51" s="81">
        <f>'Electric lighting'!$G51+'Overcast Sky'!M51</f>
        <v>578.08084999999994</v>
      </c>
      <c r="N51" s="81">
        <f>'Electric lighting'!$G51+'Overcast Sky'!N51</f>
        <v>596.95132000000001</v>
      </c>
      <c r="O51" s="81">
        <f>'Electric lighting'!$G51+'Overcast Sky'!O51</f>
        <v>530.68566999999996</v>
      </c>
      <c r="P51" s="81">
        <f>'Electric lighting'!$G51+'Overcast Sky'!P51</f>
        <v>601.57713999999999</v>
      </c>
      <c r="Q51" s="81">
        <f>'Electric lighting'!$G51+'Overcast Sky'!Q51</f>
        <v>603.84640000000002</v>
      </c>
      <c r="R51" s="81">
        <f>'Electric lighting'!$G51+'Overcast Sky'!R51</f>
        <v>653.48410000000001</v>
      </c>
      <c r="S51" s="81">
        <f>'Electric lighting'!$G51+'Overcast Sky'!S51</f>
        <v>528.62153999999998</v>
      </c>
      <c r="T51" s="81">
        <f>'Electric lighting'!$G51+'Overcast Sky'!T51</f>
        <v>520.94357000000002</v>
      </c>
      <c r="U51" s="81">
        <f>'Electric lighting'!$G51+'Overcast Sky'!U51</f>
        <v>511.99219699999998</v>
      </c>
      <c r="V51" s="81">
        <f>'Electric lighting'!$G51+'Overcast Sky'!V51</f>
        <v>539.16079999999999</v>
      </c>
      <c r="W51" s="81">
        <f>'Electric lighting'!$G51+'Overcast Sky'!W51</f>
        <v>533.77081999999996</v>
      </c>
      <c r="X51" s="81">
        <f>'Electric lighting'!$G51+'Overcast Sky'!X51</f>
        <v>603.56178</v>
      </c>
      <c r="Y51" s="81">
        <f>'Electric lighting'!$G51+'Overcast Sky'!Y51</f>
        <v>622.60719999999992</v>
      </c>
      <c r="Z51" s="81">
        <f>'Electric lighting'!$G51+'Overcast Sky'!Z51</f>
        <v>652.83819999999992</v>
      </c>
      <c r="AA51" s="81">
        <f>'Electric lighting'!$G51+'Overcast Sky'!AA51</f>
        <v>576.22703000000001</v>
      </c>
      <c r="AB51" s="81">
        <f>'Electric lighting'!$G51+'Overcast Sky'!AB51</f>
        <v>580.43272000000002</v>
      </c>
      <c r="AC51" s="81">
        <f>'Electric lighting'!$G51+'Overcast Sky'!AC51</f>
        <v>622.53679999999997</v>
      </c>
      <c r="AD51" s="81">
        <f>'Electric lighting'!$G51+'Overcast Sky'!AD51</f>
        <v>535.88099999999997</v>
      </c>
      <c r="AE51" s="81">
        <f>'Electric lighting'!$G51+'Overcast Sky'!AE51</f>
        <v>551.32425999999998</v>
      </c>
    </row>
    <row r="52" spans="1:31" x14ac:dyDescent="0.3">
      <c r="A52" s="93" t="s">
        <v>50</v>
      </c>
      <c r="B52" s="81">
        <f>'Electric lighting'!$G52+'Overcast Sky'!B52</f>
        <v>399.538678</v>
      </c>
      <c r="C52" s="81">
        <f>'Electric lighting'!$G52+'Overcast Sky'!C52</f>
        <v>400.895892</v>
      </c>
      <c r="D52" s="81">
        <f>'Electric lighting'!$G52+'Overcast Sky'!D52</f>
        <v>420.90974</v>
      </c>
      <c r="E52" s="81">
        <f>'Electric lighting'!$G52+'Overcast Sky'!E52</f>
        <v>411.84296999999998</v>
      </c>
      <c r="F52" s="81">
        <f>'Electric lighting'!$G52+'Overcast Sky'!F52</f>
        <v>437.08389</v>
      </c>
      <c r="G52" s="81">
        <f>'Electric lighting'!$G52+'Overcast Sky'!G52</f>
        <v>424.97978999999998</v>
      </c>
      <c r="H52" s="81">
        <f>'Electric lighting'!$G52+'Overcast Sky'!H52</f>
        <v>412.86928</v>
      </c>
      <c r="I52" s="81">
        <f>'Electric lighting'!$G52+'Overcast Sky'!I52</f>
        <v>402.95562899999999</v>
      </c>
      <c r="J52" s="81">
        <f>'Electric lighting'!$G52+'Overcast Sky'!J52</f>
        <v>399.50579299999998</v>
      </c>
      <c r="K52" s="81">
        <f>'Electric lighting'!$G52+'Overcast Sky'!K52</f>
        <v>397</v>
      </c>
      <c r="L52" s="81">
        <f>'Electric lighting'!$G52+'Overcast Sky'!L52</f>
        <v>423.05252000000002</v>
      </c>
      <c r="M52" s="81">
        <f>'Electric lighting'!$G52+'Overcast Sky'!M52</f>
        <v>430.19662</v>
      </c>
      <c r="N52" s="81">
        <f>'Electric lighting'!$G52+'Overcast Sky'!N52</f>
        <v>499.33109999999999</v>
      </c>
      <c r="O52" s="81">
        <f>'Electric lighting'!$G52+'Overcast Sky'!O52</f>
        <v>477.84413999999998</v>
      </c>
      <c r="P52" s="81">
        <f>'Electric lighting'!$G52+'Overcast Sky'!P52</f>
        <v>428.61927000000003</v>
      </c>
      <c r="Q52" s="81">
        <f>'Electric lighting'!$G52+'Overcast Sky'!Q52</f>
        <v>483.26749000000001</v>
      </c>
      <c r="R52" s="81">
        <f>'Electric lighting'!$G52+'Overcast Sky'!R52</f>
        <v>487.06349999999998</v>
      </c>
      <c r="S52" s="81">
        <f>'Electric lighting'!$G52+'Overcast Sky'!S52</f>
        <v>453.71793000000002</v>
      </c>
      <c r="T52" s="81">
        <f>'Electric lighting'!$G52+'Overcast Sky'!T52</f>
        <v>430.07920000000001</v>
      </c>
      <c r="U52" s="81">
        <f>'Electric lighting'!$G52+'Overcast Sky'!U52</f>
        <v>411.42572999999999</v>
      </c>
      <c r="V52" s="81">
        <f>'Electric lighting'!$G52+'Overcast Sky'!V52</f>
        <v>435.28534000000002</v>
      </c>
      <c r="W52" s="81">
        <f>'Electric lighting'!$G52+'Overcast Sky'!W52</f>
        <v>453.70521000000002</v>
      </c>
      <c r="X52" s="81">
        <f>'Electric lighting'!$G52+'Overcast Sky'!X52</f>
        <v>460.98158999999998</v>
      </c>
      <c r="Y52" s="81">
        <f>'Electric lighting'!$G52+'Overcast Sky'!Y52</f>
        <v>477.53019</v>
      </c>
      <c r="Z52" s="81">
        <f>'Electric lighting'!$G52+'Overcast Sky'!Z52</f>
        <v>458.27256999999997</v>
      </c>
      <c r="AA52" s="81">
        <f>'Electric lighting'!$G52+'Overcast Sky'!AA52</f>
        <v>477.66457000000003</v>
      </c>
      <c r="AB52" s="81">
        <f>'Electric lighting'!$G52+'Overcast Sky'!AB52</f>
        <v>548.02780000000007</v>
      </c>
      <c r="AC52" s="81">
        <f>'Electric lighting'!$G52+'Overcast Sky'!AC52</f>
        <v>457.23991000000001</v>
      </c>
      <c r="AD52" s="81">
        <f>'Electric lighting'!$G52+'Overcast Sky'!AD52</f>
        <v>468.7937</v>
      </c>
      <c r="AE52" s="81">
        <f>'Electric lighting'!$G52+'Overcast Sky'!AE52</f>
        <v>477.03703999999999</v>
      </c>
    </row>
    <row r="53" spans="1:31" ht="15" thickBot="1" x14ac:dyDescent="0.35">
      <c r="A53" s="96" t="s">
        <v>57</v>
      </c>
      <c r="B53" s="81">
        <f>'Electric lighting'!$G53+'Overcast Sky'!B53</f>
        <v>545.72971199999995</v>
      </c>
      <c r="C53" s="81">
        <f>'Electric lighting'!$G53+'Overcast Sky'!C53</f>
        <v>573.73613</v>
      </c>
      <c r="D53" s="81">
        <f>'Electric lighting'!$G53+'Overcast Sky'!D53</f>
        <v>622.76824999999997</v>
      </c>
      <c r="E53" s="81">
        <f>'Electric lighting'!$G53+'Overcast Sky'!E53</f>
        <v>654.57569999999998</v>
      </c>
      <c r="F53" s="81">
        <f>'Electric lighting'!$G53+'Overcast Sky'!F53</f>
        <v>644.14359999999999</v>
      </c>
      <c r="G53" s="81">
        <f>'Electric lighting'!$G53+'Overcast Sky'!G53</f>
        <v>649.94330000000002</v>
      </c>
      <c r="H53" s="81">
        <f>'Electric lighting'!$G53+'Overcast Sky'!H53</f>
        <v>610.48059999999998</v>
      </c>
      <c r="I53" s="81">
        <f>'Electric lighting'!$G53+'Overcast Sky'!I53</f>
        <v>561.63572999999997</v>
      </c>
      <c r="J53" s="81">
        <f>'Electric lighting'!$G53+'Overcast Sky'!J53</f>
        <v>549.84083999999996</v>
      </c>
      <c r="K53" s="81">
        <f>'Electric lighting'!$G53+'Overcast Sky'!K53</f>
        <v>537.4</v>
      </c>
      <c r="L53" s="81">
        <f>'Electric lighting'!$G53+'Overcast Sky'!L53</f>
        <v>671.5095</v>
      </c>
      <c r="M53" s="81">
        <f>'Electric lighting'!$G53+'Overcast Sky'!M53</f>
        <v>746.89260000000002</v>
      </c>
      <c r="N53" s="81">
        <f>'Electric lighting'!$G53+'Overcast Sky'!N53</f>
        <v>809.48689999999999</v>
      </c>
      <c r="O53" s="81">
        <f>'Electric lighting'!$G53+'Overcast Sky'!O53</f>
        <v>800.36580000000004</v>
      </c>
      <c r="P53" s="81">
        <f>'Electric lighting'!$G53+'Overcast Sky'!P53</f>
        <v>1031.5776000000001</v>
      </c>
      <c r="Q53" s="81">
        <f>'Electric lighting'!$G53+'Overcast Sky'!Q53</f>
        <v>864.44509999999991</v>
      </c>
      <c r="R53" s="81">
        <f>'Electric lighting'!$G53+'Overcast Sky'!R53</f>
        <v>866.16899999999998</v>
      </c>
      <c r="S53" s="81">
        <f>'Electric lighting'!$G53+'Overcast Sky'!S53</f>
        <v>733.27700000000004</v>
      </c>
      <c r="T53" s="81">
        <f>'Electric lighting'!$G53+'Overcast Sky'!T53</f>
        <v>692.78649999999993</v>
      </c>
      <c r="U53" s="81">
        <f>'Electric lighting'!$G53+'Overcast Sky'!U53</f>
        <v>599.84560999999997</v>
      </c>
      <c r="V53" s="81">
        <f>'Electric lighting'!$G53+'Overcast Sky'!V53</f>
        <v>761.62379999999996</v>
      </c>
      <c r="W53" s="81">
        <f>'Electric lighting'!$G53+'Overcast Sky'!W53</f>
        <v>737.98230000000001</v>
      </c>
      <c r="X53" s="81">
        <f>'Electric lighting'!$G53+'Overcast Sky'!X53</f>
        <v>937.46469999999999</v>
      </c>
      <c r="Y53" s="81">
        <f>'Electric lighting'!$G53+'Overcast Sky'!Y53</f>
        <v>921.16249999999991</v>
      </c>
      <c r="Z53" s="81">
        <f>'Electric lighting'!$G53+'Overcast Sky'!Z53</f>
        <v>878.75729999999999</v>
      </c>
      <c r="AA53" s="81">
        <f>'Electric lighting'!$G53+'Overcast Sky'!AA53</f>
        <v>1100.3627999999999</v>
      </c>
      <c r="AB53" s="81">
        <f>'Electric lighting'!$G53+'Overcast Sky'!AB53</f>
        <v>1305.4272000000001</v>
      </c>
      <c r="AC53" s="81">
        <f>'Electric lighting'!$G53+'Overcast Sky'!AC53</f>
        <v>972.53579999999999</v>
      </c>
      <c r="AD53" s="81">
        <f>'Electric lighting'!$G53+'Overcast Sky'!AD53</f>
        <v>1020.7837</v>
      </c>
      <c r="AE53" s="81">
        <f>'Electric lighting'!$G53+'Overcast Sky'!AE53</f>
        <v>750.54259999999999</v>
      </c>
    </row>
    <row r="54" spans="1:31" ht="15" thickTop="1" x14ac:dyDescent="0.3">
      <c r="A54" s="93" t="s">
        <v>58</v>
      </c>
      <c r="B54" s="81">
        <f>'Electric lighting'!$G54+'Overcast Sky'!B54</f>
        <v>650.16792099999998</v>
      </c>
      <c r="C54" s="81">
        <f>'Electric lighting'!$G54+'Overcast Sky'!C54</f>
        <v>663.41500999999994</v>
      </c>
      <c r="D54" s="81">
        <f>'Electric lighting'!$G54+'Overcast Sky'!D54</f>
        <v>694.10493999999994</v>
      </c>
      <c r="E54" s="81">
        <f>'Electric lighting'!$G54+'Overcast Sky'!E54</f>
        <v>753.98159999999996</v>
      </c>
      <c r="F54" s="81">
        <f>'Electric lighting'!$G54+'Overcast Sky'!F54</f>
        <v>799.38889999999992</v>
      </c>
      <c r="G54" s="81">
        <f>'Electric lighting'!$G54+'Overcast Sky'!G54</f>
        <v>808.29160000000002</v>
      </c>
      <c r="H54" s="81">
        <f>'Electric lighting'!$G54+'Overcast Sky'!H54</f>
        <v>738.02185999999995</v>
      </c>
      <c r="I54" s="81">
        <f>'Electric lighting'!$G54+'Overcast Sky'!I54</f>
        <v>694.84584999999993</v>
      </c>
      <c r="J54" s="81">
        <f>'Electric lighting'!$G54+'Overcast Sky'!J54</f>
        <v>663.67678000000001</v>
      </c>
      <c r="K54" s="81">
        <f>'Electric lighting'!$G54+'Overcast Sky'!K54</f>
        <v>641.79999999999995</v>
      </c>
      <c r="L54" s="81">
        <f>'Electric lighting'!$G54+'Overcast Sky'!L54</f>
        <v>754.125</v>
      </c>
      <c r="M54" s="81">
        <f>'Electric lighting'!$G54+'Overcast Sky'!M54</f>
        <v>815.62639999999999</v>
      </c>
      <c r="N54" s="81">
        <f>'Electric lighting'!$G54+'Overcast Sky'!N54</f>
        <v>897.88139999999999</v>
      </c>
      <c r="O54" s="81">
        <f>'Electric lighting'!$G54+'Overcast Sky'!O54</f>
        <v>908.1579999999999</v>
      </c>
      <c r="P54" s="81">
        <f>'Electric lighting'!$G54+'Overcast Sky'!P54</f>
        <v>911.00530000000003</v>
      </c>
      <c r="Q54" s="81">
        <f>'Electric lighting'!$G54+'Overcast Sky'!Q54</f>
        <v>894.66589999999997</v>
      </c>
      <c r="R54" s="81">
        <f>'Electric lighting'!$G54+'Overcast Sky'!R54</f>
        <v>1013.0808</v>
      </c>
      <c r="S54" s="81">
        <f>'Electric lighting'!$G54+'Overcast Sky'!S54</f>
        <v>991.25639999999999</v>
      </c>
      <c r="T54" s="81">
        <f>'Electric lighting'!$G54+'Overcast Sky'!T54</f>
        <v>718.0778499999999</v>
      </c>
      <c r="U54" s="81">
        <f>'Electric lighting'!$G54+'Overcast Sky'!U54</f>
        <v>702.07029</v>
      </c>
      <c r="V54" s="81">
        <f>'Electric lighting'!$G54+'Overcast Sky'!V54</f>
        <v>772.58209999999997</v>
      </c>
      <c r="W54" s="81">
        <f>'Electric lighting'!$G54+'Overcast Sky'!W54</f>
        <v>927.32079999999996</v>
      </c>
      <c r="X54" s="81">
        <f>'Electric lighting'!$G54+'Overcast Sky'!X54</f>
        <v>916.1851999999999</v>
      </c>
      <c r="Y54" s="81">
        <f>'Electric lighting'!$G54+'Overcast Sky'!Y54</f>
        <v>1165.0246999999999</v>
      </c>
      <c r="Z54" s="81">
        <f>'Electric lighting'!$G54+'Overcast Sky'!Z54</f>
        <v>839.96100000000001</v>
      </c>
      <c r="AA54" s="81">
        <f>'Electric lighting'!$G54+'Overcast Sky'!AA54</f>
        <v>1062.2155</v>
      </c>
      <c r="AB54" s="81">
        <f>'Electric lighting'!$G54+'Overcast Sky'!AB54</f>
        <v>1006.7819</v>
      </c>
      <c r="AC54" s="81">
        <f>'Electric lighting'!$G54+'Overcast Sky'!AC54</f>
        <v>1072.2035000000001</v>
      </c>
      <c r="AD54" s="81">
        <f>'Electric lighting'!$G54+'Overcast Sky'!AD54</f>
        <v>1046.8217</v>
      </c>
      <c r="AE54" s="81">
        <f>'Electric lighting'!$G54+'Overcast Sky'!AE54</f>
        <v>927.36599999999999</v>
      </c>
    </row>
    <row r="55" spans="1:31" x14ac:dyDescent="0.3">
      <c r="A55" s="93" t="s">
        <v>59</v>
      </c>
      <c r="B55" s="81">
        <f>'Electric lighting'!$G55+'Overcast Sky'!B55</f>
        <v>713.80839300000002</v>
      </c>
      <c r="C55" s="81">
        <f>'Electric lighting'!$G55+'Overcast Sky'!C55</f>
        <v>772.25904000000003</v>
      </c>
      <c r="D55" s="81">
        <f>'Electric lighting'!$G55+'Overcast Sky'!D55</f>
        <v>772.05555000000004</v>
      </c>
      <c r="E55" s="81">
        <f>'Electric lighting'!$G55+'Overcast Sky'!E55</f>
        <v>835.08969999999999</v>
      </c>
      <c r="F55" s="81">
        <f>'Electric lighting'!$G55+'Overcast Sky'!F55</f>
        <v>877.30730000000005</v>
      </c>
      <c r="G55" s="81">
        <f>'Electric lighting'!$G55+'Overcast Sky'!G55</f>
        <v>825.37630000000001</v>
      </c>
      <c r="H55" s="81">
        <f>'Electric lighting'!$G55+'Overcast Sky'!H55</f>
        <v>764.21394000000009</v>
      </c>
      <c r="I55" s="81">
        <f>'Electric lighting'!$G55+'Overcast Sky'!I55</f>
        <v>739.52197000000001</v>
      </c>
      <c r="J55" s="81">
        <f>'Electric lighting'!$G55+'Overcast Sky'!J55</f>
        <v>717.48686800000007</v>
      </c>
      <c r="K55" s="81">
        <f>'Electric lighting'!$G55+'Overcast Sky'!K55</f>
        <v>707.7</v>
      </c>
      <c r="L55" s="81">
        <f>'Electric lighting'!$G55+'Overcast Sky'!L55</f>
        <v>863.08180000000004</v>
      </c>
      <c r="M55" s="81">
        <f>'Electric lighting'!$G55+'Overcast Sky'!M55</f>
        <v>875.55900000000008</v>
      </c>
      <c r="N55" s="81">
        <f>'Electric lighting'!$G55+'Overcast Sky'!N55</f>
        <v>931.18060000000003</v>
      </c>
      <c r="O55" s="81">
        <f>'Electric lighting'!$G55+'Overcast Sky'!O55</f>
        <v>907.20760000000007</v>
      </c>
      <c r="P55" s="81">
        <f>'Electric lighting'!$G55+'Overcast Sky'!P55</f>
        <v>1041.2483999999999</v>
      </c>
      <c r="Q55" s="81">
        <f>'Electric lighting'!$G55+'Overcast Sky'!Q55</f>
        <v>1074.4361000000001</v>
      </c>
      <c r="R55" s="81">
        <f>'Electric lighting'!$G55+'Overcast Sky'!R55</f>
        <v>979.35840000000007</v>
      </c>
      <c r="S55" s="81">
        <f>'Electric lighting'!$G55+'Overcast Sky'!S55</f>
        <v>853.40790000000004</v>
      </c>
      <c r="T55" s="81">
        <f>'Electric lighting'!$G55+'Overcast Sky'!T55</f>
        <v>868.2016000000001</v>
      </c>
      <c r="U55" s="81">
        <f>'Electric lighting'!$G55+'Overcast Sky'!U55</f>
        <v>733.16046000000006</v>
      </c>
      <c r="V55" s="81">
        <f>'Electric lighting'!$G55+'Overcast Sky'!V55</f>
        <v>916.82080000000008</v>
      </c>
      <c r="W55" s="81">
        <f>'Electric lighting'!$G55+'Overcast Sky'!W55</f>
        <v>914.06650000000002</v>
      </c>
      <c r="X55" s="81">
        <f>'Electric lighting'!$G55+'Overcast Sky'!X55</f>
        <v>1038.3021000000001</v>
      </c>
      <c r="Y55" s="81">
        <f>'Electric lighting'!$G55+'Overcast Sky'!Y55</f>
        <v>1464.7238000000002</v>
      </c>
      <c r="Z55" s="81">
        <f>'Electric lighting'!$G55+'Overcast Sky'!Z55</f>
        <v>1508.3181</v>
      </c>
      <c r="AA55" s="81">
        <f>'Electric lighting'!$G55+'Overcast Sky'!AA55</f>
        <v>1247.9734000000001</v>
      </c>
      <c r="AB55" s="81">
        <f>'Electric lighting'!$G55+'Overcast Sky'!AB55</f>
        <v>1044.3332</v>
      </c>
      <c r="AC55" s="81">
        <f>'Electric lighting'!$G55+'Overcast Sky'!AC55</f>
        <v>1099.1626000000001</v>
      </c>
      <c r="AD55" s="81">
        <f>'Electric lighting'!$G55+'Overcast Sky'!AD55</f>
        <v>1247.8087</v>
      </c>
      <c r="AE55" s="81">
        <f>'Electric lighting'!$G55+'Overcast Sky'!AE55</f>
        <v>1107.5322000000001</v>
      </c>
    </row>
    <row r="56" spans="1:31" x14ac:dyDescent="0.3">
      <c r="A56" s="93" t="s">
        <v>60</v>
      </c>
      <c r="B56" s="81">
        <f>'Electric lighting'!$G56+'Overcast Sky'!B56</f>
        <v>731.99212</v>
      </c>
      <c r="C56" s="81">
        <f>'Electric lighting'!$G56+'Overcast Sky'!C56</f>
        <v>746.22093999999993</v>
      </c>
      <c r="D56" s="81">
        <f>'Electric lighting'!$G56+'Overcast Sky'!D56</f>
        <v>803.55239999999992</v>
      </c>
      <c r="E56" s="81">
        <f>'Electric lighting'!$G56+'Overcast Sky'!E56</f>
        <v>806.11959999999999</v>
      </c>
      <c r="F56" s="81">
        <f>'Electric lighting'!$G56+'Overcast Sky'!F56</f>
        <v>815.60712999999998</v>
      </c>
      <c r="G56" s="81">
        <f>'Electric lighting'!$G56+'Overcast Sky'!G56</f>
        <v>871.64699999999993</v>
      </c>
      <c r="H56" s="81">
        <f>'Electric lighting'!$G56+'Overcast Sky'!H56</f>
        <v>791.86433999999997</v>
      </c>
      <c r="I56" s="81">
        <f>'Electric lighting'!$G56+'Overcast Sky'!I56</f>
        <v>779.01013999999998</v>
      </c>
      <c r="J56" s="81">
        <f>'Electric lighting'!$G56+'Overcast Sky'!J56</f>
        <v>738.00010999999995</v>
      </c>
      <c r="K56" s="81">
        <f>'Electric lighting'!$G56+'Overcast Sky'!K56</f>
        <v>727.8</v>
      </c>
      <c r="L56" s="81">
        <f>'Electric lighting'!$G56+'Overcast Sky'!L56</f>
        <v>795.14586999999995</v>
      </c>
      <c r="M56" s="81">
        <f>'Electric lighting'!$G56+'Overcast Sky'!M56</f>
        <v>952.33739999999989</v>
      </c>
      <c r="N56" s="81">
        <f>'Electric lighting'!$G56+'Overcast Sky'!N56</f>
        <v>1003.2483999999999</v>
      </c>
      <c r="O56" s="81">
        <f>'Electric lighting'!$G56+'Overcast Sky'!O56</f>
        <v>952.36469999999997</v>
      </c>
      <c r="P56" s="81">
        <f>'Electric lighting'!$G56+'Overcast Sky'!P56</f>
        <v>1080.1565000000001</v>
      </c>
      <c r="Q56" s="81">
        <f>'Electric lighting'!$G56+'Overcast Sky'!Q56</f>
        <v>1035.0572999999999</v>
      </c>
      <c r="R56" s="81">
        <f>'Electric lighting'!$G56+'Overcast Sky'!R56</f>
        <v>836.80889999999999</v>
      </c>
      <c r="S56" s="81">
        <f>'Electric lighting'!$G56+'Overcast Sky'!S56</f>
        <v>893.63619999999992</v>
      </c>
      <c r="T56" s="81">
        <f>'Electric lighting'!$G56+'Overcast Sky'!T56</f>
        <v>855.58619999999996</v>
      </c>
      <c r="U56" s="81">
        <f>'Electric lighting'!$G56+'Overcast Sky'!U56</f>
        <v>759.54237999999998</v>
      </c>
      <c r="V56" s="81">
        <f>'Electric lighting'!$G56+'Overcast Sky'!V56</f>
        <v>936.88490000000002</v>
      </c>
      <c r="W56" s="81">
        <f>'Electric lighting'!$G56+'Overcast Sky'!W56</f>
        <v>1057.8598999999999</v>
      </c>
      <c r="X56" s="81">
        <f>'Electric lighting'!$G56+'Overcast Sky'!X56</f>
        <v>1085.173</v>
      </c>
      <c r="Y56" s="81">
        <f>'Electric lighting'!$G56+'Overcast Sky'!Y56</f>
        <v>1257.0439999999999</v>
      </c>
      <c r="Z56" s="81">
        <f>'Electric lighting'!$G56+'Overcast Sky'!Z56</f>
        <v>1149.8188</v>
      </c>
      <c r="AA56" s="81">
        <f>'Electric lighting'!$G56+'Overcast Sky'!AA56</f>
        <v>1230.2264</v>
      </c>
      <c r="AB56" s="81">
        <f>'Electric lighting'!$G56+'Overcast Sky'!AB56</f>
        <v>936.47539999999992</v>
      </c>
      <c r="AC56" s="81">
        <f>'Electric lighting'!$G56+'Overcast Sky'!AC56</f>
        <v>1208.1244999999999</v>
      </c>
      <c r="AD56" s="81">
        <f>'Electric lighting'!$G56+'Overcast Sky'!AD56</f>
        <v>1070.7550999999999</v>
      </c>
      <c r="AE56" s="81">
        <f>'Electric lighting'!$G56+'Overcast Sky'!AE56</f>
        <v>1033.1045999999999</v>
      </c>
    </row>
    <row r="57" spans="1:31" x14ac:dyDescent="0.3">
      <c r="A57" s="93" t="s">
        <v>61</v>
      </c>
      <c r="B57" s="81">
        <f>'Electric lighting'!$G57+'Overcast Sky'!B57</f>
        <v>711.45232999999996</v>
      </c>
      <c r="C57" s="81">
        <f>'Electric lighting'!$G57+'Overcast Sky'!C57</f>
        <v>727.13925999999992</v>
      </c>
      <c r="D57" s="81">
        <f>'Electric lighting'!$G57+'Overcast Sky'!D57</f>
        <v>766.82377999999994</v>
      </c>
      <c r="E57" s="81">
        <f>'Electric lighting'!$G57+'Overcast Sky'!E57</f>
        <v>757.68909999999994</v>
      </c>
      <c r="F57" s="81">
        <f>'Electric lighting'!$G57+'Overcast Sky'!F57</f>
        <v>805.59219999999993</v>
      </c>
      <c r="G57" s="81">
        <f>'Electric lighting'!$G57+'Overcast Sky'!G57</f>
        <v>751.75262999999995</v>
      </c>
      <c r="H57" s="81">
        <f>'Electric lighting'!$G57+'Overcast Sky'!H57</f>
        <v>776.35431999999992</v>
      </c>
      <c r="I57" s="81">
        <f>'Electric lighting'!$G57+'Overcast Sky'!I57</f>
        <v>731.47105999999997</v>
      </c>
      <c r="J57" s="81">
        <f>'Electric lighting'!$G57+'Overcast Sky'!J57</f>
        <v>709.3366309999999</v>
      </c>
      <c r="K57" s="81">
        <f>'Electric lighting'!$G57+'Overcast Sky'!K57</f>
        <v>701.3</v>
      </c>
      <c r="L57" s="81">
        <f>'Electric lighting'!$G57+'Overcast Sky'!L57</f>
        <v>797.48446999999999</v>
      </c>
      <c r="M57" s="81">
        <f>'Electric lighting'!$G57+'Overcast Sky'!M57</f>
        <v>792.99626999999998</v>
      </c>
      <c r="N57" s="81">
        <f>'Electric lighting'!$G57+'Overcast Sky'!N57</f>
        <v>846.52710000000002</v>
      </c>
      <c r="O57" s="81">
        <f>'Electric lighting'!$G57+'Overcast Sky'!O57</f>
        <v>939.37950000000001</v>
      </c>
      <c r="P57" s="81">
        <f>'Electric lighting'!$G57+'Overcast Sky'!P57</f>
        <v>1013.5374999999999</v>
      </c>
      <c r="Q57" s="81">
        <f>'Electric lighting'!$G57+'Overcast Sky'!Q57</f>
        <v>902.50109999999995</v>
      </c>
      <c r="R57" s="81">
        <f>'Electric lighting'!$G57+'Overcast Sky'!R57</f>
        <v>985.93429999999989</v>
      </c>
      <c r="S57" s="81">
        <f>'Electric lighting'!$G57+'Overcast Sky'!S57</f>
        <v>822.07709999999997</v>
      </c>
      <c r="T57" s="81">
        <f>'Electric lighting'!$G57+'Overcast Sky'!T57</f>
        <v>813.19299999999998</v>
      </c>
      <c r="U57" s="81">
        <f>'Electric lighting'!$G57+'Overcast Sky'!U57</f>
        <v>725.27023999999994</v>
      </c>
      <c r="V57" s="81">
        <f>'Electric lighting'!$G57+'Overcast Sky'!V57</f>
        <v>878.27179999999998</v>
      </c>
      <c r="W57" s="81">
        <f>'Electric lighting'!$G57+'Overcast Sky'!W57</f>
        <v>921.55289999999991</v>
      </c>
      <c r="X57" s="81">
        <f>'Electric lighting'!$G57+'Overcast Sky'!X57</f>
        <v>995.40219999999999</v>
      </c>
      <c r="Y57" s="81">
        <f>'Electric lighting'!$G57+'Overcast Sky'!Y57</f>
        <v>1001.2709</v>
      </c>
      <c r="Z57" s="81">
        <f>'Electric lighting'!$G57+'Overcast Sky'!Z57</f>
        <v>1029.9114999999999</v>
      </c>
      <c r="AA57" s="81">
        <f>'Electric lighting'!$G57+'Overcast Sky'!AA57</f>
        <v>956.92819999999995</v>
      </c>
      <c r="AB57" s="81">
        <f>'Electric lighting'!$G57+'Overcast Sky'!AB57</f>
        <v>1091.8659</v>
      </c>
      <c r="AC57" s="81">
        <f>'Electric lighting'!$G57+'Overcast Sky'!AC57</f>
        <v>1056.7440999999999</v>
      </c>
      <c r="AD57" s="81">
        <f>'Electric lighting'!$G57+'Overcast Sky'!AD57</f>
        <v>930.1543999999999</v>
      </c>
      <c r="AE57" s="81">
        <f>'Electric lighting'!$G57+'Overcast Sky'!AE57</f>
        <v>886.16849999999999</v>
      </c>
    </row>
    <row r="58" spans="1:31" ht="15" thickBot="1" x14ac:dyDescent="0.35">
      <c r="A58" s="94" t="s">
        <v>62</v>
      </c>
      <c r="B58" s="81">
        <f>'Electric lighting'!$G58+'Overcast Sky'!B58</f>
        <v>666.01683000000003</v>
      </c>
      <c r="C58" s="81">
        <f>'Electric lighting'!$G58+'Overcast Sky'!C58</f>
        <v>667.32974999999999</v>
      </c>
      <c r="D58" s="81">
        <f>'Electric lighting'!$G58+'Overcast Sky'!D58</f>
        <v>686.45708000000002</v>
      </c>
      <c r="E58" s="81">
        <f>'Electric lighting'!$G58+'Overcast Sky'!E58</f>
        <v>691.69321000000002</v>
      </c>
      <c r="F58" s="81">
        <f>'Electric lighting'!$G58+'Overcast Sky'!F58</f>
        <v>724.03079000000002</v>
      </c>
      <c r="G58" s="81">
        <f>'Electric lighting'!$G58+'Overcast Sky'!G58</f>
        <v>695.33019000000002</v>
      </c>
      <c r="H58" s="81">
        <f>'Electric lighting'!$G58+'Overcast Sky'!H58</f>
        <v>673.75139999999999</v>
      </c>
      <c r="I58" s="81">
        <f>'Electric lighting'!$G58+'Overcast Sky'!I58</f>
        <v>680.28750000000002</v>
      </c>
      <c r="J58" s="81">
        <f>'Electric lighting'!$G58+'Overcast Sky'!J58</f>
        <v>659.11650700000007</v>
      </c>
      <c r="K58" s="81">
        <f>'Electric lighting'!$G58+'Overcast Sky'!K58</f>
        <v>656.6</v>
      </c>
      <c r="L58" s="81">
        <f>'Electric lighting'!$G58+'Overcast Sky'!L58</f>
        <v>706.68016</v>
      </c>
      <c r="M58" s="81">
        <f>'Electric lighting'!$G58+'Overcast Sky'!M58</f>
        <v>723.44763999999998</v>
      </c>
      <c r="N58" s="81">
        <f>'Electric lighting'!$G58+'Overcast Sky'!N58</f>
        <v>829.09390000000008</v>
      </c>
      <c r="O58" s="81">
        <f>'Electric lighting'!$G58+'Overcast Sky'!O58</f>
        <v>752.01870000000008</v>
      </c>
      <c r="P58" s="81">
        <f>'Electric lighting'!$G58+'Overcast Sky'!P58</f>
        <v>837.75139999999999</v>
      </c>
      <c r="Q58" s="81">
        <f>'Electric lighting'!$G58+'Overcast Sky'!Q58</f>
        <v>828.91110000000003</v>
      </c>
      <c r="R58" s="81">
        <f>'Electric lighting'!$G58+'Overcast Sky'!R58</f>
        <v>777.63160000000005</v>
      </c>
      <c r="S58" s="81">
        <f>'Electric lighting'!$G58+'Overcast Sky'!S58</f>
        <v>715.04241999999999</v>
      </c>
      <c r="T58" s="81">
        <f>'Electric lighting'!$G58+'Overcast Sky'!T58</f>
        <v>729.56010000000003</v>
      </c>
      <c r="U58" s="81">
        <f>'Electric lighting'!$G58+'Overcast Sky'!U58</f>
        <v>672.76704000000007</v>
      </c>
      <c r="V58" s="81">
        <f>'Electric lighting'!$G58+'Overcast Sky'!V58</f>
        <v>767.89640000000009</v>
      </c>
      <c r="W58" s="81">
        <f>'Electric lighting'!$G58+'Overcast Sky'!W58</f>
        <v>779.07230000000004</v>
      </c>
      <c r="X58" s="81">
        <f>'Electric lighting'!$G58+'Overcast Sky'!X58</f>
        <v>824.26</v>
      </c>
      <c r="Y58" s="81">
        <f>'Electric lighting'!$G58+'Overcast Sky'!Y58</f>
        <v>737.00788999999997</v>
      </c>
      <c r="Z58" s="81">
        <f>'Electric lighting'!$G58+'Overcast Sky'!Z58</f>
        <v>886.02099999999996</v>
      </c>
      <c r="AA58" s="81">
        <f>'Electric lighting'!$G58+'Overcast Sky'!AA58</f>
        <v>836.53100000000006</v>
      </c>
      <c r="AB58" s="81">
        <f>'Electric lighting'!$G58+'Overcast Sky'!AB58</f>
        <v>824.40840000000003</v>
      </c>
      <c r="AC58" s="81">
        <f>'Electric lighting'!$G58+'Overcast Sky'!AC58</f>
        <v>880.02850000000001</v>
      </c>
      <c r="AD58" s="81">
        <f>'Electric lighting'!$G58+'Overcast Sky'!AD58</f>
        <v>716.58328000000006</v>
      </c>
      <c r="AE58" s="81">
        <f>'Electric lighting'!$G58+'Overcast Sky'!AE58</f>
        <v>749.50631999999996</v>
      </c>
    </row>
    <row r="59" spans="1:31" x14ac:dyDescent="0.3">
      <c r="A59" s="95" t="s">
        <v>63</v>
      </c>
      <c r="B59" s="81">
        <f>'Electric lighting'!$G59+'Overcast Sky'!B59</f>
        <v>698.37696899999992</v>
      </c>
      <c r="C59" s="81">
        <f>'Electric lighting'!$G59+'Overcast Sky'!C59</f>
        <v>708.35088999999994</v>
      </c>
      <c r="D59" s="81">
        <f>'Electric lighting'!$G59+'Overcast Sky'!D59</f>
        <v>703.54260999999997</v>
      </c>
      <c r="E59" s="81">
        <f>'Electric lighting'!$G59+'Overcast Sky'!E59</f>
        <v>750.95486999999991</v>
      </c>
      <c r="F59" s="81">
        <f>'Electric lighting'!$G59+'Overcast Sky'!F59</f>
        <v>743.04503</v>
      </c>
      <c r="G59" s="81">
        <f>'Electric lighting'!$G59+'Overcast Sky'!G59</f>
        <v>726.82299999999998</v>
      </c>
      <c r="H59" s="81">
        <f>'Electric lighting'!$G59+'Overcast Sky'!H59</f>
        <v>719.2834499999999</v>
      </c>
      <c r="I59" s="81">
        <f>'Electric lighting'!$G59+'Overcast Sky'!I59</f>
        <v>709.97899999999993</v>
      </c>
      <c r="J59" s="81">
        <f>'Electric lighting'!$G59+'Overcast Sky'!J59</f>
        <v>695.32596899999999</v>
      </c>
      <c r="K59" s="81">
        <f>'Electric lighting'!$G59+'Overcast Sky'!K59</f>
        <v>691.8</v>
      </c>
      <c r="L59" s="81">
        <f>'Electric lighting'!$G59+'Overcast Sky'!L59</f>
        <v>748.52287999999999</v>
      </c>
      <c r="M59" s="81">
        <f>'Electric lighting'!$G59+'Overcast Sky'!M59</f>
        <v>757.54872999999998</v>
      </c>
      <c r="N59" s="81">
        <f>'Electric lighting'!$G59+'Overcast Sky'!N59</f>
        <v>781.57549999999992</v>
      </c>
      <c r="O59" s="81">
        <f>'Electric lighting'!$G59+'Overcast Sky'!O59</f>
        <v>810.57099999999991</v>
      </c>
      <c r="P59" s="81">
        <f>'Electric lighting'!$G59+'Overcast Sky'!P59</f>
        <v>797.19369999999992</v>
      </c>
      <c r="Q59" s="81">
        <f>'Electric lighting'!$G59+'Overcast Sky'!Q59</f>
        <v>829.54049999999995</v>
      </c>
      <c r="R59" s="81">
        <f>'Electric lighting'!$G59+'Overcast Sky'!R59</f>
        <v>783.28803999999991</v>
      </c>
      <c r="S59" s="81">
        <f>'Electric lighting'!$G59+'Overcast Sky'!S59</f>
        <v>723.69178999999997</v>
      </c>
      <c r="T59" s="81">
        <f>'Electric lighting'!$G59+'Overcast Sky'!T59</f>
        <v>757.35829999999999</v>
      </c>
      <c r="U59" s="81">
        <f>'Electric lighting'!$G59+'Overcast Sky'!U59</f>
        <v>720.27477999999996</v>
      </c>
      <c r="V59" s="81">
        <f>'Electric lighting'!$G59+'Overcast Sky'!V59</f>
        <v>755.24558999999999</v>
      </c>
      <c r="W59" s="81">
        <f>'Electric lighting'!$G59+'Overcast Sky'!W59</f>
        <v>803.19259999999997</v>
      </c>
      <c r="X59" s="81">
        <f>'Electric lighting'!$G59+'Overcast Sky'!X59</f>
        <v>734.47753999999998</v>
      </c>
      <c r="Y59" s="81">
        <f>'Electric lighting'!$G59+'Overcast Sky'!Y59</f>
        <v>811.9864</v>
      </c>
      <c r="Z59" s="81">
        <f>'Electric lighting'!$G59+'Overcast Sky'!Z59</f>
        <v>942.93369999999993</v>
      </c>
      <c r="AA59" s="81">
        <f>'Electric lighting'!$G59+'Overcast Sky'!AA59</f>
        <v>868.02530000000002</v>
      </c>
      <c r="AB59" s="81">
        <f>'Electric lighting'!$G59+'Overcast Sky'!AB59</f>
        <v>901.31859999999995</v>
      </c>
      <c r="AC59" s="81">
        <f>'Electric lighting'!$G59+'Overcast Sky'!AC59</f>
        <v>838.31629999999996</v>
      </c>
      <c r="AD59" s="81">
        <f>'Electric lighting'!$G59+'Overcast Sky'!AD59</f>
        <v>761.91799999999989</v>
      </c>
      <c r="AE59" s="81">
        <f>'Electric lighting'!$G59+'Overcast Sky'!AE59</f>
        <v>767.69578000000001</v>
      </c>
    </row>
    <row r="60" spans="1:31" x14ac:dyDescent="0.3">
      <c r="A60" s="93" t="s">
        <v>64</v>
      </c>
      <c r="B60" s="81">
        <f>'Electric lighting'!$G60+'Overcast Sky'!B60</f>
        <v>716.09839799999997</v>
      </c>
      <c r="C60" s="81">
        <f>'Electric lighting'!$G60+'Overcast Sky'!C60</f>
        <v>716.57225000000005</v>
      </c>
      <c r="D60" s="81">
        <f>'Electric lighting'!$G60+'Overcast Sky'!D60</f>
        <v>726.08798999999999</v>
      </c>
      <c r="E60" s="81">
        <f>'Electric lighting'!$G60+'Overcast Sky'!E60</f>
        <v>737.27467000000001</v>
      </c>
      <c r="F60" s="81">
        <f>'Electric lighting'!$G60+'Overcast Sky'!F60</f>
        <v>744.59748999999999</v>
      </c>
      <c r="G60" s="81">
        <f>'Electric lighting'!$G60+'Overcast Sky'!G60</f>
        <v>738.33964000000003</v>
      </c>
      <c r="H60" s="81">
        <f>'Electric lighting'!$G60+'Overcast Sky'!H60</f>
        <v>746.44568000000004</v>
      </c>
      <c r="I60" s="81">
        <f>'Electric lighting'!$G60+'Overcast Sky'!I60</f>
        <v>728.05881999999997</v>
      </c>
      <c r="J60" s="81">
        <f>'Electric lighting'!$G60+'Overcast Sky'!J60</f>
        <v>715.20728399999996</v>
      </c>
      <c r="K60" s="81">
        <f>'Electric lighting'!$G60+'Overcast Sky'!K60</f>
        <v>711.5</v>
      </c>
      <c r="L60" s="81">
        <f>'Electric lighting'!$G60+'Overcast Sky'!L60</f>
        <v>767.66368</v>
      </c>
      <c r="M60" s="81">
        <f>'Electric lighting'!$G60+'Overcast Sky'!M60</f>
        <v>762.71861999999999</v>
      </c>
      <c r="N60" s="81">
        <f>'Electric lighting'!$G60+'Overcast Sky'!N60</f>
        <v>803.05375000000004</v>
      </c>
      <c r="O60" s="81">
        <f>'Electric lighting'!$G60+'Overcast Sky'!O60</f>
        <v>788.46397000000002</v>
      </c>
      <c r="P60" s="81">
        <f>'Electric lighting'!$G60+'Overcast Sky'!P60</f>
        <v>774.66082000000006</v>
      </c>
      <c r="Q60" s="81">
        <f>'Electric lighting'!$G60+'Overcast Sky'!Q60</f>
        <v>805.31506999999999</v>
      </c>
      <c r="R60" s="81">
        <f>'Electric lighting'!$G60+'Overcast Sky'!R60</f>
        <v>808.27539000000002</v>
      </c>
      <c r="S60" s="81">
        <f>'Electric lighting'!$G60+'Overcast Sky'!S60</f>
        <v>738.46163999999999</v>
      </c>
      <c r="T60" s="81">
        <f>'Electric lighting'!$G60+'Overcast Sky'!T60</f>
        <v>758.69300999999996</v>
      </c>
      <c r="U60" s="81">
        <f>'Electric lighting'!$G60+'Overcast Sky'!U60</f>
        <v>740.55070999999998</v>
      </c>
      <c r="V60" s="81">
        <f>'Electric lighting'!$G60+'Overcast Sky'!V60</f>
        <v>780.37819999999999</v>
      </c>
      <c r="W60" s="81">
        <f>'Electric lighting'!$G60+'Overcast Sky'!W60</f>
        <v>801.66088999999999</v>
      </c>
      <c r="X60" s="81">
        <f>'Electric lighting'!$G60+'Overcast Sky'!X60</f>
        <v>800.61712999999997</v>
      </c>
      <c r="Y60" s="81">
        <f>'Electric lighting'!$G60+'Overcast Sky'!Y60</f>
        <v>803.44272000000001</v>
      </c>
      <c r="Z60" s="81">
        <f>'Electric lighting'!$G60+'Overcast Sky'!Z60</f>
        <v>862.22559999999999</v>
      </c>
      <c r="AA60" s="81">
        <f>'Electric lighting'!$G60+'Overcast Sky'!AA60</f>
        <v>837.18809999999996</v>
      </c>
      <c r="AB60" s="81">
        <f>'Electric lighting'!$G60+'Overcast Sky'!AB60</f>
        <v>836.91419999999994</v>
      </c>
      <c r="AC60" s="81">
        <f>'Electric lighting'!$G60+'Overcast Sky'!AC60</f>
        <v>817.74400000000003</v>
      </c>
      <c r="AD60" s="81">
        <f>'Electric lighting'!$G60+'Overcast Sky'!AD60</f>
        <v>809.31987000000004</v>
      </c>
      <c r="AE60" s="81">
        <f>'Electric lighting'!$G60+'Overcast Sky'!AE60</f>
        <v>736.70036000000005</v>
      </c>
    </row>
    <row r="61" spans="1:31" x14ac:dyDescent="0.3">
      <c r="A61" s="93" t="s">
        <v>65</v>
      </c>
      <c r="B61" s="81">
        <f>'Electric lighting'!$G61+'Overcast Sky'!B61</f>
        <v>662.47904299999993</v>
      </c>
      <c r="C61" s="81">
        <f>'Electric lighting'!$G61+'Overcast Sky'!C61</f>
        <v>666.18845599999997</v>
      </c>
      <c r="D61" s="81">
        <f>'Electric lighting'!$G61+'Overcast Sky'!D61</f>
        <v>667.15195799999992</v>
      </c>
      <c r="E61" s="81">
        <f>'Electric lighting'!$G61+'Overcast Sky'!E61</f>
        <v>679.28833999999995</v>
      </c>
      <c r="F61" s="81">
        <f>'Electric lighting'!$G61+'Overcast Sky'!F61</f>
        <v>695.83809999999994</v>
      </c>
      <c r="G61" s="81">
        <f>'Electric lighting'!$G61+'Overcast Sky'!G61</f>
        <v>677.64494000000002</v>
      </c>
      <c r="H61" s="81">
        <f>'Electric lighting'!$G61+'Overcast Sky'!H61</f>
        <v>691.67719</v>
      </c>
      <c r="I61" s="81">
        <f>'Electric lighting'!$G61+'Overcast Sky'!I61</f>
        <v>670.20087000000001</v>
      </c>
      <c r="J61" s="81">
        <f>'Electric lighting'!$G61+'Overcast Sky'!J61</f>
        <v>662.31060600000001</v>
      </c>
      <c r="K61" s="81">
        <f>'Electric lighting'!$G61+'Overcast Sky'!K61</f>
        <v>657.9</v>
      </c>
      <c r="L61" s="81">
        <f>'Electric lighting'!$G61+'Overcast Sky'!L61</f>
        <v>672.00059999999996</v>
      </c>
      <c r="M61" s="81">
        <f>'Electric lighting'!$G61+'Overcast Sky'!M61</f>
        <v>703.45564999999999</v>
      </c>
      <c r="N61" s="81">
        <f>'Electric lighting'!$G61+'Overcast Sky'!N61</f>
        <v>736.69292999999993</v>
      </c>
      <c r="O61" s="81">
        <f>'Electric lighting'!$G61+'Overcast Sky'!O61</f>
        <v>758.37220000000002</v>
      </c>
      <c r="P61" s="81">
        <f>'Electric lighting'!$G61+'Overcast Sky'!P61</f>
        <v>748.27458000000001</v>
      </c>
      <c r="Q61" s="81">
        <f>'Electric lighting'!$G61+'Overcast Sky'!Q61</f>
        <v>718.00918999999999</v>
      </c>
      <c r="R61" s="81">
        <f>'Electric lighting'!$G61+'Overcast Sky'!R61</f>
        <v>733.63131999999996</v>
      </c>
      <c r="S61" s="81">
        <f>'Electric lighting'!$G61+'Overcast Sky'!S61</f>
        <v>729.39213999999993</v>
      </c>
      <c r="T61" s="81">
        <f>'Electric lighting'!$G61+'Overcast Sky'!T61</f>
        <v>681.31967999999995</v>
      </c>
      <c r="U61" s="81">
        <f>'Electric lighting'!$G61+'Overcast Sky'!U61</f>
        <v>678.10041000000001</v>
      </c>
      <c r="V61" s="81">
        <f>'Electric lighting'!$G61+'Overcast Sky'!V61</f>
        <v>684.39509999999996</v>
      </c>
      <c r="W61" s="81">
        <f>'Electric lighting'!$G61+'Overcast Sky'!W61</f>
        <v>769.10929999999996</v>
      </c>
      <c r="X61" s="81">
        <f>'Electric lighting'!$G61+'Overcast Sky'!X61</f>
        <v>719.51013999999998</v>
      </c>
      <c r="Y61" s="81">
        <f>'Electric lighting'!$G61+'Overcast Sky'!Y61</f>
        <v>744.39391999999998</v>
      </c>
      <c r="Z61" s="81">
        <f>'Electric lighting'!$G61+'Overcast Sky'!Z61</f>
        <v>764.50310000000002</v>
      </c>
      <c r="AA61" s="81">
        <f>'Electric lighting'!$G61+'Overcast Sky'!AA61</f>
        <v>742.93903999999998</v>
      </c>
      <c r="AB61" s="81">
        <f>'Electric lighting'!$G61+'Overcast Sky'!AB61</f>
        <v>913.53</v>
      </c>
      <c r="AC61" s="81">
        <f>'Electric lighting'!$G61+'Overcast Sky'!AC61</f>
        <v>702.36735999999996</v>
      </c>
      <c r="AD61" s="81">
        <f>'Electric lighting'!$G61+'Overcast Sky'!AD61</f>
        <v>785.19550000000004</v>
      </c>
      <c r="AE61" s="81">
        <f>'Electric lighting'!$G61+'Overcast Sky'!AE61</f>
        <v>707.80543</v>
      </c>
    </row>
    <row r="62" spans="1:31" x14ac:dyDescent="0.3">
      <c r="A62" s="93" t="s">
        <v>66</v>
      </c>
      <c r="B62" s="81">
        <f>'Electric lighting'!$G62+'Overcast Sky'!B62</f>
        <v>517.25163399999997</v>
      </c>
      <c r="C62" s="81">
        <f>'Electric lighting'!$G62+'Overcast Sky'!C62</f>
        <v>523.05133599999999</v>
      </c>
      <c r="D62" s="81">
        <f>'Electric lighting'!$G62+'Overcast Sky'!D62</f>
        <v>526.40845000000002</v>
      </c>
      <c r="E62" s="81">
        <f>'Electric lighting'!$G62+'Overcast Sky'!E62</f>
        <v>518.85425899999996</v>
      </c>
      <c r="F62" s="81">
        <f>'Electric lighting'!$G62+'Overcast Sky'!F62</f>
        <v>531.92453</v>
      </c>
      <c r="G62" s="81">
        <f>'Electric lighting'!$G62+'Overcast Sky'!G62</f>
        <v>542.57246999999995</v>
      </c>
      <c r="H62" s="81">
        <f>'Electric lighting'!$G62+'Overcast Sky'!H62</f>
        <v>527.02363000000003</v>
      </c>
      <c r="I62" s="81">
        <f>'Electric lighting'!$G62+'Overcast Sky'!I62</f>
        <v>519.79820999999993</v>
      </c>
      <c r="J62" s="81">
        <f>'Electric lighting'!$G62+'Overcast Sky'!J62</f>
        <v>517.66375299999993</v>
      </c>
      <c r="K62" s="81">
        <f>'Electric lighting'!$G62+'Overcast Sky'!K62</f>
        <v>514.4</v>
      </c>
      <c r="L62" s="81">
        <f>'Electric lighting'!$G62+'Overcast Sky'!L62</f>
        <v>541.29836999999998</v>
      </c>
      <c r="M62" s="81">
        <f>'Electric lighting'!$G62+'Overcast Sky'!M62</f>
        <v>591.43232</v>
      </c>
      <c r="N62" s="81">
        <f>'Electric lighting'!$G62+'Overcast Sky'!N62</f>
        <v>579.43401999999992</v>
      </c>
      <c r="O62" s="81">
        <f>'Electric lighting'!$G62+'Overcast Sky'!O62</f>
        <v>549.80142999999998</v>
      </c>
      <c r="P62" s="81">
        <f>'Electric lighting'!$G62+'Overcast Sky'!P62</f>
        <v>645.76679999999999</v>
      </c>
      <c r="Q62" s="81">
        <f>'Electric lighting'!$G62+'Overcast Sky'!Q62</f>
        <v>564.59793999999999</v>
      </c>
      <c r="R62" s="81">
        <f>'Electric lighting'!$G62+'Overcast Sky'!R62</f>
        <v>566.11560999999995</v>
      </c>
      <c r="S62" s="81">
        <f>'Electric lighting'!$G62+'Overcast Sky'!S62</f>
        <v>543.70424000000003</v>
      </c>
      <c r="T62" s="81">
        <f>'Electric lighting'!$G62+'Overcast Sky'!T62</f>
        <v>526.21668</v>
      </c>
      <c r="U62" s="81">
        <f>'Electric lighting'!$G62+'Overcast Sky'!U62</f>
        <v>524.66226999999992</v>
      </c>
      <c r="V62" s="81">
        <f>'Electric lighting'!$G62+'Overcast Sky'!V62</f>
        <v>585.48808999999994</v>
      </c>
      <c r="W62" s="81">
        <f>'Electric lighting'!$G62+'Overcast Sky'!W62</f>
        <v>618.73680000000002</v>
      </c>
      <c r="X62" s="81">
        <f>'Electric lighting'!$G62+'Overcast Sky'!X62</f>
        <v>583.93200999999999</v>
      </c>
      <c r="Y62" s="81">
        <f>'Electric lighting'!$G62+'Overcast Sky'!Y62</f>
        <v>563.92887999999994</v>
      </c>
      <c r="Z62" s="81">
        <f>'Electric lighting'!$G62+'Overcast Sky'!Z62</f>
        <v>639.74029999999993</v>
      </c>
      <c r="AA62" s="81">
        <f>'Electric lighting'!$G62+'Overcast Sky'!AA62</f>
        <v>603.01548000000003</v>
      </c>
      <c r="AB62" s="81">
        <f>'Electric lighting'!$G62+'Overcast Sky'!AB62</f>
        <v>688.47299999999996</v>
      </c>
      <c r="AC62" s="81">
        <f>'Electric lighting'!$G62+'Overcast Sky'!AC62</f>
        <v>682.23579999999993</v>
      </c>
      <c r="AD62" s="81">
        <f>'Electric lighting'!$G62+'Overcast Sky'!AD62</f>
        <v>666.74609999999996</v>
      </c>
      <c r="AE62" s="81">
        <f>'Electric lighting'!$G62+'Overcast Sky'!AE62</f>
        <v>582.31291999999996</v>
      </c>
    </row>
    <row r="63" spans="1:31" ht="15" thickBot="1" x14ac:dyDescent="0.35">
      <c r="A63" s="96" t="s">
        <v>67</v>
      </c>
      <c r="B63" s="81">
        <f>'Electric lighting'!$G63+'Overcast Sky'!B63</f>
        <v>491.56644</v>
      </c>
      <c r="C63" s="81">
        <f>'Electric lighting'!$G63+'Overcast Sky'!C63</f>
        <v>552.78980999999999</v>
      </c>
      <c r="D63" s="81">
        <f>'Electric lighting'!$G63+'Overcast Sky'!D63</f>
        <v>675.24220000000003</v>
      </c>
      <c r="E63" s="81">
        <f>'Electric lighting'!$G63+'Overcast Sky'!E63</f>
        <v>602.96770000000004</v>
      </c>
      <c r="F63" s="81">
        <f>'Electric lighting'!$G63+'Overcast Sky'!F63</f>
        <v>657.08479999999997</v>
      </c>
      <c r="G63" s="81">
        <f>'Electric lighting'!$G63+'Overcast Sky'!G63</f>
        <v>638.46620000000007</v>
      </c>
      <c r="H63" s="81">
        <f>'Electric lighting'!$G63+'Overcast Sky'!H63</f>
        <v>574.37519999999995</v>
      </c>
      <c r="I63" s="81">
        <f>'Electric lighting'!$G63+'Overcast Sky'!I63</f>
        <v>541.57839999999999</v>
      </c>
      <c r="J63" s="81">
        <f>'Electric lighting'!$G63+'Overcast Sky'!J63</f>
        <v>491.90809999999999</v>
      </c>
      <c r="K63" s="81">
        <f>'Electric lighting'!$G63+'Overcast Sky'!K63</f>
        <v>470.3</v>
      </c>
      <c r="L63" s="81">
        <f>'Electric lighting'!$G63+'Overcast Sky'!L63</f>
        <v>622.64030000000002</v>
      </c>
      <c r="M63" s="81">
        <f>'Electric lighting'!$G63+'Overcast Sky'!M63</f>
        <v>835.84629999999993</v>
      </c>
      <c r="N63" s="81">
        <f>'Electric lighting'!$G63+'Overcast Sky'!N63</f>
        <v>858.07179999999994</v>
      </c>
      <c r="O63" s="81">
        <f>'Electric lighting'!$G63+'Overcast Sky'!O63</f>
        <v>949.31410000000005</v>
      </c>
      <c r="P63" s="81">
        <f>'Electric lighting'!$G63+'Overcast Sky'!P63</f>
        <v>886.17650000000003</v>
      </c>
      <c r="Q63" s="81">
        <f>'Electric lighting'!$G63+'Overcast Sky'!Q63</f>
        <v>850.05880000000002</v>
      </c>
      <c r="R63" s="81">
        <f>'Electric lighting'!$G63+'Overcast Sky'!R63</f>
        <v>748.05520000000001</v>
      </c>
      <c r="S63" s="81">
        <f>'Electric lighting'!$G63+'Overcast Sky'!S63</f>
        <v>819.18769999999995</v>
      </c>
      <c r="T63" s="81">
        <f>'Electric lighting'!$G63+'Overcast Sky'!T63</f>
        <v>608.07860000000005</v>
      </c>
      <c r="U63" s="81">
        <f>'Electric lighting'!$G63+'Overcast Sky'!U63</f>
        <v>575.74649999999997</v>
      </c>
      <c r="V63" s="81">
        <f>'Electric lighting'!$G63+'Overcast Sky'!V63</f>
        <v>649.04860000000008</v>
      </c>
      <c r="W63" s="81">
        <f>'Electric lighting'!$G63+'Overcast Sky'!W63</f>
        <v>1050.182</v>
      </c>
      <c r="X63" s="81">
        <f>'Electric lighting'!$G63+'Overcast Sky'!X63</f>
        <v>1128.0563</v>
      </c>
      <c r="Y63" s="81">
        <f>'Electric lighting'!$G63+'Overcast Sky'!Y63</f>
        <v>1276.5945999999999</v>
      </c>
      <c r="Z63" s="81">
        <f>'Electric lighting'!$G63+'Overcast Sky'!Z63</f>
        <v>1090.8513</v>
      </c>
      <c r="AA63" s="81">
        <f>'Electric lighting'!$G63+'Overcast Sky'!AA63</f>
        <v>998.34079999999994</v>
      </c>
      <c r="AB63" s="81">
        <f>'Electric lighting'!$G63+'Overcast Sky'!AB63</f>
        <v>1497.3229999999999</v>
      </c>
      <c r="AC63" s="81">
        <f>'Electric lighting'!$G63+'Overcast Sky'!AC63</f>
        <v>1009.6088</v>
      </c>
      <c r="AD63" s="81">
        <f>'Electric lighting'!$G63+'Overcast Sky'!AD63</f>
        <v>923.64850000000001</v>
      </c>
      <c r="AE63" s="81">
        <f>'Electric lighting'!$G63+'Overcast Sky'!AE63</f>
        <v>845.56809999999996</v>
      </c>
    </row>
    <row r="64" spans="1:31" ht="15" thickTop="1" x14ac:dyDescent="0.3">
      <c r="A64" s="95" t="s">
        <v>68</v>
      </c>
      <c r="B64" s="81">
        <f>'Electric lighting'!$G64+'Overcast Sky'!B64</f>
        <v>608.44619</v>
      </c>
      <c r="C64" s="81">
        <f>'Electric lighting'!$G64+'Overcast Sky'!C64</f>
        <v>657.98313999999993</v>
      </c>
      <c r="D64" s="81">
        <f>'Electric lighting'!$G64+'Overcast Sky'!D64</f>
        <v>748.24839999999995</v>
      </c>
      <c r="E64" s="81">
        <f>'Electric lighting'!$G64+'Overcast Sky'!E64</f>
        <v>784.62950000000001</v>
      </c>
      <c r="F64" s="81">
        <f>'Electric lighting'!$G64+'Overcast Sky'!F64</f>
        <v>783.65099999999995</v>
      </c>
      <c r="G64" s="81">
        <f>'Electric lighting'!$G64+'Overcast Sky'!G64</f>
        <v>875.01649999999995</v>
      </c>
      <c r="H64" s="81">
        <f>'Electric lighting'!$G64+'Overcast Sky'!H64</f>
        <v>757.93689999999992</v>
      </c>
      <c r="I64" s="81">
        <f>'Electric lighting'!$G64+'Overcast Sky'!I64</f>
        <v>641.17672999999991</v>
      </c>
      <c r="J64" s="81">
        <f>'Electric lighting'!$G64+'Overcast Sky'!J64</f>
        <v>610.55657999999994</v>
      </c>
      <c r="K64" s="81">
        <f>'Electric lighting'!$G64+'Overcast Sky'!K64</f>
        <v>594.29999999999995</v>
      </c>
      <c r="L64" s="81">
        <f>'Electric lighting'!$G64+'Overcast Sky'!L64</f>
        <v>852.58759999999995</v>
      </c>
      <c r="M64" s="81">
        <f>'Electric lighting'!$G64+'Overcast Sky'!M64</f>
        <v>887.72579999999994</v>
      </c>
      <c r="N64" s="81">
        <f>'Electric lighting'!$G64+'Overcast Sky'!N64</f>
        <v>830.64679999999998</v>
      </c>
      <c r="O64" s="81">
        <f>'Electric lighting'!$G64+'Overcast Sky'!O64</f>
        <v>1310.1401000000001</v>
      </c>
      <c r="P64" s="81">
        <f>'Electric lighting'!$G64+'Overcast Sky'!P64</f>
        <v>1032.9048</v>
      </c>
      <c r="Q64" s="81">
        <f>'Electric lighting'!$G64+'Overcast Sky'!Q64</f>
        <v>1165.6412</v>
      </c>
      <c r="R64" s="81">
        <f>'Electric lighting'!$G64+'Overcast Sky'!R64</f>
        <v>954.5338999999999</v>
      </c>
      <c r="S64" s="81">
        <f>'Electric lighting'!$G64+'Overcast Sky'!S64</f>
        <v>840.03179999999998</v>
      </c>
      <c r="T64" s="81">
        <f>'Electric lighting'!$G64+'Overcast Sky'!T64</f>
        <v>771.07859999999994</v>
      </c>
      <c r="U64" s="81">
        <f>'Electric lighting'!$G64+'Overcast Sky'!U64</f>
        <v>723.48439999999994</v>
      </c>
      <c r="V64" s="81">
        <f>'Electric lighting'!$G64+'Overcast Sky'!V64</f>
        <v>840.0684</v>
      </c>
      <c r="W64" s="81">
        <f>'Electric lighting'!$G64+'Overcast Sky'!W64</f>
        <v>1056.2669000000001</v>
      </c>
      <c r="X64" s="81">
        <f>'Electric lighting'!$G64+'Overcast Sky'!X64</f>
        <v>1087.4920999999999</v>
      </c>
      <c r="Y64" s="81">
        <f>'Electric lighting'!$G64+'Overcast Sky'!Y64</f>
        <v>1794.76</v>
      </c>
      <c r="Z64" s="81">
        <f>'Electric lighting'!$G64+'Overcast Sky'!Z64</f>
        <v>1003.7113999999999</v>
      </c>
      <c r="AA64" s="81">
        <f>'Electric lighting'!$G64+'Overcast Sky'!AA64</f>
        <v>1440.3748000000001</v>
      </c>
      <c r="AB64" s="81">
        <f>'Electric lighting'!$G64+'Overcast Sky'!AB64</f>
        <v>1366.721</v>
      </c>
      <c r="AC64" s="81">
        <f>'Electric lighting'!$G64+'Overcast Sky'!AC64</f>
        <v>1634.7909999999999</v>
      </c>
      <c r="AD64" s="81">
        <f>'Electric lighting'!$G64+'Overcast Sky'!AD64</f>
        <v>1098.3757000000001</v>
      </c>
      <c r="AE64" s="81">
        <f>'Electric lighting'!$G64+'Overcast Sky'!AE64</f>
        <v>901.34919999999988</v>
      </c>
    </row>
    <row r="65" spans="1:31" x14ac:dyDescent="0.3">
      <c r="A65" s="93" t="s">
        <v>69</v>
      </c>
      <c r="B65" s="81">
        <f>'Electric lighting'!$G65+'Overcast Sky'!B65</f>
        <v>676.43238999999994</v>
      </c>
      <c r="C65" s="81">
        <f>'Electric lighting'!$G65+'Overcast Sky'!C65</f>
        <v>714.40413999999998</v>
      </c>
      <c r="D65" s="81">
        <f>'Electric lighting'!$G65+'Overcast Sky'!D65</f>
        <v>771.65469999999993</v>
      </c>
      <c r="E65" s="81">
        <f>'Electric lighting'!$G65+'Overcast Sky'!E65</f>
        <v>739.47633999999994</v>
      </c>
      <c r="F65" s="81">
        <f>'Electric lighting'!$G65+'Overcast Sky'!F65</f>
        <v>826.34010000000001</v>
      </c>
      <c r="G65" s="81">
        <f>'Electric lighting'!$G65+'Overcast Sky'!G65</f>
        <v>813.47199999999998</v>
      </c>
      <c r="H65" s="81">
        <f>'Electric lighting'!$G65+'Overcast Sky'!H65</f>
        <v>767.62889999999993</v>
      </c>
      <c r="I65" s="81">
        <f>'Electric lighting'!$G65+'Overcast Sky'!I65</f>
        <v>706.79917</v>
      </c>
      <c r="J65" s="81">
        <f>'Electric lighting'!$G65+'Overcast Sky'!J65</f>
        <v>679.83377999999993</v>
      </c>
      <c r="K65" s="81">
        <f>'Electric lighting'!$G65+'Overcast Sky'!K65</f>
        <v>662.4</v>
      </c>
      <c r="L65" s="81">
        <f>'Electric lighting'!$G65+'Overcast Sky'!L65</f>
        <v>850.66359999999997</v>
      </c>
      <c r="M65" s="81">
        <f>'Electric lighting'!$G65+'Overcast Sky'!M65</f>
        <v>934.97199999999998</v>
      </c>
      <c r="N65" s="81">
        <f>'Electric lighting'!$G65+'Overcast Sky'!N65</f>
        <v>796.87099999999998</v>
      </c>
      <c r="O65" s="81">
        <f>'Electric lighting'!$G65+'Overcast Sky'!O65</f>
        <v>1181.7658000000001</v>
      </c>
      <c r="P65" s="81">
        <f>'Electric lighting'!$G65+'Overcast Sky'!P65</f>
        <v>1120.7849000000001</v>
      </c>
      <c r="Q65" s="81">
        <f>'Electric lighting'!$G65+'Overcast Sky'!Q65</f>
        <v>1043.0881999999999</v>
      </c>
      <c r="R65" s="81">
        <f>'Electric lighting'!$G65+'Overcast Sky'!R65</f>
        <v>983.26949999999999</v>
      </c>
      <c r="S65" s="81">
        <f>'Electric lighting'!$G65+'Overcast Sky'!S65</f>
        <v>982.57399999999996</v>
      </c>
      <c r="T65" s="81">
        <f>'Electric lighting'!$G65+'Overcast Sky'!T65</f>
        <v>796.93679999999995</v>
      </c>
      <c r="U65" s="81">
        <f>'Electric lighting'!$G65+'Overcast Sky'!U65</f>
        <v>737.34804999999994</v>
      </c>
      <c r="V65" s="81">
        <f>'Electric lighting'!$G65+'Overcast Sky'!V65</f>
        <v>1014.7896</v>
      </c>
      <c r="W65" s="81">
        <f>'Electric lighting'!$G65+'Overcast Sky'!W65</f>
        <v>1098.2076999999999</v>
      </c>
      <c r="X65" s="81">
        <f>'Electric lighting'!$G65+'Overcast Sky'!X65</f>
        <v>1277.6635999999999</v>
      </c>
      <c r="Y65" s="81">
        <f>'Electric lighting'!$G65+'Overcast Sky'!Y65</f>
        <v>1250.5030999999999</v>
      </c>
      <c r="Z65" s="81">
        <f>'Electric lighting'!$G65+'Overcast Sky'!Z65</f>
        <v>976.18910000000005</v>
      </c>
      <c r="AA65" s="81">
        <f>'Electric lighting'!$G65+'Overcast Sky'!AA65</f>
        <v>1350.7779</v>
      </c>
      <c r="AB65" s="81">
        <f>'Electric lighting'!$G65+'Overcast Sky'!AB65</f>
        <v>1326.7107999999998</v>
      </c>
      <c r="AC65" s="81">
        <f>'Electric lighting'!$G65+'Overcast Sky'!AC65</f>
        <v>1298.837</v>
      </c>
      <c r="AD65" s="81">
        <f>'Electric lighting'!$G65+'Overcast Sky'!AD65</f>
        <v>1031.6153999999999</v>
      </c>
      <c r="AE65" s="81">
        <f>'Electric lighting'!$G65+'Overcast Sky'!AE65</f>
        <v>981.53710000000001</v>
      </c>
    </row>
    <row r="66" spans="1:31" x14ac:dyDescent="0.3">
      <c r="A66" s="93" t="s">
        <v>70</v>
      </c>
      <c r="B66" s="81">
        <f>'Electric lighting'!$G66+'Overcast Sky'!B66</f>
        <v>690.64039000000002</v>
      </c>
      <c r="C66" s="81">
        <f>'Electric lighting'!$G66+'Overcast Sky'!C66</f>
        <v>733.6564800000001</v>
      </c>
      <c r="D66" s="81">
        <f>'Electric lighting'!$G66+'Overcast Sky'!D66</f>
        <v>764.89566000000002</v>
      </c>
      <c r="E66" s="81">
        <f>'Electric lighting'!$G66+'Overcast Sky'!E66</f>
        <v>770.73326000000009</v>
      </c>
      <c r="F66" s="81">
        <f>'Electric lighting'!$G66+'Overcast Sky'!F66</f>
        <v>775.36927000000003</v>
      </c>
      <c r="G66" s="81">
        <f>'Electric lighting'!$G66+'Overcast Sky'!G66</f>
        <v>793.79050000000007</v>
      </c>
      <c r="H66" s="81">
        <f>'Electric lighting'!$G66+'Overcast Sky'!H66</f>
        <v>812.58690000000001</v>
      </c>
      <c r="I66" s="81">
        <f>'Electric lighting'!$G66+'Overcast Sky'!I66</f>
        <v>719.60158999999999</v>
      </c>
      <c r="J66" s="81">
        <f>'Electric lighting'!$G66+'Overcast Sky'!J66</f>
        <v>691.12150600000007</v>
      </c>
      <c r="K66" s="81">
        <f>'Electric lighting'!$G66+'Overcast Sky'!K66</f>
        <v>682.2</v>
      </c>
      <c r="L66" s="81">
        <f>'Electric lighting'!$G66+'Overcast Sky'!L66</f>
        <v>792.34760000000006</v>
      </c>
      <c r="M66" s="81">
        <f>'Electric lighting'!$G66+'Overcast Sky'!M66</f>
        <v>798.62959999999998</v>
      </c>
      <c r="N66" s="81">
        <f>'Electric lighting'!$G66+'Overcast Sky'!N66</f>
        <v>941.92579999999998</v>
      </c>
      <c r="O66" s="81">
        <f>'Electric lighting'!$G66+'Overcast Sky'!O66</f>
        <v>1097.1005</v>
      </c>
      <c r="P66" s="81">
        <f>'Electric lighting'!$G66+'Overcast Sky'!P66</f>
        <v>939.36779999999999</v>
      </c>
      <c r="Q66" s="81">
        <f>'Electric lighting'!$G66+'Overcast Sky'!Q66</f>
        <v>990.21630000000005</v>
      </c>
      <c r="R66" s="81">
        <f>'Electric lighting'!$G66+'Overcast Sky'!R66</f>
        <v>884.49009999999998</v>
      </c>
      <c r="S66" s="81">
        <f>'Electric lighting'!$G66+'Overcast Sky'!S66</f>
        <v>913.21620000000007</v>
      </c>
      <c r="T66" s="81">
        <f>'Electric lighting'!$G66+'Overcast Sky'!T66</f>
        <v>808.98390000000006</v>
      </c>
      <c r="U66" s="81">
        <f>'Electric lighting'!$G66+'Overcast Sky'!U66</f>
        <v>729.46089000000006</v>
      </c>
      <c r="V66" s="81">
        <f>'Electric lighting'!$G66+'Overcast Sky'!V66</f>
        <v>910.98930000000007</v>
      </c>
      <c r="W66" s="81">
        <f>'Electric lighting'!$G66+'Overcast Sky'!W66</f>
        <v>1099.9109000000001</v>
      </c>
      <c r="X66" s="81">
        <f>'Electric lighting'!$G66+'Overcast Sky'!X66</f>
        <v>1107.5866000000001</v>
      </c>
      <c r="Y66" s="81">
        <f>'Electric lighting'!$G66+'Overcast Sky'!Y66</f>
        <v>1224.3406</v>
      </c>
      <c r="Z66" s="81">
        <f>'Electric lighting'!$G66+'Overcast Sky'!Z66</f>
        <v>1104.0129000000002</v>
      </c>
      <c r="AA66" s="81">
        <f>'Electric lighting'!$G66+'Overcast Sky'!AA66</f>
        <v>1376.4946</v>
      </c>
      <c r="AB66" s="81">
        <f>'Electric lighting'!$G66+'Overcast Sky'!AB66</f>
        <v>1114.7007000000001</v>
      </c>
      <c r="AC66" s="81">
        <f>'Electric lighting'!$G66+'Overcast Sky'!AC66</f>
        <v>1056.2162000000001</v>
      </c>
      <c r="AD66" s="81">
        <f>'Electric lighting'!$G66+'Overcast Sky'!AD66</f>
        <v>945.54880000000003</v>
      </c>
      <c r="AE66" s="81">
        <f>'Electric lighting'!$G66+'Overcast Sky'!AE66</f>
        <v>843.67870000000005</v>
      </c>
    </row>
    <row r="67" spans="1:31" x14ac:dyDescent="0.3">
      <c r="A67" s="93" t="s">
        <v>71</v>
      </c>
      <c r="B67" s="81">
        <f>'Electric lighting'!$G67+'Overcast Sky'!B67</f>
        <v>666.58711600000004</v>
      </c>
      <c r="C67" s="81">
        <f>'Electric lighting'!$G67+'Overcast Sky'!C67</f>
        <v>685.58783000000005</v>
      </c>
      <c r="D67" s="81">
        <f>'Electric lighting'!$G67+'Overcast Sky'!D67</f>
        <v>717.82060000000001</v>
      </c>
      <c r="E67" s="81">
        <f>'Electric lighting'!$G67+'Overcast Sky'!E67</f>
        <v>726.24424999999997</v>
      </c>
      <c r="F67" s="81">
        <f>'Electric lighting'!$G67+'Overcast Sky'!F67</f>
        <v>728.96168999999998</v>
      </c>
      <c r="G67" s="81">
        <f>'Electric lighting'!$G67+'Overcast Sky'!G67</f>
        <v>767.02089999999998</v>
      </c>
      <c r="H67" s="81">
        <f>'Electric lighting'!$G67+'Overcast Sky'!H67</f>
        <v>748.41539</v>
      </c>
      <c r="I67" s="81">
        <f>'Electric lighting'!$G67+'Overcast Sky'!I67</f>
        <v>692.23486000000003</v>
      </c>
      <c r="J67" s="81">
        <f>'Electric lighting'!$G67+'Overcast Sky'!J67</f>
        <v>665.18248200000005</v>
      </c>
      <c r="K67" s="81">
        <f>'Electric lighting'!$G67+'Overcast Sky'!K67</f>
        <v>659.6</v>
      </c>
      <c r="L67" s="81">
        <f>'Electric lighting'!$G67+'Overcast Sky'!L67</f>
        <v>761.76710000000003</v>
      </c>
      <c r="M67" s="81">
        <f>'Electric lighting'!$G67+'Overcast Sky'!M67</f>
        <v>805.22340000000008</v>
      </c>
      <c r="N67" s="81">
        <f>'Electric lighting'!$G67+'Overcast Sky'!N67</f>
        <v>909.07839999999999</v>
      </c>
      <c r="O67" s="81">
        <f>'Electric lighting'!$G67+'Overcast Sky'!O67</f>
        <v>861.52610000000004</v>
      </c>
      <c r="P67" s="81">
        <f>'Electric lighting'!$G67+'Overcast Sky'!P67</f>
        <v>904.4008</v>
      </c>
      <c r="Q67" s="81">
        <f>'Electric lighting'!$G67+'Overcast Sky'!Q67</f>
        <v>843.36090000000002</v>
      </c>
      <c r="R67" s="81">
        <f>'Electric lighting'!$G67+'Overcast Sky'!R67</f>
        <v>920.63</v>
      </c>
      <c r="S67" s="81">
        <f>'Electric lighting'!$G67+'Overcast Sky'!S67</f>
        <v>831.57550000000003</v>
      </c>
      <c r="T67" s="81">
        <f>'Electric lighting'!$G67+'Overcast Sky'!T67</f>
        <v>742.31636000000003</v>
      </c>
      <c r="U67" s="81">
        <f>'Electric lighting'!$G67+'Overcast Sky'!U67</f>
        <v>703.16868999999997</v>
      </c>
      <c r="V67" s="81">
        <f>'Electric lighting'!$G67+'Overcast Sky'!V67</f>
        <v>783.09159999999997</v>
      </c>
      <c r="W67" s="81">
        <f>'Electric lighting'!$G67+'Overcast Sky'!W67</f>
        <v>905.04939999999999</v>
      </c>
      <c r="X67" s="81">
        <f>'Electric lighting'!$G67+'Overcast Sky'!X67</f>
        <v>930.60450000000003</v>
      </c>
      <c r="Y67" s="81">
        <f>'Electric lighting'!$G67+'Overcast Sky'!Y67</f>
        <v>916.9393</v>
      </c>
      <c r="Z67" s="81">
        <f>'Electric lighting'!$G67+'Overcast Sky'!Z67</f>
        <v>1091.453</v>
      </c>
      <c r="AA67" s="81">
        <f>'Electric lighting'!$G67+'Overcast Sky'!AA67</f>
        <v>1161.4159</v>
      </c>
      <c r="AB67" s="81">
        <f>'Electric lighting'!$G67+'Overcast Sky'!AB67</f>
        <v>997.26260000000002</v>
      </c>
      <c r="AC67" s="81">
        <f>'Electric lighting'!$G67+'Overcast Sky'!AC67</f>
        <v>1040.5302999999999</v>
      </c>
      <c r="AD67" s="81">
        <f>'Electric lighting'!$G67+'Overcast Sky'!AD67</f>
        <v>934.54189999999994</v>
      </c>
      <c r="AE67" s="81">
        <f>'Electric lighting'!$G67+'Overcast Sky'!AE67</f>
        <v>824.66150000000005</v>
      </c>
    </row>
    <row r="68" spans="1:31" ht="15" thickBot="1" x14ac:dyDescent="0.35">
      <c r="A68" s="94" t="s">
        <v>72</v>
      </c>
      <c r="B68" s="81">
        <f>'Electric lighting'!$G68+'Overcast Sky'!B68</f>
        <v>635.93086800000003</v>
      </c>
      <c r="C68" s="81">
        <f>'Electric lighting'!$G68+'Overcast Sky'!C68</f>
        <v>652.55705999999998</v>
      </c>
      <c r="D68" s="81">
        <f>'Electric lighting'!$G68+'Overcast Sky'!D68</f>
        <v>680.89913999999999</v>
      </c>
      <c r="E68" s="81">
        <f>'Electric lighting'!$G68+'Overcast Sky'!E68</f>
        <v>661.58445000000006</v>
      </c>
      <c r="F68" s="81">
        <f>'Electric lighting'!$G68+'Overcast Sky'!F68</f>
        <v>669.57718</v>
      </c>
      <c r="G68" s="81">
        <f>'Electric lighting'!$G68+'Overcast Sky'!G68</f>
        <v>693.66137000000003</v>
      </c>
      <c r="H68" s="81">
        <f>'Electric lighting'!$G68+'Overcast Sky'!H68</f>
        <v>676.20464000000004</v>
      </c>
      <c r="I68" s="81">
        <f>'Electric lighting'!$G68+'Overcast Sky'!I68</f>
        <v>656.19149000000004</v>
      </c>
      <c r="J68" s="81">
        <f>'Electric lighting'!$G68+'Overcast Sky'!J68</f>
        <v>634.83689900000002</v>
      </c>
      <c r="K68" s="81">
        <f>'Electric lighting'!$G68+'Overcast Sky'!K68</f>
        <v>632.1</v>
      </c>
      <c r="L68" s="81">
        <f>'Electric lighting'!$G68+'Overcast Sky'!L68</f>
        <v>678.89589000000001</v>
      </c>
      <c r="M68" s="81">
        <f>'Electric lighting'!$G68+'Overcast Sky'!M68</f>
        <v>713.07991000000004</v>
      </c>
      <c r="N68" s="81">
        <f>'Electric lighting'!$G68+'Overcast Sky'!N68</f>
        <v>769.78970000000004</v>
      </c>
      <c r="O68" s="81">
        <f>'Electric lighting'!$G68+'Overcast Sky'!O68</f>
        <v>763.18060000000003</v>
      </c>
      <c r="P68" s="81">
        <f>'Electric lighting'!$G68+'Overcast Sky'!P68</f>
        <v>816.38020000000006</v>
      </c>
      <c r="Q68" s="81">
        <f>'Electric lighting'!$G68+'Overcast Sky'!Q68</f>
        <v>739.6259</v>
      </c>
      <c r="R68" s="81">
        <f>'Electric lighting'!$G68+'Overcast Sky'!R68</f>
        <v>731.64147000000003</v>
      </c>
      <c r="S68" s="81">
        <f>'Electric lighting'!$G68+'Overcast Sky'!S68</f>
        <v>713.70281</v>
      </c>
      <c r="T68" s="81">
        <f>'Electric lighting'!$G68+'Overcast Sky'!T68</f>
        <v>664.09657000000004</v>
      </c>
      <c r="U68" s="81">
        <f>'Electric lighting'!$G68+'Overcast Sky'!U68</f>
        <v>645.53573000000006</v>
      </c>
      <c r="V68" s="81">
        <f>'Electric lighting'!$G68+'Overcast Sky'!V68</f>
        <v>734.78240000000005</v>
      </c>
      <c r="W68" s="81">
        <f>'Electric lighting'!$G68+'Overcast Sky'!W68</f>
        <v>783.89589999999998</v>
      </c>
      <c r="X68" s="81">
        <f>'Electric lighting'!$G68+'Overcast Sky'!X68</f>
        <v>787.9085</v>
      </c>
      <c r="Y68" s="81">
        <f>'Electric lighting'!$G68+'Overcast Sky'!Y68</f>
        <v>786.77150000000006</v>
      </c>
      <c r="Z68" s="81">
        <f>'Electric lighting'!$G68+'Overcast Sky'!Z68</f>
        <v>767.35829999999999</v>
      </c>
      <c r="AA68" s="81">
        <f>'Electric lighting'!$G68+'Overcast Sky'!AA68</f>
        <v>861.26089999999999</v>
      </c>
      <c r="AB68" s="81">
        <f>'Electric lighting'!$G68+'Overcast Sky'!AB68</f>
        <v>828.83619999999996</v>
      </c>
      <c r="AC68" s="81">
        <f>'Electric lighting'!$G68+'Overcast Sky'!AC68</f>
        <v>824.23289999999997</v>
      </c>
      <c r="AD68" s="81">
        <f>'Electric lighting'!$G68+'Overcast Sky'!AD68</f>
        <v>876.03230000000008</v>
      </c>
      <c r="AE68" s="81">
        <f>'Electric lighting'!$G68+'Overcast Sky'!AE68</f>
        <v>714.95388000000003</v>
      </c>
    </row>
    <row r="69" spans="1:31" x14ac:dyDescent="0.3">
      <c r="A69" s="95" t="s">
        <v>73</v>
      </c>
      <c r="B69" s="81">
        <f>'Electric lighting'!$G69+'Overcast Sky'!B69</f>
        <v>652.65849400000002</v>
      </c>
      <c r="C69" s="81">
        <f>'Electric lighting'!$G69+'Overcast Sky'!C69</f>
        <v>664.96199999999999</v>
      </c>
      <c r="D69" s="81">
        <f>'Electric lighting'!$G69+'Overcast Sky'!D69</f>
        <v>679.74630000000002</v>
      </c>
      <c r="E69" s="81">
        <f>'Electric lighting'!$G69+'Overcast Sky'!E69</f>
        <v>669.85738000000003</v>
      </c>
      <c r="F69" s="81">
        <f>'Electric lighting'!$G69+'Overcast Sky'!F69</f>
        <v>706.22676999999999</v>
      </c>
      <c r="G69" s="81">
        <f>'Electric lighting'!$G69+'Overcast Sky'!G69</f>
        <v>688.25780000000009</v>
      </c>
      <c r="H69" s="81">
        <f>'Electric lighting'!$G69+'Overcast Sky'!H69</f>
        <v>667.41197</v>
      </c>
      <c r="I69" s="81">
        <f>'Electric lighting'!$G69+'Overcast Sky'!I69</f>
        <v>663.24900000000002</v>
      </c>
      <c r="J69" s="81">
        <f>'Electric lighting'!$G69+'Overcast Sky'!J69</f>
        <v>651.83441100000005</v>
      </c>
      <c r="K69" s="81">
        <f>'Electric lighting'!$G69+'Overcast Sky'!K69</f>
        <v>649.20000000000005</v>
      </c>
      <c r="L69" s="81">
        <f>'Electric lighting'!$G69+'Overcast Sky'!L69</f>
        <v>704.25624000000005</v>
      </c>
      <c r="M69" s="81">
        <f>'Electric lighting'!$G69+'Overcast Sky'!M69</f>
        <v>716.26905000000011</v>
      </c>
      <c r="N69" s="81">
        <f>'Electric lighting'!$G69+'Overcast Sky'!N69</f>
        <v>789.25250000000005</v>
      </c>
      <c r="O69" s="81">
        <f>'Electric lighting'!$G69+'Overcast Sky'!O69</f>
        <v>722.75328000000002</v>
      </c>
      <c r="P69" s="81">
        <f>'Electric lighting'!$G69+'Overcast Sky'!P69</f>
        <v>827.36580000000004</v>
      </c>
      <c r="Q69" s="81">
        <f>'Electric lighting'!$G69+'Overcast Sky'!Q69</f>
        <v>683.88353000000006</v>
      </c>
      <c r="R69" s="81">
        <f>'Electric lighting'!$G69+'Overcast Sky'!R69</f>
        <v>801.92910000000006</v>
      </c>
      <c r="S69" s="81">
        <f>'Electric lighting'!$G69+'Overcast Sky'!S69</f>
        <v>735.39681000000007</v>
      </c>
      <c r="T69" s="81">
        <f>'Electric lighting'!$G69+'Overcast Sky'!T69</f>
        <v>688.19024000000002</v>
      </c>
      <c r="U69" s="81">
        <f>'Electric lighting'!$G69+'Overcast Sky'!U69</f>
        <v>668.81751000000008</v>
      </c>
      <c r="V69" s="81">
        <f>'Electric lighting'!$G69+'Overcast Sky'!V69</f>
        <v>730.97435000000007</v>
      </c>
      <c r="W69" s="81">
        <f>'Electric lighting'!$G69+'Overcast Sky'!W69</f>
        <v>747.82098000000008</v>
      </c>
      <c r="X69" s="81">
        <f>'Electric lighting'!$G69+'Overcast Sky'!X69</f>
        <v>762.96080000000006</v>
      </c>
      <c r="Y69" s="81">
        <f>'Electric lighting'!$G69+'Overcast Sky'!Y69</f>
        <v>765.16510000000005</v>
      </c>
      <c r="Z69" s="81">
        <f>'Electric lighting'!$G69+'Overcast Sky'!Z69</f>
        <v>765.40300000000002</v>
      </c>
      <c r="AA69" s="81">
        <f>'Electric lighting'!$G69+'Overcast Sky'!AA69</f>
        <v>883.37830000000008</v>
      </c>
      <c r="AB69" s="81">
        <f>'Electric lighting'!$G69+'Overcast Sky'!AB69</f>
        <v>849.94760000000008</v>
      </c>
      <c r="AC69" s="81">
        <f>'Electric lighting'!$G69+'Overcast Sky'!AC69</f>
        <v>800.33400000000006</v>
      </c>
      <c r="AD69" s="81">
        <f>'Electric lighting'!$G69+'Overcast Sky'!AD69</f>
        <v>771.7405</v>
      </c>
      <c r="AE69" s="81">
        <f>'Electric lighting'!$G69+'Overcast Sky'!AE69</f>
        <v>756.1277</v>
      </c>
    </row>
    <row r="70" spans="1:31" x14ac:dyDescent="0.3">
      <c r="A70" s="93" t="s">
        <v>74</v>
      </c>
      <c r="B70" s="81">
        <f>'Electric lighting'!$G70+'Overcast Sky'!B70</f>
        <v>645.52448100000004</v>
      </c>
      <c r="C70" s="81">
        <f>'Electric lighting'!$G70+'Overcast Sky'!C70</f>
        <v>658.61827000000005</v>
      </c>
      <c r="D70" s="81">
        <f>'Electric lighting'!$G70+'Overcast Sky'!D70</f>
        <v>667.6940800000001</v>
      </c>
      <c r="E70" s="81">
        <f>'Electric lighting'!$G70+'Overcast Sky'!E70</f>
        <v>676.55736000000002</v>
      </c>
      <c r="F70" s="81">
        <f>'Electric lighting'!$G70+'Overcast Sky'!F70</f>
        <v>686.67059000000006</v>
      </c>
      <c r="G70" s="81">
        <f>'Electric lighting'!$G70+'Overcast Sky'!G70</f>
        <v>662.64564000000007</v>
      </c>
      <c r="H70" s="81">
        <f>'Electric lighting'!$G70+'Overcast Sky'!H70</f>
        <v>649.59767099999999</v>
      </c>
      <c r="I70" s="81">
        <f>'Electric lighting'!$G70+'Overcast Sky'!I70</f>
        <v>664.59342000000004</v>
      </c>
      <c r="J70" s="81">
        <f>'Electric lighting'!$G70+'Overcast Sky'!J70</f>
        <v>645.95469300000002</v>
      </c>
      <c r="K70" s="81">
        <f>'Electric lighting'!$G70+'Overcast Sky'!K70</f>
        <v>642.70000000000005</v>
      </c>
      <c r="L70" s="81">
        <f>'Electric lighting'!$G70+'Overcast Sky'!L70</f>
        <v>660.22949000000006</v>
      </c>
      <c r="M70" s="81">
        <f>'Electric lighting'!$G70+'Overcast Sky'!M70</f>
        <v>691.70287000000008</v>
      </c>
      <c r="N70" s="81">
        <f>'Electric lighting'!$G70+'Overcast Sky'!N70</f>
        <v>764.23070000000007</v>
      </c>
      <c r="O70" s="81">
        <f>'Electric lighting'!$G70+'Overcast Sky'!O70</f>
        <v>733.87531000000001</v>
      </c>
      <c r="P70" s="81">
        <f>'Electric lighting'!$G70+'Overcast Sky'!P70</f>
        <v>762.34590000000003</v>
      </c>
      <c r="Q70" s="81">
        <f>'Electric lighting'!$G70+'Overcast Sky'!Q70</f>
        <v>761.0702</v>
      </c>
      <c r="R70" s="81">
        <f>'Electric lighting'!$G70+'Overcast Sky'!R70</f>
        <v>722.15471000000002</v>
      </c>
      <c r="S70" s="81">
        <f>'Electric lighting'!$G70+'Overcast Sky'!S70</f>
        <v>697.71433999999999</v>
      </c>
      <c r="T70" s="81">
        <f>'Electric lighting'!$G70+'Overcast Sky'!T70</f>
        <v>668.00879000000009</v>
      </c>
      <c r="U70" s="81">
        <f>'Electric lighting'!$G70+'Overcast Sky'!U70</f>
        <v>660.78956000000005</v>
      </c>
      <c r="V70" s="81">
        <f>'Electric lighting'!$G70+'Overcast Sky'!V70</f>
        <v>684.41452000000004</v>
      </c>
      <c r="W70" s="81">
        <f>'Electric lighting'!$G70+'Overcast Sky'!W70</f>
        <v>677.2245200000001</v>
      </c>
      <c r="X70" s="81">
        <f>'Electric lighting'!$G70+'Overcast Sky'!X70</f>
        <v>793.3900000000001</v>
      </c>
      <c r="Y70" s="81">
        <f>'Electric lighting'!$G70+'Overcast Sky'!Y70</f>
        <v>762.16700000000003</v>
      </c>
      <c r="Z70" s="81">
        <f>'Electric lighting'!$G70+'Overcast Sky'!Z70</f>
        <v>797.99150000000009</v>
      </c>
      <c r="AA70" s="81">
        <f>'Electric lighting'!$G70+'Overcast Sky'!AA70</f>
        <v>789.37450000000001</v>
      </c>
      <c r="AB70" s="81">
        <f>'Electric lighting'!$G70+'Overcast Sky'!AB70</f>
        <v>721.79450000000008</v>
      </c>
      <c r="AC70" s="81">
        <f>'Electric lighting'!$G70+'Overcast Sky'!AC70</f>
        <v>725.19036000000006</v>
      </c>
      <c r="AD70" s="81">
        <f>'Electric lighting'!$G70+'Overcast Sky'!AD70</f>
        <v>702.13463000000002</v>
      </c>
      <c r="AE70" s="81">
        <f>'Electric lighting'!$G70+'Overcast Sky'!AE70</f>
        <v>723.85705000000007</v>
      </c>
    </row>
    <row r="71" spans="1:31" x14ac:dyDescent="0.3">
      <c r="A71" s="93" t="s">
        <v>75</v>
      </c>
      <c r="B71" s="81">
        <f>'Electric lighting'!$G71+'Overcast Sky'!B71</f>
        <v>584.00521900000001</v>
      </c>
      <c r="C71" s="81">
        <f>'Electric lighting'!$G71+'Overcast Sky'!C71</f>
        <v>596.36828000000003</v>
      </c>
      <c r="D71" s="81">
        <f>'Electric lighting'!$G71+'Overcast Sky'!D71</f>
        <v>600.49486999999999</v>
      </c>
      <c r="E71" s="81">
        <f>'Electric lighting'!$G71+'Overcast Sky'!E71</f>
        <v>606.89095999999995</v>
      </c>
      <c r="F71" s="81">
        <f>'Electric lighting'!$G71+'Overcast Sky'!F71</f>
        <v>625.91354999999999</v>
      </c>
      <c r="G71" s="81">
        <f>'Electric lighting'!$G71+'Overcast Sky'!G71</f>
        <v>593.81870000000004</v>
      </c>
      <c r="H71" s="81">
        <f>'Electric lighting'!$G71+'Overcast Sky'!H71</f>
        <v>595.54940999999997</v>
      </c>
      <c r="I71" s="81">
        <f>'Electric lighting'!$G71+'Overcast Sky'!I71</f>
        <v>590.89068399999996</v>
      </c>
      <c r="J71" s="81">
        <f>'Electric lighting'!$G71+'Overcast Sky'!J71</f>
        <v>586.40502900000001</v>
      </c>
      <c r="K71" s="81">
        <f>'Electric lighting'!$G71+'Overcast Sky'!K71</f>
        <v>582.5</v>
      </c>
      <c r="L71" s="81">
        <f>'Electric lighting'!$G71+'Overcast Sky'!L71</f>
        <v>602.44754</v>
      </c>
      <c r="M71" s="81">
        <f>'Electric lighting'!$G71+'Overcast Sky'!M71</f>
        <v>614.82254999999998</v>
      </c>
      <c r="N71" s="81">
        <f>'Electric lighting'!$G71+'Overcast Sky'!N71</f>
        <v>627.11328000000003</v>
      </c>
      <c r="O71" s="81">
        <f>'Electric lighting'!$G71+'Overcast Sky'!O71</f>
        <v>686.83759999999995</v>
      </c>
      <c r="P71" s="81">
        <f>'Electric lighting'!$G71+'Overcast Sky'!P71</f>
        <v>680.74360999999999</v>
      </c>
      <c r="Q71" s="81">
        <f>'Electric lighting'!$G71+'Overcast Sky'!Q71</f>
        <v>669.02373999999998</v>
      </c>
      <c r="R71" s="81">
        <f>'Electric lighting'!$G71+'Overcast Sky'!R71</f>
        <v>659.27941999999996</v>
      </c>
      <c r="S71" s="81">
        <f>'Electric lighting'!$G71+'Overcast Sky'!S71</f>
        <v>623.80295999999998</v>
      </c>
      <c r="T71" s="81">
        <f>'Electric lighting'!$G71+'Overcast Sky'!T71</f>
        <v>619.08343000000002</v>
      </c>
      <c r="U71" s="81">
        <f>'Electric lighting'!$G71+'Overcast Sky'!U71</f>
        <v>596.58347000000003</v>
      </c>
      <c r="V71" s="81">
        <f>'Electric lighting'!$G71+'Overcast Sky'!V71</f>
        <v>608.22659999999996</v>
      </c>
      <c r="W71" s="81">
        <f>'Electric lighting'!$G71+'Overcast Sky'!W71</f>
        <v>658.95563000000004</v>
      </c>
      <c r="X71" s="81">
        <f>'Electric lighting'!$G71+'Overcast Sky'!X71</f>
        <v>698.26160000000004</v>
      </c>
      <c r="Y71" s="81">
        <f>'Electric lighting'!$G71+'Overcast Sky'!Y71</f>
        <v>677.95627000000002</v>
      </c>
      <c r="Z71" s="81">
        <f>'Electric lighting'!$G71+'Overcast Sky'!Z71</f>
        <v>681.57268999999997</v>
      </c>
      <c r="AA71" s="81">
        <f>'Electric lighting'!$G71+'Overcast Sky'!AA71</f>
        <v>653.16309999999999</v>
      </c>
      <c r="AB71" s="81">
        <f>'Electric lighting'!$G71+'Overcast Sky'!AB71</f>
        <v>687.2414</v>
      </c>
      <c r="AC71" s="81">
        <f>'Electric lighting'!$G71+'Overcast Sky'!AC71</f>
        <v>689.24070000000006</v>
      </c>
      <c r="AD71" s="81">
        <f>'Electric lighting'!$G71+'Overcast Sky'!AD71</f>
        <v>708.20730000000003</v>
      </c>
      <c r="AE71" s="81">
        <f>'Electric lighting'!$G71+'Overcast Sky'!AE71</f>
        <v>676.67502999999999</v>
      </c>
    </row>
    <row r="72" spans="1:31" x14ac:dyDescent="0.3">
      <c r="A72" s="93" t="s">
        <v>76</v>
      </c>
      <c r="B72" s="81">
        <f>'Electric lighting'!$G72+'Overcast Sky'!B72</f>
        <v>455.54533199999997</v>
      </c>
      <c r="C72" s="81">
        <f>'Electric lighting'!$G72+'Overcast Sky'!C72</f>
        <v>465.16271999999998</v>
      </c>
      <c r="D72" s="81">
        <f>'Electric lighting'!$G72+'Overcast Sky'!D72</f>
        <v>466.85463999999996</v>
      </c>
      <c r="E72" s="81">
        <f>'Electric lighting'!$G72+'Overcast Sky'!E72</f>
        <v>487.70321999999999</v>
      </c>
      <c r="F72" s="81">
        <f>'Electric lighting'!$G72+'Overcast Sky'!F72</f>
        <v>467.83533</v>
      </c>
      <c r="G72" s="81">
        <f>'Electric lighting'!$G72+'Overcast Sky'!G72</f>
        <v>476.44485999999995</v>
      </c>
      <c r="H72" s="81">
        <f>'Electric lighting'!$G72+'Overcast Sky'!H72</f>
        <v>469.86304999999999</v>
      </c>
      <c r="I72" s="81">
        <f>'Electric lighting'!$G72+'Overcast Sky'!I72</f>
        <v>461.58034599999996</v>
      </c>
      <c r="J72" s="81">
        <f>'Electric lighting'!$G72+'Overcast Sky'!J72</f>
        <v>455.69401499999998</v>
      </c>
      <c r="K72" s="81">
        <f>'Electric lighting'!$G72+'Overcast Sky'!K72</f>
        <v>453.4</v>
      </c>
      <c r="L72" s="81">
        <f>'Electric lighting'!$G72+'Overcast Sky'!L72</f>
        <v>476.47920999999997</v>
      </c>
      <c r="M72" s="81">
        <f>'Electric lighting'!$G72+'Overcast Sky'!M72</f>
        <v>483.07138999999995</v>
      </c>
      <c r="N72" s="81">
        <f>'Electric lighting'!$G72+'Overcast Sky'!N72</f>
        <v>506.41513999999995</v>
      </c>
      <c r="O72" s="81">
        <f>'Electric lighting'!$G72+'Overcast Sky'!O72</f>
        <v>507.59447</v>
      </c>
      <c r="P72" s="81">
        <f>'Electric lighting'!$G72+'Overcast Sky'!P72</f>
        <v>608.28430000000003</v>
      </c>
      <c r="Q72" s="81">
        <f>'Electric lighting'!$G72+'Overcast Sky'!Q72</f>
        <v>586.38189999999997</v>
      </c>
      <c r="R72" s="81">
        <f>'Electric lighting'!$G72+'Overcast Sky'!R72</f>
        <v>524.24059</v>
      </c>
      <c r="S72" s="81">
        <f>'Electric lighting'!$G72+'Overcast Sky'!S72</f>
        <v>471.41757999999999</v>
      </c>
      <c r="T72" s="81">
        <f>'Electric lighting'!$G72+'Overcast Sky'!T72</f>
        <v>481.33094999999997</v>
      </c>
      <c r="U72" s="81">
        <f>'Electric lighting'!$G72+'Overcast Sky'!U72</f>
        <v>463.13641899999999</v>
      </c>
      <c r="V72" s="81">
        <f>'Electric lighting'!$G72+'Overcast Sky'!V72</f>
        <v>496.44403999999997</v>
      </c>
      <c r="W72" s="81">
        <f>'Electric lighting'!$G72+'Overcast Sky'!W72</f>
        <v>518.32873999999993</v>
      </c>
      <c r="X72" s="81">
        <f>'Electric lighting'!$G72+'Overcast Sky'!X72</f>
        <v>509.3766</v>
      </c>
      <c r="Y72" s="81">
        <f>'Electric lighting'!$G72+'Overcast Sky'!Y72</f>
        <v>551.72334000000001</v>
      </c>
      <c r="Z72" s="81">
        <f>'Electric lighting'!$G72+'Overcast Sky'!Z72</f>
        <v>521.22937999999999</v>
      </c>
      <c r="AA72" s="81">
        <f>'Electric lighting'!$G72+'Overcast Sky'!AA72</f>
        <v>543.83122000000003</v>
      </c>
      <c r="AB72" s="81">
        <f>'Electric lighting'!$G72+'Overcast Sky'!AB72</f>
        <v>517.61676999999997</v>
      </c>
      <c r="AC72" s="81">
        <f>'Electric lighting'!$G72+'Overcast Sky'!AC72</f>
        <v>498.65379999999999</v>
      </c>
      <c r="AD72" s="81">
        <f>'Electric lighting'!$G72+'Overcast Sky'!AD72</f>
        <v>469.54866999999996</v>
      </c>
      <c r="AE72" s="81">
        <f>'Electric lighting'!$G72+'Overcast Sky'!AE72</f>
        <v>521.60349999999994</v>
      </c>
    </row>
    <row r="73" spans="1:31" ht="15" thickBot="1" x14ac:dyDescent="0.35">
      <c r="A73" s="96" t="s">
        <v>77</v>
      </c>
      <c r="B73" s="81">
        <f>'Electric lighting'!$G73+'Overcast Sky'!B73</f>
        <v>501.36911000000003</v>
      </c>
      <c r="C73" s="81">
        <f>'Electric lighting'!$G73+'Overcast Sky'!C73</f>
        <v>590.85159999999996</v>
      </c>
      <c r="D73" s="81">
        <f>'Electric lighting'!$G73+'Overcast Sky'!D73</f>
        <v>694.45810000000006</v>
      </c>
      <c r="E73" s="81">
        <f>'Electric lighting'!$G73+'Overcast Sky'!E73</f>
        <v>771.18849999999998</v>
      </c>
      <c r="F73" s="81">
        <f>'Electric lighting'!$G73+'Overcast Sky'!F73</f>
        <v>776.01120000000003</v>
      </c>
      <c r="G73" s="81">
        <f>'Electric lighting'!$G73+'Overcast Sky'!G73</f>
        <v>704.04380000000003</v>
      </c>
      <c r="H73" s="81">
        <f>'Electric lighting'!$G73+'Overcast Sky'!H73</f>
        <v>669.81040000000007</v>
      </c>
      <c r="I73" s="81">
        <f>'Electric lighting'!$G73+'Overcast Sky'!I73</f>
        <v>623.13670000000002</v>
      </c>
      <c r="J73" s="81">
        <f>'Electric lighting'!$G73+'Overcast Sky'!J73</f>
        <v>510.98128000000003</v>
      </c>
      <c r="K73" s="81">
        <f>'Electric lighting'!$G73+'Overcast Sky'!K73</f>
        <v>475.3</v>
      </c>
      <c r="L73" s="81">
        <f>'Electric lighting'!$G73+'Overcast Sky'!L73</f>
        <v>894.97029999999995</v>
      </c>
      <c r="M73" s="81">
        <f>'Electric lighting'!$G73+'Overcast Sky'!M73</f>
        <v>1107.5313000000001</v>
      </c>
      <c r="N73" s="81">
        <f>'Electric lighting'!$G73+'Overcast Sky'!N73</f>
        <v>1289.4497000000001</v>
      </c>
      <c r="O73" s="81">
        <f>'Electric lighting'!$G73+'Overcast Sky'!O73</f>
        <v>1123.6956</v>
      </c>
      <c r="P73" s="81">
        <f>'Electric lighting'!$G73+'Overcast Sky'!P73</f>
        <v>1471.3059000000001</v>
      </c>
      <c r="Q73" s="81">
        <f>'Electric lighting'!$G73+'Overcast Sky'!Q73</f>
        <v>1496.171</v>
      </c>
      <c r="R73" s="81">
        <f>'Electric lighting'!$G73+'Overcast Sky'!R73</f>
        <v>1085.2260000000001</v>
      </c>
      <c r="S73" s="81">
        <f>'Electric lighting'!$G73+'Overcast Sky'!S73</f>
        <v>949.11810000000003</v>
      </c>
      <c r="T73" s="81">
        <f>'Electric lighting'!$G73+'Overcast Sky'!T73</f>
        <v>847.92190000000005</v>
      </c>
      <c r="U73" s="81">
        <f>'Electric lighting'!$G73+'Overcast Sky'!U73</f>
        <v>592.97069999999997</v>
      </c>
      <c r="V73" s="81">
        <f>'Electric lighting'!$G73+'Overcast Sky'!V73</f>
        <v>955.18830000000003</v>
      </c>
      <c r="W73" s="81">
        <f>'Electric lighting'!$G73+'Overcast Sky'!W73</f>
        <v>1323.8566000000001</v>
      </c>
      <c r="X73" s="81">
        <f>'Electric lighting'!$G73+'Overcast Sky'!X73</f>
        <v>1315.2764999999999</v>
      </c>
      <c r="Y73" s="81">
        <f>'Electric lighting'!$G73+'Overcast Sky'!Y73</f>
        <v>1953.0249999999999</v>
      </c>
      <c r="Z73" s="81">
        <f>'Electric lighting'!$G73+'Overcast Sky'!Z73</f>
        <v>1637.252</v>
      </c>
      <c r="AA73" s="81">
        <f>'Electric lighting'!$G73+'Overcast Sky'!AA73</f>
        <v>2097.7249999999999</v>
      </c>
      <c r="AB73" s="81">
        <f>'Electric lighting'!$G73+'Overcast Sky'!AB73</f>
        <v>1467.902</v>
      </c>
      <c r="AC73" s="81">
        <f>'Electric lighting'!$G73+'Overcast Sky'!AC73</f>
        <v>1428.6778999999999</v>
      </c>
      <c r="AD73" s="81">
        <f>'Electric lighting'!$G73+'Overcast Sky'!AD73</f>
        <v>1383.9731999999999</v>
      </c>
      <c r="AE73" s="81">
        <f>'Electric lighting'!$G73+'Overcast Sky'!AE73</f>
        <v>1305.6875</v>
      </c>
    </row>
    <row r="74" spans="1:31" ht="15" thickTop="1" x14ac:dyDescent="0.3">
      <c r="A74" s="95" t="s">
        <v>78</v>
      </c>
      <c r="B74" s="81">
        <f>'Electric lighting'!$G74+'Overcast Sky'!B74</f>
        <v>635.88241999999991</v>
      </c>
      <c r="C74" s="81">
        <f>'Electric lighting'!$G74+'Overcast Sky'!C74</f>
        <v>693.35773999999992</v>
      </c>
      <c r="D74" s="81">
        <f>'Electric lighting'!$G74+'Overcast Sky'!D74</f>
        <v>778.87299999999993</v>
      </c>
      <c r="E74" s="81">
        <f>'Electric lighting'!$G74+'Overcast Sky'!E74</f>
        <v>892.24239999999998</v>
      </c>
      <c r="F74" s="81">
        <f>'Electric lighting'!$G74+'Overcast Sky'!F74</f>
        <v>839.71679999999992</v>
      </c>
      <c r="G74" s="81">
        <f>'Electric lighting'!$G74+'Overcast Sky'!G74</f>
        <v>772.43189999999993</v>
      </c>
      <c r="H74" s="81">
        <f>'Electric lighting'!$G74+'Overcast Sky'!H74</f>
        <v>786.44279999999992</v>
      </c>
      <c r="I74" s="81">
        <f>'Electric lighting'!$G74+'Overcast Sky'!I74</f>
        <v>705.40107</v>
      </c>
      <c r="J74" s="81">
        <f>'Electric lighting'!$G74+'Overcast Sky'!J74</f>
        <v>632.55482999999992</v>
      </c>
      <c r="K74" s="81">
        <f>'Electric lighting'!$G74+'Overcast Sky'!K74</f>
        <v>610.79999999999995</v>
      </c>
      <c r="L74" s="81">
        <f>'Electric lighting'!$G74+'Overcast Sky'!L74</f>
        <v>831.18399999999997</v>
      </c>
      <c r="M74" s="81">
        <f>'Electric lighting'!$G74+'Overcast Sky'!M74</f>
        <v>975.64529999999991</v>
      </c>
      <c r="N74" s="81">
        <f>'Electric lighting'!$G74+'Overcast Sky'!N74</f>
        <v>1288.17</v>
      </c>
      <c r="O74" s="81">
        <f>'Electric lighting'!$G74+'Overcast Sky'!O74</f>
        <v>1148.7001</v>
      </c>
      <c r="P74" s="81">
        <f>'Electric lighting'!$G74+'Overcast Sky'!P74</f>
        <v>1470.2318</v>
      </c>
      <c r="Q74" s="81">
        <f>'Electric lighting'!$G74+'Overcast Sky'!Q74</f>
        <v>1391.7761</v>
      </c>
      <c r="R74" s="81">
        <f>'Electric lighting'!$G74+'Overcast Sky'!R74</f>
        <v>1230.1336999999999</v>
      </c>
      <c r="S74" s="81">
        <f>'Electric lighting'!$G74+'Overcast Sky'!S74</f>
        <v>992.79739999999993</v>
      </c>
      <c r="T74" s="81">
        <f>'Electric lighting'!$G74+'Overcast Sky'!T74</f>
        <v>900.79070000000002</v>
      </c>
      <c r="U74" s="81">
        <f>'Electric lighting'!$G74+'Overcast Sky'!U74</f>
        <v>716.91660000000002</v>
      </c>
      <c r="V74" s="81">
        <f>'Electric lighting'!$G74+'Overcast Sky'!V74</f>
        <v>972.16449999999998</v>
      </c>
      <c r="W74" s="81">
        <f>'Electric lighting'!$G74+'Overcast Sky'!W74</f>
        <v>1147.7348999999999</v>
      </c>
      <c r="X74" s="81">
        <f>'Electric lighting'!$G74+'Overcast Sky'!X74</f>
        <v>1435.8253</v>
      </c>
      <c r="Y74" s="81">
        <f>'Electric lighting'!$G74+'Overcast Sky'!Y74</f>
        <v>1594.8083999999999</v>
      </c>
      <c r="Z74" s="81">
        <f>'Electric lighting'!$G74+'Overcast Sky'!Z74</f>
        <v>1486.6333</v>
      </c>
      <c r="AA74" s="81">
        <f>'Electric lighting'!$G74+'Overcast Sky'!AA74</f>
        <v>1611.8539999999998</v>
      </c>
      <c r="AB74" s="81">
        <f>'Electric lighting'!$G74+'Overcast Sky'!AB74</f>
        <v>1591.4547</v>
      </c>
      <c r="AC74" s="81">
        <f>'Electric lighting'!$G74+'Overcast Sky'!AC74</f>
        <v>1260.5068000000001</v>
      </c>
      <c r="AD74" s="81">
        <f>'Electric lighting'!$G74+'Overcast Sky'!AD74</f>
        <v>1543.0628999999999</v>
      </c>
      <c r="AE74" s="81">
        <f>'Electric lighting'!$G74+'Overcast Sky'!AE74</f>
        <v>1338.2597999999998</v>
      </c>
    </row>
    <row r="75" spans="1:31" x14ac:dyDescent="0.3">
      <c r="A75" s="93" t="s">
        <v>79</v>
      </c>
      <c r="B75" s="81">
        <f>'Electric lighting'!$G75+'Overcast Sky'!B75</f>
        <v>704.37003000000004</v>
      </c>
      <c r="C75" s="81">
        <f>'Electric lighting'!$G75+'Overcast Sky'!C75</f>
        <v>747.92160999999999</v>
      </c>
      <c r="D75" s="81">
        <f>'Electric lighting'!$G75+'Overcast Sky'!D75</f>
        <v>788.03830000000005</v>
      </c>
      <c r="E75" s="81">
        <f>'Electric lighting'!$G75+'Overcast Sky'!E75</f>
        <v>775.72283000000004</v>
      </c>
      <c r="F75" s="81">
        <f>'Electric lighting'!$G75+'Overcast Sky'!F75</f>
        <v>876.26970000000006</v>
      </c>
      <c r="G75" s="81">
        <f>'Electric lighting'!$G75+'Overcast Sky'!G75</f>
        <v>836.73599999999999</v>
      </c>
      <c r="H75" s="81">
        <f>'Electric lighting'!$G75+'Overcast Sky'!H75</f>
        <v>793.90530000000001</v>
      </c>
      <c r="I75" s="81">
        <f>'Electric lighting'!$G75+'Overcast Sky'!I75</f>
        <v>757.87932000000001</v>
      </c>
      <c r="J75" s="81">
        <f>'Electric lighting'!$G75+'Overcast Sky'!J75</f>
        <v>701.86079000000007</v>
      </c>
      <c r="K75" s="81">
        <f>'Electric lighting'!$G75+'Overcast Sky'!K75</f>
        <v>683.1</v>
      </c>
      <c r="L75" s="81">
        <f>'Electric lighting'!$G75+'Overcast Sky'!L75</f>
        <v>866.32330000000002</v>
      </c>
      <c r="M75" s="81">
        <f>'Electric lighting'!$G75+'Overcast Sky'!M75</f>
        <v>864.92270000000008</v>
      </c>
      <c r="N75" s="81">
        <f>'Electric lighting'!$G75+'Overcast Sky'!N75</f>
        <v>1123.5661</v>
      </c>
      <c r="O75" s="81">
        <f>'Electric lighting'!$G75+'Overcast Sky'!O75</f>
        <v>1123.097</v>
      </c>
      <c r="P75" s="81">
        <f>'Electric lighting'!$G75+'Overcast Sky'!P75</f>
        <v>1213.4165</v>
      </c>
      <c r="Q75" s="81">
        <f>'Electric lighting'!$G75+'Overcast Sky'!Q75</f>
        <v>1213.1824999999999</v>
      </c>
      <c r="R75" s="81">
        <f>'Electric lighting'!$G75+'Overcast Sky'!R75</f>
        <v>1045.9517000000001</v>
      </c>
      <c r="S75" s="81">
        <f>'Electric lighting'!$G75+'Overcast Sky'!S75</f>
        <v>978.19190000000003</v>
      </c>
      <c r="T75" s="81">
        <f>'Electric lighting'!$G75+'Overcast Sky'!T75</f>
        <v>835.29410000000007</v>
      </c>
      <c r="U75" s="81">
        <f>'Electric lighting'!$G75+'Overcast Sky'!U75</f>
        <v>765.07094000000006</v>
      </c>
      <c r="V75" s="81">
        <f>'Electric lighting'!$G75+'Overcast Sky'!V75</f>
        <v>1026.3178</v>
      </c>
      <c r="W75" s="81">
        <f>'Electric lighting'!$G75+'Overcast Sky'!W75</f>
        <v>1205.1026000000002</v>
      </c>
      <c r="X75" s="81">
        <f>'Electric lighting'!$G75+'Overcast Sky'!X75</f>
        <v>1222.2381</v>
      </c>
      <c r="Y75" s="81">
        <f>'Electric lighting'!$G75+'Overcast Sky'!Y75</f>
        <v>1254.2386000000001</v>
      </c>
      <c r="Z75" s="81">
        <f>'Electric lighting'!$G75+'Overcast Sky'!Z75</f>
        <v>1553.7679000000001</v>
      </c>
      <c r="AA75" s="81">
        <f>'Electric lighting'!$G75+'Overcast Sky'!AA75</f>
        <v>1463.8567</v>
      </c>
      <c r="AB75" s="81">
        <f>'Electric lighting'!$G75+'Overcast Sky'!AB75</f>
        <v>1246.8079</v>
      </c>
      <c r="AC75" s="81">
        <f>'Electric lighting'!$G75+'Overcast Sky'!AC75</f>
        <v>1302.8197</v>
      </c>
      <c r="AD75" s="81">
        <f>'Electric lighting'!$G75+'Overcast Sky'!AD75</f>
        <v>920.37689999999998</v>
      </c>
      <c r="AE75" s="81">
        <f>'Electric lighting'!$G75+'Overcast Sky'!AE75</f>
        <v>1111.9492</v>
      </c>
    </row>
    <row r="76" spans="1:31" x14ac:dyDescent="0.3">
      <c r="A76" s="93" t="s">
        <v>80</v>
      </c>
      <c r="B76" s="81">
        <f>'Electric lighting'!$G76+'Overcast Sky'!B76</f>
        <v>703.04336000000001</v>
      </c>
      <c r="C76" s="81">
        <f>'Electric lighting'!$G76+'Overcast Sky'!C76</f>
        <v>704.07504999999992</v>
      </c>
      <c r="D76" s="81">
        <f>'Electric lighting'!$G76+'Overcast Sky'!D76</f>
        <v>776.53021999999999</v>
      </c>
      <c r="E76" s="81">
        <f>'Electric lighting'!$G76+'Overcast Sky'!E76</f>
        <v>778.32521999999994</v>
      </c>
      <c r="F76" s="81">
        <f>'Electric lighting'!$G76+'Overcast Sky'!F76</f>
        <v>828.94699999999989</v>
      </c>
      <c r="G76" s="81">
        <f>'Electric lighting'!$G76+'Overcast Sky'!G76</f>
        <v>767.05128999999999</v>
      </c>
      <c r="H76" s="81">
        <f>'Electric lighting'!$G76+'Overcast Sky'!H76</f>
        <v>756.35118</v>
      </c>
      <c r="I76" s="81">
        <f>'Electric lighting'!$G76+'Overcast Sky'!I76</f>
        <v>723.50151999999991</v>
      </c>
      <c r="J76" s="81">
        <f>'Electric lighting'!$G76+'Overcast Sky'!J76</f>
        <v>693.09835799999996</v>
      </c>
      <c r="K76" s="81">
        <f>'Electric lighting'!$G76+'Overcast Sky'!K76</f>
        <v>685.8</v>
      </c>
      <c r="L76" s="81">
        <f>'Electric lighting'!$G76+'Overcast Sky'!L76</f>
        <v>782.62910999999997</v>
      </c>
      <c r="M76" s="81">
        <f>'Electric lighting'!$G76+'Overcast Sky'!M76</f>
        <v>870.5018</v>
      </c>
      <c r="N76" s="81">
        <f>'Electric lighting'!$G76+'Overcast Sky'!N76</f>
        <v>1011.3577</v>
      </c>
      <c r="O76" s="81">
        <f>'Electric lighting'!$G76+'Overcast Sky'!O76</f>
        <v>963.0616</v>
      </c>
      <c r="P76" s="81">
        <f>'Electric lighting'!$G76+'Overcast Sky'!P76</f>
        <v>967.69249999999988</v>
      </c>
      <c r="Q76" s="81">
        <f>'Electric lighting'!$G76+'Overcast Sky'!Q76</f>
        <v>1032.9144999999999</v>
      </c>
      <c r="R76" s="81">
        <f>'Electric lighting'!$G76+'Overcast Sky'!R76</f>
        <v>911.44309999999996</v>
      </c>
      <c r="S76" s="81">
        <f>'Electric lighting'!$G76+'Overcast Sky'!S76</f>
        <v>878.23099999999999</v>
      </c>
      <c r="T76" s="81">
        <f>'Electric lighting'!$G76+'Overcast Sky'!T76</f>
        <v>832.54099999999994</v>
      </c>
      <c r="U76" s="81">
        <f>'Electric lighting'!$G76+'Overcast Sky'!U76</f>
        <v>747.66963999999996</v>
      </c>
      <c r="V76" s="81">
        <f>'Electric lighting'!$G76+'Overcast Sky'!V76</f>
        <v>867.27869999999996</v>
      </c>
      <c r="W76" s="81">
        <f>'Electric lighting'!$G76+'Overcast Sky'!W76</f>
        <v>942.58899999999994</v>
      </c>
      <c r="X76" s="81">
        <f>'Electric lighting'!$G76+'Overcast Sky'!X76</f>
        <v>1126.7275999999999</v>
      </c>
      <c r="Y76" s="81">
        <f>'Electric lighting'!$G76+'Overcast Sky'!Y76</f>
        <v>1143.5963999999999</v>
      </c>
      <c r="Z76" s="81">
        <f>'Electric lighting'!$G76+'Overcast Sky'!Z76</f>
        <v>1222.8282999999999</v>
      </c>
      <c r="AA76" s="81">
        <f>'Electric lighting'!$G76+'Overcast Sky'!AA76</f>
        <v>1113.6469999999999</v>
      </c>
      <c r="AB76" s="81">
        <f>'Electric lighting'!$G76+'Overcast Sky'!AB76</f>
        <v>1142.0920999999998</v>
      </c>
      <c r="AC76" s="81">
        <f>'Electric lighting'!$G76+'Overcast Sky'!AC76</f>
        <v>1070.4270999999999</v>
      </c>
      <c r="AD76" s="81">
        <f>'Electric lighting'!$G76+'Overcast Sky'!AD76</f>
        <v>969.7657999999999</v>
      </c>
      <c r="AE76" s="81">
        <f>'Electric lighting'!$G76+'Overcast Sky'!AE76</f>
        <v>880.77829999999994</v>
      </c>
    </row>
    <row r="77" spans="1:31" x14ac:dyDescent="0.3">
      <c r="A77" s="93" t="s">
        <v>81</v>
      </c>
      <c r="B77" s="81">
        <f>'Electric lighting'!$G77+'Overcast Sky'!B77</f>
        <v>653.30930999999998</v>
      </c>
      <c r="C77" s="81">
        <f>'Electric lighting'!$G77+'Overcast Sky'!C77</f>
        <v>662.44620999999995</v>
      </c>
      <c r="D77" s="81">
        <f>'Electric lighting'!$G77+'Overcast Sky'!D77</f>
        <v>686.11200999999994</v>
      </c>
      <c r="E77" s="81">
        <f>'Electric lighting'!$G77+'Overcast Sky'!E77</f>
        <v>709.00049000000001</v>
      </c>
      <c r="F77" s="81">
        <f>'Electric lighting'!$G77+'Overcast Sky'!F77</f>
        <v>746.23770000000002</v>
      </c>
      <c r="G77" s="81">
        <f>'Electric lighting'!$G77+'Overcast Sky'!G77</f>
        <v>687.42833999999993</v>
      </c>
      <c r="H77" s="81">
        <f>'Electric lighting'!$G77+'Overcast Sky'!H77</f>
        <v>678.89408000000003</v>
      </c>
      <c r="I77" s="81">
        <f>'Electric lighting'!$G77+'Overcast Sky'!I77</f>
        <v>673.06219999999996</v>
      </c>
      <c r="J77" s="81">
        <f>'Electric lighting'!$G77+'Overcast Sky'!J77</f>
        <v>648.33867899999996</v>
      </c>
      <c r="K77" s="81">
        <f>'Electric lighting'!$G77+'Overcast Sky'!K77</f>
        <v>642.4</v>
      </c>
      <c r="L77" s="81">
        <f>'Electric lighting'!$G77+'Overcast Sky'!L77</f>
        <v>701.49689999999998</v>
      </c>
      <c r="M77" s="81">
        <f>'Electric lighting'!$G77+'Overcast Sky'!M77</f>
        <v>732.58448999999996</v>
      </c>
      <c r="N77" s="81">
        <f>'Electric lighting'!$G77+'Overcast Sky'!N77</f>
        <v>821.70349999999996</v>
      </c>
      <c r="O77" s="81">
        <f>'Electric lighting'!$G77+'Overcast Sky'!O77</f>
        <v>805.23839999999996</v>
      </c>
      <c r="P77" s="81">
        <f>'Electric lighting'!$G77+'Overcast Sky'!P77</f>
        <v>767.22270000000003</v>
      </c>
      <c r="Q77" s="81">
        <f>'Electric lighting'!$G77+'Overcast Sky'!Q77</f>
        <v>881.50579999999991</v>
      </c>
      <c r="R77" s="81">
        <f>'Electric lighting'!$G77+'Overcast Sky'!R77</f>
        <v>811.51340000000005</v>
      </c>
      <c r="S77" s="81">
        <f>'Electric lighting'!$G77+'Overcast Sky'!S77</f>
        <v>809.68769999999995</v>
      </c>
      <c r="T77" s="81">
        <f>'Electric lighting'!$G77+'Overcast Sky'!T77</f>
        <v>737.26926000000003</v>
      </c>
      <c r="U77" s="81">
        <f>'Electric lighting'!$G77+'Overcast Sky'!U77</f>
        <v>669.0634</v>
      </c>
      <c r="V77" s="81">
        <f>'Electric lighting'!$G77+'Overcast Sky'!V77</f>
        <v>707.37028999999995</v>
      </c>
      <c r="W77" s="81">
        <f>'Electric lighting'!$G77+'Overcast Sky'!W77</f>
        <v>896.85919999999999</v>
      </c>
      <c r="X77" s="81">
        <f>'Electric lighting'!$G77+'Overcast Sky'!X77</f>
        <v>876.17549999999994</v>
      </c>
      <c r="Y77" s="81">
        <f>'Electric lighting'!$G77+'Overcast Sky'!Y77</f>
        <v>827.00009999999997</v>
      </c>
      <c r="Z77" s="81">
        <f>'Electric lighting'!$G77+'Overcast Sky'!Z77</f>
        <v>952.6789</v>
      </c>
      <c r="AA77" s="81">
        <f>'Electric lighting'!$G77+'Overcast Sky'!AA77</f>
        <v>955.25279999999998</v>
      </c>
      <c r="AB77" s="81">
        <f>'Electric lighting'!$G77+'Overcast Sky'!AB77</f>
        <v>1058.2411999999999</v>
      </c>
      <c r="AC77" s="81">
        <f>'Electric lighting'!$G77+'Overcast Sky'!AC77</f>
        <v>925.81889999999999</v>
      </c>
      <c r="AD77" s="81">
        <f>'Electric lighting'!$G77+'Overcast Sky'!AD77</f>
        <v>855.38009999999997</v>
      </c>
      <c r="AE77" s="81">
        <f>'Electric lighting'!$G77+'Overcast Sky'!AE77</f>
        <v>897.69560000000001</v>
      </c>
    </row>
    <row r="78" spans="1:31" ht="15" thickBot="1" x14ac:dyDescent="0.35">
      <c r="A78" s="94" t="s">
        <v>82</v>
      </c>
      <c r="B78" s="81">
        <f>'Electric lighting'!$G78+'Overcast Sky'!B78</f>
        <v>636.02132200000005</v>
      </c>
      <c r="C78" s="81">
        <f>'Electric lighting'!$G78+'Overcast Sky'!C78</f>
        <v>651.04638999999997</v>
      </c>
      <c r="D78" s="81">
        <f>'Electric lighting'!$G78+'Overcast Sky'!D78</f>
        <v>665.10370999999998</v>
      </c>
      <c r="E78" s="81">
        <f>'Electric lighting'!$G78+'Overcast Sky'!E78</f>
        <v>679.14423999999997</v>
      </c>
      <c r="F78" s="81">
        <f>'Electric lighting'!$G78+'Overcast Sky'!F78</f>
        <v>676.85730000000001</v>
      </c>
      <c r="G78" s="81">
        <f>'Electric lighting'!$G78+'Overcast Sky'!G78</f>
        <v>652.22653000000003</v>
      </c>
      <c r="H78" s="81">
        <f>'Electric lighting'!$G78+'Overcast Sky'!H78</f>
        <v>664.38382999999999</v>
      </c>
      <c r="I78" s="81">
        <f>'Electric lighting'!$G78+'Overcast Sky'!I78</f>
        <v>649.43769999999995</v>
      </c>
      <c r="J78" s="81">
        <f>'Electric lighting'!$G78+'Overcast Sky'!J78</f>
        <v>635.20000600000003</v>
      </c>
      <c r="K78" s="81">
        <f>'Electric lighting'!$G78+'Overcast Sky'!K78</f>
        <v>631</v>
      </c>
      <c r="L78" s="81">
        <f>'Electric lighting'!$G78+'Overcast Sky'!L78</f>
        <v>668.20735000000002</v>
      </c>
      <c r="M78" s="81">
        <f>'Electric lighting'!$G78+'Overcast Sky'!M78</f>
        <v>717.88741000000005</v>
      </c>
      <c r="N78" s="81">
        <f>'Electric lighting'!$G78+'Overcast Sky'!N78</f>
        <v>825.3211</v>
      </c>
      <c r="O78" s="81">
        <f>'Electric lighting'!$G78+'Overcast Sky'!O78</f>
        <v>752.13229999999999</v>
      </c>
      <c r="P78" s="81">
        <f>'Electric lighting'!$G78+'Overcast Sky'!P78</f>
        <v>765.72800000000007</v>
      </c>
      <c r="Q78" s="81">
        <f>'Electric lighting'!$G78+'Overcast Sky'!Q78</f>
        <v>808.16809999999998</v>
      </c>
      <c r="R78" s="81">
        <f>'Electric lighting'!$G78+'Overcast Sky'!R78</f>
        <v>763.38940000000002</v>
      </c>
      <c r="S78" s="81">
        <f>'Electric lighting'!$G78+'Overcast Sky'!S78</f>
        <v>704.30029000000002</v>
      </c>
      <c r="T78" s="81">
        <f>'Electric lighting'!$G78+'Overcast Sky'!T78</f>
        <v>664.09414000000004</v>
      </c>
      <c r="U78" s="81">
        <f>'Electric lighting'!$G78+'Overcast Sky'!U78</f>
        <v>653.88870999999995</v>
      </c>
      <c r="V78" s="81">
        <f>'Electric lighting'!$G78+'Overcast Sky'!V78</f>
        <v>692.55799999999999</v>
      </c>
      <c r="W78" s="81">
        <f>'Electric lighting'!$G78+'Overcast Sky'!W78</f>
        <v>717.69050000000004</v>
      </c>
      <c r="X78" s="81">
        <f>'Electric lighting'!$G78+'Overcast Sky'!X78</f>
        <v>765.07640000000004</v>
      </c>
      <c r="Y78" s="81">
        <f>'Electric lighting'!$G78+'Overcast Sky'!Y78</f>
        <v>743.88149999999996</v>
      </c>
      <c r="Z78" s="81">
        <f>'Electric lighting'!$G78+'Overcast Sky'!Z78</f>
        <v>846.36300000000006</v>
      </c>
      <c r="AA78" s="81">
        <f>'Electric lighting'!$G78+'Overcast Sky'!AA78</f>
        <v>902.88260000000002</v>
      </c>
      <c r="AB78" s="81">
        <f>'Electric lighting'!$G78+'Overcast Sky'!AB78</f>
        <v>867.26869999999997</v>
      </c>
      <c r="AC78" s="81">
        <f>'Electric lighting'!$G78+'Overcast Sky'!AC78</f>
        <v>866.13009999999997</v>
      </c>
      <c r="AD78" s="81">
        <f>'Electric lighting'!$G78+'Overcast Sky'!AD78</f>
        <v>806.60320000000002</v>
      </c>
      <c r="AE78" s="81">
        <f>'Electric lighting'!$G78+'Overcast Sky'!AE78</f>
        <v>697.47923000000003</v>
      </c>
    </row>
    <row r="79" spans="1:31" x14ac:dyDescent="0.3">
      <c r="A79" s="95" t="s">
        <v>83</v>
      </c>
      <c r="B79" s="81">
        <f>'Electric lighting'!$G79+'Overcast Sky'!B79</f>
        <v>646.82673599999998</v>
      </c>
      <c r="C79" s="81">
        <f>'Electric lighting'!$G79+'Overcast Sky'!C79</f>
        <v>660.77646000000004</v>
      </c>
      <c r="D79" s="81">
        <f>'Electric lighting'!$G79+'Overcast Sky'!D79</f>
        <v>685.17610000000002</v>
      </c>
      <c r="E79" s="81">
        <f>'Electric lighting'!$G79+'Overcast Sky'!E79</f>
        <v>679.36307999999997</v>
      </c>
      <c r="F79" s="81">
        <f>'Electric lighting'!$G79+'Overcast Sky'!F79</f>
        <v>676.97586000000001</v>
      </c>
      <c r="G79" s="81">
        <f>'Electric lighting'!$G79+'Overcast Sky'!G79</f>
        <v>659.91922</v>
      </c>
      <c r="H79" s="81">
        <f>'Electric lighting'!$G79+'Overcast Sky'!H79</f>
        <v>672.19656999999995</v>
      </c>
      <c r="I79" s="81">
        <f>'Electric lighting'!$G79+'Overcast Sky'!I79</f>
        <v>655.95264999999995</v>
      </c>
      <c r="J79" s="81">
        <f>'Electric lighting'!$G79+'Overcast Sky'!J79</f>
        <v>645.013328</v>
      </c>
      <c r="K79" s="81">
        <f>'Electric lighting'!$G79+'Overcast Sky'!K79</f>
        <v>642.5</v>
      </c>
      <c r="L79" s="81">
        <f>'Electric lighting'!$G79+'Overcast Sky'!L79</f>
        <v>680.71342000000004</v>
      </c>
      <c r="M79" s="81">
        <f>'Electric lighting'!$G79+'Overcast Sky'!M79</f>
        <v>688.59919000000002</v>
      </c>
      <c r="N79" s="81">
        <f>'Electric lighting'!$G79+'Overcast Sky'!N79</f>
        <v>718.33337000000006</v>
      </c>
      <c r="O79" s="81">
        <f>'Electric lighting'!$G79+'Overcast Sky'!O79</f>
        <v>706.32322999999997</v>
      </c>
      <c r="P79" s="81">
        <f>'Electric lighting'!$G79+'Overcast Sky'!P79</f>
        <v>744.97559999999999</v>
      </c>
      <c r="Q79" s="81">
        <f>'Electric lighting'!$G79+'Overcast Sky'!Q79</f>
        <v>744.51949999999999</v>
      </c>
      <c r="R79" s="81">
        <f>'Electric lighting'!$G79+'Overcast Sky'!R79</f>
        <v>745.56790000000001</v>
      </c>
      <c r="S79" s="81">
        <f>'Electric lighting'!$G79+'Overcast Sky'!S79</f>
        <v>686.86360999999999</v>
      </c>
      <c r="T79" s="81">
        <f>'Electric lighting'!$G79+'Overcast Sky'!T79</f>
        <v>673.90270999999996</v>
      </c>
      <c r="U79" s="81">
        <f>'Electric lighting'!$G79+'Overcast Sky'!U79</f>
        <v>647.34748500000001</v>
      </c>
      <c r="V79" s="81">
        <f>'Electric lighting'!$G79+'Overcast Sky'!V79</f>
        <v>717.06947000000002</v>
      </c>
      <c r="W79" s="81">
        <f>'Electric lighting'!$G79+'Overcast Sky'!W79</f>
        <v>699.69820000000004</v>
      </c>
      <c r="X79" s="81">
        <f>'Electric lighting'!$G79+'Overcast Sky'!X79</f>
        <v>802.56330000000003</v>
      </c>
      <c r="Y79" s="81">
        <f>'Electric lighting'!$G79+'Overcast Sky'!Y79</f>
        <v>753.87869999999998</v>
      </c>
      <c r="Z79" s="81">
        <f>'Electric lighting'!$G79+'Overcast Sky'!Z79</f>
        <v>816.75829999999996</v>
      </c>
      <c r="AA79" s="81">
        <f>'Electric lighting'!$G79+'Overcast Sky'!AA79</f>
        <v>749.06479999999999</v>
      </c>
      <c r="AB79" s="81">
        <f>'Electric lighting'!$G79+'Overcast Sky'!AB79</f>
        <v>793.98680000000002</v>
      </c>
      <c r="AC79" s="81">
        <f>'Electric lighting'!$G79+'Overcast Sky'!AC79</f>
        <v>743.77</v>
      </c>
      <c r="AD79" s="81">
        <f>'Electric lighting'!$G79+'Overcast Sky'!AD79</f>
        <v>757.20270000000005</v>
      </c>
      <c r="AE79" s="81">
        <f>'Electric lighting'!$G79+'Overcast Sky'!AE79</f>
        <v>693.49118999999996</v>
      </c>
    </row>
    <row r="80" spans="1:31" x14ac:dyDescent="0.3">
      <c r="A80" s="93" t="s">
        <v>84</v>
      </c>
      <c r="B80" s="81">
        <f>'Electric lighting'!$G80+'Overcast Sky'!B80</f>
        <v>640.33444899999995</v>
      </c>
      <c r="C80" s="81">
        <f>'Electric lighting'!$G80+'Overcast Sky'!C80</f>
        <v>642.739012</v>
      </c>
      <c r="D80" s="81">
        <f>'Electric lighting'!$G80+'Overcast Sky'!D80</f>
        <v>664.40190999999993</v>
      </c>
      <c r="E80" s="81">
        <f>'Electric lighting'!$G80+'Overcast Sky'!E80</f>
        <v>668.74074999999993</v>
      </c>
      <c r="F80" s="81">
        <f>'Electric lighting'!$G80+'Overcast Sky'!F80</f>
        <v>670.81077999999991</v>
      </c>
      <c r="G80" s="81">
        <f>'Electric lighting'!$G80+'Overcast Sky'!G80</f>
        <v>672.75013999999999</v>
      </c>
      <c r="H80" s="81">
        <f>'Electric lighting'!$G80+'Overcast Sky'!H80</f>
        <v>658.74730999999997</v>
      </c>
      <c r="I80" s="81">
        <f>'Electric lighting'!$G80+'Overcast Sky'!I80</f>
        <v>653.9068299999999</v>
      </c>
      <c r="J80" s="81">
        <f>'Electric lighting'!$G80+'Overcast Sky'!J80</f>
        <v>641.18728999999996</v>
      </c>
      <c r="K80" s="81">
        <f>'Electric lighting'!$G80+'Overcast Sky'!K80</f>
        <v>637.79999999999995</v>
      </c>
      <c r="L80" s="81">
        <f>'Electric lighting'!$G80+'Overcast Sky'!L80</f>
        <v>649.92120999999997</v>
      </c>
      <c r="M80" s="81">
        <f>'Electric lighting'!$G80+'Overcast Sky'!M80</f>
        <v>693.31200999999999</v>
      </c>
      <c r="N80" s="81">
        <f>'Electric lighting'!$G80+'Overcast Sky'!N80</f>
        <v>719.63678999999991</v>
      </c>
      <c r="O80" s="81">
        <f>'Electric lighting'!$G80+'Overcast Sky'!O80</f>
        <v>724.15413999999998</v>
      </c>
      <c r="P80" s="81">
        <f>'Electric lighting'!$G80+'Overcast Sky'!P80</f>
        <v>705.00460999999996</v>
      </c>
      <c r="Q80" s="81">
        <f>'Electric lighting'!$G80+'Overcast Sky'!Q80</f>
        <v>753.52969999999993</v>
      </c>
      <c r="R80" s="81">
        <f>'Electric lighting'!$G80+'Overcast Sky'!R80</f>
        <v>724.97667999999999</v>
      </c>
      <c r="S80" s="81">
        <f>'Electric lighting'!$G80+'Overcast Sky'!S80</f>
        <v>666.68863999999996</v>
      </c>
      <c r="T80" s="81">
        <f>'Electric lighting'!$G80+'Overcast Sky'!T80</f>
        <v>663.63189</v>
      </c>
      <c r="U80" s="81">
        <f>'Electric lighting'!$G80+'Overcast Sky'!U80</f>
        <v>646.16920499999992</v>
      </c>
      <c r="V80" s="81">
        <f>'Electric lighting'!$G80+'Overcast Sky'!V80</f>
        <v>693.67891999999995</v>
      </c>
      <c r="W80" s="81">
        <f>'Electric lighting'!$G80+'Overcast Sky'!W80</f>
        <v>678.60654999999997</v>
      </c>
      <c r="X80" s="81">
        <f>'Electric lighting'!$G80+'Overcast Sky'!X80</f>
        <v>708.57112999999993</v>
      </c>
      <c r="Y80" s="81">
        <f>'Electric lighting'!$G80+'Overcast Sky'!Y80</f>
        <v>744.78399999999999</v>
      </c>
      <c r="Z80" s="81">
        <f>'Electric lighting'!$G80+'Overcast Sky'!Z80</f>
        <v>706.18324999999993</v>
      </c>
      <c r="AA80" s="81">
        <f>'Electric lighting'!$G80+'Overcast Sky'!AA80</f>
        <v>803.91719999999998</v>
      </c>
      <c r="AB80" s="81">
        <f>'Electric lighting'!$G80+'Overcast Sky'!AB80</f>
        <v>766.72119999999995</v>
      </c>
      <c r="AC80" s="81">
        <f>'Electric lighting'!$G80+'Overcast Sky'!AC80</f>
        <v>749.43549999999993</v>
      </c>
      <c r="AD80" s="81">
        <f>'Electric lighting'!$G80+'Overcast Sky'!AD80</f>
        <v>778.6072999999999</v>
      </c>
      <c r="AE80" s="81">
        <f>'Electric lighting'!$G80+'Overcast Sky'!AE80</f>
        <v>704.30095999999992</v>
      </c>
    </row>
    <row r="81" spans="1:31" x14ac:dyDescent="0.3">
      <c r="A81" s="93" t="s">
        <v>85</v>
      </c>
      <c r="B81" s="81">
        <f>'Electric lighting'!$G81+'Overcast Sky'!B81</f>
        <v>588.46051699999998</v>
      </c>
      <c r="C81" s="81">
        <f>'Electric lighting'!$G81+'Overcast Sky'!C81</f>
        <v>594.29344100000003</v>
      </c>
      <c r="D81" s="81">
        <f>'Electric lighting'!$G81+'Overcast Sky'!D81</f>
        <v>606.13169000000005</v>
      </c>
      <c r="E81" s="81">
        <f>'Electric lighting'!$G81+'Overcast Sky'!E81</f>
        <v>602.33769000000007</v>
      </c>
      <c r="F81" s="81">
        <f>'Electric lighting'!$G81+'Overcast Sky'!F81</f>
        <v>627.98660000000007</v>
      </c>
      <c r="G81" s="81">
        <f>'Electric lighting'!$G81+'Overcast Sky'!G81</f>
        <v>602.52988000000005</v>
      </c>
      <c r="H81" s="81">
        <f>'Electric lighting'!$G81+'Overcast Sky'!H81</f>
        <v>601.04942000000005</v>
      </c>
      <c r="I81" s="81">
        <f>'Electric lighting'!$G81+'Overcast Sky'!I81</f>
        <v>600.03929000000005</v>
      </c>
      <c r="J81" s="81">
        <f>'Electric lighting'!$G81+'Overcast Sky'!J81</f>
        <v>587.79065400000002</v>
      </c>
      <c r="K81" s="81">
        <f>'Electric lighting'!$G81+'Overcast Sky'!K81</f>
        <v>586.1</v>
      </c>
      <c r="L81" s="81">
        <f>'Electric lighting'!$G81+'Overcast Sky'!L81</f>
        <v>602.27927999999997</v>
      </c>
      <c r="M81" s="81">
        <f>'Electric lighting'!$G81+'Overcast Sky'!M81</f>
        <v>639.45693000000006</v>
      </c>
      <c r="N81" s="81">
        <f>'Electric lighting'!$G81+'Overcast Sky'!N81</f>
        <v>636.88503000000003</v>
      </c>
      <c r="O81" s="81">
        <f>'Electric lighting'!$G81+'Overcast Sky'!O81</f>
        <v>677.07717000000002</v>
      </c>
      <c r="P81" s="81">
        <f>'Electric lighting'!$G81+'Overcast Sky'!P81</f>
        <v>622.34064000000001</v>
      </c>
      <c r="Q81" s="81">
        <f>'Electric lighting'!$G81+'Overcast Sky'!Q81</f>
        <v>657.48811999999998</v>
      </c>
      <c r="R81" s="81">
        <f>'Electric lighting'!$G81+'Overcast Sky'!R81</f>
        <v>649.22253999999998</v>
      </c>
      <c r="S81" s="81">
        <f>'Electric lighting'!$G81+'Overcast Sky'!S81</f>
        <v>625.33698000000004</v>
      </c>
      <c r="T81" s="81">
        <f>'Electric lighting'!$G81+'Overcast Sky'!T81</f>
        <v>611.53740000000005</v>
      </c>
      <c r="U81" s="81">
        <f>'Electric lighting'!$G81+'Overcast Sky'!U81</f>
        <v>595.01469800000007</v>
      </c>
      <c r="V81" s="81">
        <f>'Electric lighting'!$G81+'Overcast Sky'!V81</f>
        <v>631.94873000000007</v>
      </c>
      <c r="W81" s="81">
        <f>'Electric lighting'!$G81+'Overcast Sky'!W81</f>
        <v>613.09685999999999</v>
      </c>
      <c r="X81" s="81">
        <f>'Electric lighting'!$G81+'Overcast Sky'!X81</f>
        <v>702.68219999999997</v>
      </c>
      <c r="Y81" s="81">
        <f>'Electric lighting'!$G81+'Overcast Sky'!Y81</f>
        <v>641.31759</v>
      </c>
      <c r="Z81" s="81">
        <f>'Electric lighting'!$G81+'Overcast Sky'!Z81</f>
        <v>651.28826000000004</v>
      </c>
      <c r="AA81" s="81">
        <f>'Electric lighting'!$G81+'Overcast Sky'!AA81</f>
        <v>688.077</v>
      </c>
      <c r="AB81" s="81">
        <f>'Electric lighting'!$G81+'Overcast Sky'!AB81</f>
        <v>669.21365000000003</v>
      </c>
      <c r="AC81" s="81">
        <f>'Electric lighting'!$G81+'Overcast Sky'!AC81</f>
        <v>694.31820000000005</v>
      </c>
      <c r="AD81" s="81">
        <f>'Electric lighting'!$G81+'Overcast Sky'!AD81</f>
        <v>711.57670000000007</v>
      </c>
      <c r="AE81" s="81">
        <f>'Electric lighting'!$G81+'Overcast Sky'!AE81</f>
        <v>638.75229999999999</v>
      </c>
    </row>
    <row r="82" spans="1:31" x14ac:dyDescent="0.3">
      <c r="A82" s="93" t="s">
        <v>86</v>
      </c>
      <c r="B82" s="81">
        <f>'Electric lighting'!$G82+'Overcast Sky'!B82</f>
        <v>471.89872400000002</v>
      </c>
      <c r="C82" s="81">
        <f>'Electric lighting'!$G82+'Overcast Sky'!C82</f>
        <v>478.65545099999997</v>
      </c>
      <c r="D82" s="81">
        <f>'Electric lighting'!$G82+'Overcast Sky'!D82</f>
        <v>484.05110000000002</v>
      </c>
      <c r="E82" s="81">
        <f>'Electric lighting'!$G82+'Overcast Sky'!E82</f>
        <v>487.84433999999999</v>
      </c>
      <c r="F82" s="81">
        <f>'Electric lighting'!$G82+'Overcast Sky'!F82</f>
        <v>503.68934000000002</v>
      </c>
      <c r="G82" s="81">
        <f>'Electric lighting'!$G82+'Overcast Sky'!G82</f>
        <v>494.89722999999998</v>
      </c>
      <c r="H82" s="81">
        <f>'Electric lighting'!$G82+'Overcast Sky'!H82</f>
        <v>480.65638999999999</v>
      </c>
      <c r="I82" s="81">
        <f>'Electric lighting'!$G82+'Overcast Sky'!I82</f>
        <v>477.21364299999999</v>
      </c>
      <c r="J82" s="81">
        <f>'Electric lighting'!$G82+'Overcast Sky'!J82</f>
        <v>471.92806200000001</v>
      </c>
      <c r="K82" s="81">
        <f>'Electric lighting'!$G82+'Overcast Sky'!K82</f>
        <v>470.5</v>
      </c>
      <c r="L82" s="81">
        <f>'Electric lighting'!$G82+'Overcast Sky'!L82</f>
        <v>492.55135999999999</v>
      </c>
      <c r="M82" s="81">
        <f>'Electric lighting'!$G82+'Overcast Sky'!M82</f>
        <v>518.62459999999999</v>
      </c>
      <c r="N82" s="81">
        <f>'Electric lighting'!$G82+'Overcast Sky'!N82</f>
        <v>538.70790999999997</v>
      </c>
      <c r="O82" s="81">
        <f>'Electric lighting'!$G82+'Overcast Sky'!O82</f>
        <v>516.84472000000005</v>
      </c>
      <c r="P82" s="81">
        <f>'Electric lighting'!$G82+'Overcast Sky'!P82</f>
        <v>528.41186000000005</v>
      </c>
      <c r="Q82" s="81">
        <f>'Electric lighting'!$G82+'Overcast Sky'!Q82</f>
        <v>547.49666999999999</v>
      </c>
      <c r="R82" s="81">
        <f>'Electric lighting'!$G82+'Overcast Sky'!R82</f>
        <v>512.17535999999996</v>
      </c>
      <c r="S82" s="81">
        <f>'Electric lighting'!$G82+'Overcast Sky'!S82</f>
        <v>513.20641999999998</v>
      </c>
      <c r="T82" s="81">
        <f>'Electric lighting'!$G82+'Overcast Sky'!T82</f>
        <v>481.64082999999999</v>
      </c>
      <c r="U82" s="81">
        <f>'Electric lighting'!$G82+'Overcast Sky'!U82</f>
        <v>480.26302800000002</v>
      </c>
      <c r="V82" s="81">
        <f>'Electric lighting'!$G82+'Overcast Sky'!V82</f>
        <v>499.21075000000002</v>
      </c>
      <c r="W82" s="81">
        <f>'Electric lighting'!$G82+'Overcast Sky'!W82</f>
        <v>497.74428</v>
      </c>
      <c r="X82" s="81">
        <f>'Electric lighting'!$G82+'Overcast Sky'!X82</f>
        <v>553.22729000000004</v>
      </c>
      <c r="Y82" s="81">
        <f>'Electric lighting'!$G82+'Overcast Sky'!Y82</f>
        <v>527.44354999999996</v>
      </c>
      <c r="Z82" s="81">
        <f>'Electric lighting'!$G82+'Overcast Sky'!Z82</f>
        <v>597.62829999999997</v>
      </c>
      <c r="AA82" s="81">
        <f>'Electric lighting'!$G82+'Overcast Sky'!AA82</f>
        <v>546.87509999999997</v>
      </c>
      <c r="AB82" s="81">
        <f>'Electric lighting'!$G82+'Overcast Sky'!AB82</f>
        <v>555.40175999999997</v>
      </c>
      <c r="AC82" s="81">
        <f>'Electric lighting'!$G82+'Overcast Sky'!AC82</f>
        <v>586.46389999999997</v>
      </c>
      <c r="AD82" s="81">
        <f>'Electric lighting'!$G82+'Overcast Sky'!AD82</f>
        <v>567.49230999999997</v>
      </c>
      <c r="AE82" s="81">
        <f>'Electric lighting'!$G82+'Overcast Sky'!AE82</f>
        <v>495.04340000000002</v>
      </c>
    </row>
    <row r="83" spans="1:31" ht="15" thickBot="1" x14ac:dyDescent="0.35">
      <c r="A83" s="96" t="s">
        <v>87</v>
      </c>
      <c r="B83" s="81">
        <f>'Electric lighting'!$G83+'Overcast Sky'!B83</f>
        <v>491.73804000000001</v>
      </c>
      <c r="C83" s="81">
        <f>'Electric lighting'!$G83+'Overcast Sky'!C83</f>
        <v>585.59720000000004</v>
      </c>
      <c r="D83" s="81">
        <f>'Electric lighting'!$G83+'Overcast Sky'!D83</f>
        <v>624.57690000000002</v>
      </c>
      <c r="E83" s="81">
        <f>'Electric lighting'!$G83+'Overcast Sky'!E83</f>
        <v>707.50420000000008</v>
      </c>
      <c r="F83" s="81">
        <f>'Electric lighting'!$G83+'Overcast Sky'!F83</f>
        <v>833.99379999999996</v>
      </c>
      <c r="G83" s="81">
        <f>'Electric lighting'!$G83+'Overcast Sky'!G83</f>
        <v>770.4357</v>
      </c>
      <c r="H83" s="81">
        <f>'Electric lighting'!$G83+'Overcast Sky'!H83</f>
        <v>707.18600000000004</v>
      </c>
      <c r="I83" s="81">
        <f>'Electric lighting'!$G83+'Overcast Sky'!I83</f>
        <v>569.34640000000002</v>
      </c>
      <c r="J83" s="81">
        <f>'Electric lighting'!$G83+'Overcast Sky'!J83</f>
        <v>484.25314000000003</v>
      </c>
      <c r="K83" s="81">
        <f>'Electric lighting'!$G83+'Overcast Sky'!K83</f>
        <v>457.6</v>
      </c>
      <c r="L83" s="81">
        <f>'Electric lighting'!$G83+'Overcast Sky'!L83</f>
        <v>880.24099999999999</v>
      </c>
      <c r="M83" s="81">
        <f>'Electric lighting'!$G83+'Overcast Sky'!M83</f>
        <v>867.88390000000004</v>
      </c>
      <c r="N83" s="81">
        <f>'Electric lighting'!$G83+'Overcast Sky'!N83</f>
        <v>1097.0518000000002</v>
      </c>
      <c r="O83" s="81">
        <f>'Electric lighting'!$G83+'Overcast Sky'!O83</f>
        <v>1489.1930000000002</v>
      </c>
      <c r="P83" s="81">
        <f>'Electric lighting'!$G83+'Overcast Sky'!P83</f>
        <v>1518.462</v>
      </c>
      <c r="Q83" s="81">
        <f>'Electric lighting'!$G83+'Overcast Sky'!Q83</f>
        <v>1180.8353999999999</v>
      </c>
      <c r="R83" s="81">
        <f>'Electric lighting'!$G83+'Overcast Sky'!R83</f>
        <v>1264.4767000000002</v>
      </c>
      <c r="S83" s="81">
        <f>'Electric lighting'!$G83+'Overcast Sky'!S83</f>
        <v>903.18690000000004</v>
      </c>
      <c r="T83" s="81">
        <f>'Electric lighting'!$G83+'Overcast Sky'!T83</f>
        <v>824.79639999999995</v>
      </c>
      <c r="U83" s="81">
        <f>'Electric lighting'!$G83+'Overcast Sky'!U83</f>
        <v>593.5154</v>
      </c>
      <c r="V83" s="81">
        <f>'Electric lighting'!$G83+'Overcast Sky'!V83</f>
        <v>1000.4265</v>
      </c>
      <c r="W83" s="81">
        <f>'Electric lighting'!$G83+'Overcast Sky'!W83</f>
        <v>1211.4016000000001</v>
      </c>
      <c r="X83" s="81">
        <f>'Electric lighting'!$G83+'Overcast Sky'!X83</f>
        <v>1383.8863999999999</v>
      </c>
      <c r="Y83" s="81">
        <f>'Electric lighting'!$G83+'Overcast Sky'!Y83</f>
        <v>1693.018</v>
      </c>
      <c r="Z83" s="81">
        <f>'Electric lighting'!$G83+'Overcast Sky'!Z83</f>
        <v>1720.9279999999999</v>
      </c>
      <c r="AA83" s="81">
        <f>'Electric lighting'!$G83+'Overcast Sky'!AA83</f>
        <v>2530.8330000000001</v>
      </c>
      <c r="AB83" s="81">
        <f>'Electric lighting'!$G83+'Overcast Sky'!AB83</f>
        <v>1402.1239</v>
      </c>
      <c r="AC83" s="81">
        <f>'Electric lighting'!$G83+'Overcast Sky'!AC83</f>
        <v>1854.9670000000001</v>
      </c>
      <c r="AD83" s="81">
        <f>'Electric lighting'!$G83+'Overcast Sky'!AD83</f>
        <v>1423.7183</v>
      </c>
      <c r="AE83" s="81">
        <f>'Electric lighting'!$G83+'Overcast Sky'!AE83</f>
        <v>1175.0102999999999</v>
      </c>
    </row>
    <row r="84" spans="1:31" ht="15" thickTop="1" x14ac:dyDescent="0.3">
      <c r="A84" s="95" t="s">
        <v>88</v>
      </c>
      <c r="B84" s="81">
        <f>'Electric lighting'!$G84+'Overcast Sky'!B84</f>
        <v>633.73635999999999</v>
      </c>
      <c r="C84" s="81">
        <f>'Electric lighting'!$G84+'Overcast Sky'!C84</f>
        <v>676.83199999999999</v>
      </c>
      <c r="D84" s="81">
        <f>'Electric lighting'!$G84+'Overcast Sky'!D84</f>
        <v>724.87330000000009</v>
      </c>
      <c r="E84" s="81">
        <f>'Electric lighting'!$G84+'Overcast Sky'!E84</f>
        <v>766.30150000000003</v>
      </c>
      <c r="F84" s="81">
        <f>'Electric lighting'!$G84+'Overcast Sky'!F84</f>
        <v>804.86110000000008</v>
      </c>
      <c r="G84" s="81">
        <f>'Electric lighting'!$G84+'Overcast Sky'!G84</f>
        <v>727.17620000000011</v>
      </c>
      <c r="H84" s="81">
        <f>'Electric lighting'!$G84+'Overcast Sky'!H84</f>
        <v>751.85580000000004</v>
      </c>
      <c r="I84" s="81">
        <f>'Electric lighting'!$G84+'Overcast Sky'!I84</f>
        <v>677.05675000000008</v>
      </c>
      <c r="J84" s="81">
        <f>'Electric lighting'!$G84+'Overcast Sky'!J84</f>
        <v>636.80114000000003</v>
      </c>
      <c r="K84" s="81">
        <f>'Electric lighting'!$G84+'Overcast Sky'!K84</f>
        <v>619.70000000000005</v>
      </c>
      <c r="L84" s="81">
        <f>'Electric lighting'!$G84+'Overcast Sky'!L84</f>
        <v>905.12350000000004</v>
      </c>
      <c r="M84" s="81">
        <f>'Electric lighting'!$G84+'Overcast Sky'!M84</f>
        <v>967.41489999999999</v>
      </c>
      <c r="N84" s="81">
        <f>'Electric lighting'!$G84+'Overcast Sky'!N84</f>
        <v>1078.6882000000001</v>
      </c>
      <c r="O84" s="81">
        <f>'Electric lighting'!$G84+'Overcast Sky'!O84</f>
        <v>1040.2739000000001</v>
      </c>
      <c r="P84" s="81">
        <f>'Electric lighting'!$G84+'Overcast Sky'!P84</f>
        <v>1210.451</v>
      </c>
      <c r="Q84" s="81">
        <f>'Electric lighting'!$G84+'Overcast Sky'!Q84</f>
        <v>1122.4141</v>
      </c>
      <c r="R84" s="81">
        <f>'Electric lighting'!$G84+'Overcast Sky'!R84</f>
        <v>1021.6159</v>
      </c>
      <c r="S84" s="81">
        <f>'Electric lighting'!$G84+'Overcast Sky'!S84</f>
        <v>896.66520000000003</v>
      </c>
      <c r="T84" s="81">
        <f>'Electric lighting'!$G84+'Overcast Sky'!T84</f>
        <v>790.56180000000006</v>
      </c>
      <c r="U84" s="81">
        <f>'Electric lighting'!$G84+'Overcast Sky'!U84</f>
        <v>697.55427000000009</v>
      </c>
      <c r="V84" s="81">
        <f>'Electric lighting'!$G84+'Overcast Sky'!V84</f>
        <v>856.76510000000007</v>
      </c>
      <c r="W84" s="81">
        <f>'Electric lighting'!$G84+'Overcast Sky'!W84</f>
        <v>999.51179999999999</v>
      </c>
      <c r="X84" s="81">
        <f>'Electric lighting'!$G84+'Overcast Sky'!X84</f>
        <v>1136.5209</v>
      </c>
      <c r="Y84" s="81">
        <f>'Electric lighting'!$G84+'Overcast Sky'!Y84</f>
        <v>1256.1167</v>
      </c>
      <c r="Z84" s="81">
        <f>'Electric lighting'!$G84+'Overcast Sky'!Z84</f>
        <v>1384.0583000000001</v>
      </c>
      <c r="AA84" s="81">
        <f>'Electric lighting'!$G84+'Overcast Sky'!AA84</f>
        <v>1594.5752</v>
      </c>
      <c r="AB84" s="81">
        <f>'Electric lighting'!$G84+'Overcast Sky'!AB84</f>
        <v>1396.2904000000001</v>
      </c>
      <c r="AC84" s="81">
        <f>'Electric lighting'!$G84+'Overcast Sky'!AC84</f>
        <v>1567.7955000000002</v>
      </c>
      <c r="AD84" s="81">
        <f>'Electric lighting'!$G84+'Overcast Sky'!AD84</f>
        <v>1152.3006</v>
      </c>
      <c r="AE84" s="81">
        <f>'Electric lighting'!$G84+'Overcast Sky'!AE84</f>
        <v>993.01440000000002</v>
      </c>
    </row>
    <row r="85" spans="1:31" x14ac:dyDescent="0.3">
      <c r="A85" s="93" t="s">
        <v>89</v>
      </c>
      <c r="B85" s="81">
        <f>'Electric lighting'!$G85+'Overcast Sky'!B85</f>
        <v>688.59368300000006</v>
      </c>
      <c r="C85" s="81">
        <f>'Electric lighting'!$G85+'Overcast Sky'!C85</f>
        <v>728.31262000000004</v>
      </c>
      <c r="D85" s="81">
        <f>'Electric lighting'!$G85+'Overcast Sky'!D85</f>
        <v>755.49620000000004</v>
      </c>
      <c r="E85" s="81">
        <f>'Electric lighting'!$G85+'Overcast Sky'!E85</f>
        <v>759.31961999999999</v>
      </c>
      <c r="F85" s="81">
        <f>'Electric lighting'!$G85+'Overcast Sky'!F85</f>
        <v>813.09119999999996</v>
      </c>
      <c r="G85" s="81">
        <f>'Electric lighting'!$G85+'Overcast Sky'!G85</f>
        <v>805.40099999999995</v>
      </c>
      <c r="H85" s="81">
        <f>'Electric lighting'!$G85+'Overcast Sky'!H85</f>
        <v>759.21185000000003</v>
      </c>
      <c r="I85" s="81">
        <f>'Electric lighting'!$G85+'Overcast Sky'!I85</f>
        <v>718.24189999999999</v>
      </c>
      <c r="J85" s="81">
        <f>'Electric lighting'!$G85+'Overcast Sky'!J85</f>
        <v>689.03001600000005</v>
      </c>
      <c r="K85" s="81">
        <f>'Electric lighting'!$G85+'Overcast Sky'!K85</f>
        <v>681</v>
      </c>
      <c r="L85" s="81">
        <f>'Electric lighting'!$G85+'Overcast Sky'!L85</f>
        <v>855.92539999999997</v>
      </c>
      <c r="M85" s="81">
        <f>'Electric lighting'!$G85+'Overcast Sky'!M85</f>
        <v>950.92470000000003</v>
      </c>
      <c r="N85" s="81">
        <f>'Electric lighting'!$G85+'Overcast Sky'!N85</f>
        <v>983.22399999999993</v>
      </c>
      <c r="O85" s="81">
        <f>'Electric lighting'!$G85+'Overcast Sky'!O85</f>
        <v>951.29309999999998</v>
      </c>
      <c r="P85" s="81">
        <f>'Electric lighting'!$G85+'Overcast Sky'!P85</f>
        <v>1181.6747</v>
      </c>
      <c r="Q85" s="81">
        <f>'Electric lighting'!$G85+'Overcast Sky'!Q85</f>
        <v>933.40719999999999</v>
      </c>
      <c r="R85" s="81">
        <f>'Electric lighting'!$G85+'Overcast Sky'!R85</f>
        <v>1036.3651</v>
      </c>
      <c r="S85" s="81">
        <f>'Electric lighting'!$G85+'Overcast Sky'!S85</f>
        <v>795.04279999999994</v>
      </c>
      <c r="T85" s="81">
        <f>'Electric lighting'!$G85+'Overcast Sky'!T85</f>
        <v>758.60217</v>
      </c>
      <c r="U85" s="81">
        <f>'Electric lighting'!$G85+'Overcast Sky'!U85</f>
        <v>740.98172</v>
      </c>
      <c r="V85" s="81">
        <f>'Electric lighting'!$G85+'Overcast Sky'!V85</f>
        <v>865.50139999999999</v>
      </c>
      <c r="W85" s="81">
        <f>'Electric lighting'!$G85+'Overcast Sky'!W85</f>
        <v>996.28469999999993</v>
      </c>
      <c r="X85" s="81">
        <f>'Electric lighting'!$G85+'Overcast Sky'!X85</f>
        <v>1010.2369</v>
      </c>
      <c r="Y85" s="81">
        <f>'Electric lighting'!$G85+'Overcast Sky'!Y85</f>
        <v>1063.193</v>
      </c>
      <c r="Z85" s="81">
        <f>'Electric lighting'!$G85+'Overcast Sky'!Z85</f>
        <v>1075.2479000000001</v>
      </c>
      <c r="AA85" s="81">
        <f>'Electric lighting'!$G85+'Overcast Sky'!AA85</f>
        <v>1310.4726000000001</v>
      </c>
      <c r="AB85" s="81">
        <f>'Electric lighting'!$G85+'Overcast Sky'!AB85</f>
        <v>1089.337</v>
      </c>
      <c r="AC85" s="81">
        <f>'Electric lighting'!$G85+'Overcast Sky'!AC85</f>
        <v>1221.9585</v>
      </c>
      <c r="AD85" s="81">
        <f>'Electric lighting'!$G85+'Overcast Sky'!AD85</f>
        <v>1028.6761999999999</v>
      </c>
      <c r="AE85" s="81">
        <f>'Electric lighting'!$G85+'Overcast Sky'!AE85</f>
        <v>957.60699999999997</v>
      </c>
    </row>
    <row r="86" spans="1:31" x14ac:dyDescent="0.3">
      <c r="A86" s="93" t="s">
        <v>90</v>
      </c>
      <c r="B86" s="81">
        <f>'Electric lighting'!$G86+'Overcast Sky'!B86</f>
        <v>679.81874900000003</v>
      </c>
      <c r="C86" s="81">
        <f>'Electric lighting'!$G86+'Overcast Sky'!C86</f>
        <v>710.66839000000004</v>
      </c>
      <c r="D86" s="81">
        <f>'Electric lighting'!$G86+'Overcast Sky'!D86</f>
        <v>740.95096000000001</v>
      </c>
      <c r="E86" s="81">
        <f>'Electric lighting'!$G86+'Overcast Sky'!E86</f>
        <v>722.04517999999996</v>
      </c>
      <c r="F86" s="81">
        <f>'Electric lighting'!$G86+'Overcast Sky'!F86</f>
        <v>761.94580999999994</v>
      </c>
      <c r="G86" s="81">
        <f>'Electric lighting'!$G86+'Overcast Sky'!G86</f>
        <v>751.75270999999998</v>
      </c>
      <c r="H86" s="81">
        <f>'Electric lighting'!$G86+'Overcast Sky'!H86</f>
        <v>718.67489</v>
      </c>
      <c r="I86" s="81">
        <f>'Electric lighting'!$G86+'Overcast Sky'!I86</f>
        <v>708.41200000000003</v>
      </c>
      <c r="J86" s="81">
        <f>'Electric lighting'!$G86+'Overcast Sky'!J86</f>
        <v>678.07180500000004</v>
      </c>
      <c r="K86" s="81">
        <f>'Electric lighting'!$G86+'Overcast Sky'!K86</f>
        <v>671</v>
      </c>
      <c r="L86" s="81">
        <f>'Electric lighting'!$G86+'Overcast Sky'!L86</f>
        <v>759.67272000000003</v>
      </c>
      <c r="M86" s="81">
        <f>'Electric lighting'!$G86+'Overcast Sky'!M86</f>
        <v>879.97530000000006</v>
      </c>
      <c r="N86" s="81">
        <f>'Electric lighting'!$G86+'Overcast Sky'!N86</f>
        <v>1000.1356000000001</v>
      </c>
      <c r="O86" s="81">
        <f>'Electric lighting'!$G86+'Overcast Sky'!O86</f>
        <v>922.79719999999998</v>
      </c>
      <c r="P86" s="81">
        <f>'Electric lighting'!$G86+'Overcast Sky'!P86</f>
        <v>993.66190000000006</v>
      </c>
      <c r="Q86" s="81">
        <f>'Electric lighting'!$G86+'Overcast Sky'!Q86</f>
        <v>890.18280000000004</v>
      </c>
      <c r="R86" s="81">
        <f>'Electric lighting'!$G86+'Overcast Sky'!R86</f>
        <v>818.33330000000001</v>
      </c>
      <c r="S86" s="81">
        <f>'Electric lighting'!$G86+'Overcast Sky'!S86</f>
        <v>777.61750000000006</v>
      </c>
      <c r="T86" s="81">
        <f>'Electric lighting'!$G86+'Overcast Sky'!T86</f>
        <v>730.06982000000005</v>
      </c>
      <c r="U86" s="81">
        <f>'Electric lighting'!$G86+'Overcast Sky'!U86</f>
        <v>707.61402999999996</v>
      </c>
      <c r="V86" s="81">
        <f>'Electric lighting'!$G86+'Overcast Sky'!V86</f>
        <v>813.93809999999996</v>
      </c>
      <c r="W86" s="81">
        <f>'Electric lighting'!$G86+'Overcast Sky'!W86</f>
        <v>840.4751</v>
      </c>
      <c r="X86" s="81">
        <f>'Electric lighting'!$G86+'Overcast Sky'!X86</f>
        <v>971.7165</v>
      </c>
      <c r="Y86" s="81">
        <f>'Electric lighting'!$G86+'Overcast Sky'!Y86</f>
        <v>910.91</v>
      </c>
      <c r="Z86" s="81">
        <f>'Electric lighting'!$G86+'Overcast Sky'!Z86</f>
        <v>1002.7651000000001</v>
      </c>
      <c r="AA86" s="81">
        <f>'Electric lighting'!$G86+'Overcast Sky'!AA86</f>
        <v>1084.4398000000001</v>
      </c>
      <c r="AB86" s="81">
        <f>'Electric lighting'!$G86+'Overcast Sky'!AB86</f>
        <v>1007.6042</v>
      </c>
      <c r="AC86" s="81">
        <f>'Electric lighting'!$G86+'Overcast Sky'!AC86</f>
        <v>1133.9649999999999</v>
      </c>
      <c r="AD86" s="81">
        <f>'Electric lighting'!$G86+'Overcast Sky'!AD86</f>
        <v>906.83109999999999</v>
      </c>
      <c r="AE86" s="81">
        <f>'Electric lighting'!$G86+'Overcast Sky'!AE86</f>
        <v>873.03319999999997</v>
      </c>
    </row>
    <row r="87" spans="1:31" x14ac:dyDescent="0.3">
      <c r="A87" s="93" t="s">
        <v>91</v>
      </c>
      <c r="B87" s="81">
        <f>'Electric lighting'!$G87+'Overcast Sky'!B87</f>
        <v>629.33036199999992</v>
      </c>
      <c r="C87" s="81">
        <f>'Electric lighting'!$G87+'Overcast Sky'!C87</f>
        <v>646.52483999999993</v>
      </c>
      <c r="D87" s="81">
        <f>'Electric lighting'!$G87+'Overcast Sky'!D87</f>
        <v>682.93499999999995</v>
      </c>
      <c r="E87" s="81">
        <f>'Electric lighting'!$G87+'Overcast Sky'!E87</f>
        <v>693.32251999999994</v>
      </c>
      <c r="F87" s="81">
        <f>'Electric lighting'!$G87+'Overcast Sky'!F87</f>
        <v>682.01130999999998</v>
      </c>
      <c r="G87" s="81">
        <f>'Electric lighting'!$G87+'Overcast Sky'!G87</f>
        <v>681.46039999999994</v>
      </c>
      <c r="H87" s="81">
        <f>'Electric lighting'!$G87+'Overcast Sky'!H87</f>
        <v>656.03982999999994</v>
      </c>
      <c r="I87" s="81">
        <f>'Electric lighting'!$G87+'Overcast Sky'!I87</f>
        <v>643.36068999999998</v>
      </c>
      <c r="J87" s="81">
        <f>'Electric lighting'!$G87+'Overcast Sky'!J87</f>
        <v>629.07907</v>
      </c>
      <c r="K87" s="81">
        <f>'Electric lighting'!$G87+'Overcast Sky'!K87</f>
        <v>624.4</v>
      </c>
      <c r="L87" s="81">
        <f>'Electric lighting'!$G87+'Overcast Sky'!L87</f>
        <v>702.27142000000003</v>
      </c>
      <c r="M87" s="81">
        <f>'Electric lighting'!$G87+'Overcast Sky'!M87</f>
        <v>722.31076999999993</v>
      </c>
      <c r="N87" s="81">
        <f>'Electric lighting'!$G87+'Overcast Sky'!N87</f>
        <v>782.49329999999998</v>
      </c>
      <c r="O87" s="81">
        <f>'Electric lighting'!$G87+'Overcast Sky'!O87</f>
        <v>888.29369999999994</v>
      </c>
      <c r="P87" s="81">
        <f>'Electric lighting'!$G87+'Overcast Sky'!P87</f>
        <v>852.41759999999999</v>
      </c>
      <c r="Q87" s="81">
        <f>'Electric lighting'!$G87+'Overcast Sky'!Q87</f>
        <v>825.91200000000003</v>
      </c>
      <c r="R87" s="81">
        <f>'Electric lighting'!$G87+'Overcast Sky'!R87</f>
        <v>690.73498999999993</v>
      </c>
      <c r="S87" s="81">
        <f>'Electric lighting'!$G87+'Overcast Sky'!S87</f>
        <v>745.03160000000003</v>
      </c>
      <c r="T87" s="81">
        <f>'Electric lighting'!$G87+'Overcast Sky'!T87</f>
        <v>696.76956999999993</v>
      </c>
      <c r="U87" s="81">
        <f>'Electric lighting'!$G87+'Overcast Sky'!U87</f>
        <v>645.32553999999993</v>
      </c>
      <c r="V87" s="81">
        <f>'Electric lighting'!$G87+'Overcast Sky'!V87</f>
        <v>708.23504000000003</v>
      </c>
      <c r="W87" s="81">
        <f>'Electric lighting'!$G87+'Overcast Sky'!W87</f>
        <v>760.46079999999995</v>
      </c>
      <c r="X87" s="81">
        <f>'Electric lighting'!$G87+'Overcast Sky'!X87</f>
        <v>817.48059999999998</v>
      </c>
      <c r="Y87" s="81">
        <f>'Electric lighting'!$G87+'Overcast Sky'!Y87</f>
        <v>752.57489999999996</v>
      </c>
      <c r="Z87" s="81">
        <f>'Electric lighting'!$G87+'Overcast Sky'!Z87</f>
        <v>903.7838999999999</v>
      </c>
      <c r="AA87" s="81">
        <f>'Electric lighting'!$G87+'Overcast Sky'!AA87</f>
        <v>884.82009999999991</v>
      </c>
      <c r="AB87" s="81">
        <f>'Electric lighting'!$G87+'Overcast Sky'!AB87</f>
        <v>834.83709999999996</v>
      </c>
      <c r="AC87" s="81">
        <f>'Electric lighting'!$G87+'Overcast Sky'!AC87</f>
        <v>785.06060000000002</v>
      </c>
      <c r="AD87" s="81">
        <f>'Electric lighting'!$G87+'Overcast Sky'!AD87</f>
        <v>806.91560000000004</v>
      </c>
      <c r="AE87" s="81">
        <f>'Electric lighting'!$G87+'Overcast Sky'!AE87</f>
        <v>803.93959999999993</v>
      </c>
    </row>
    <row r="88" spans="1:31" ht="15" thickBot="1" x14ac:dyDescent="0.35">
      <c r="A88" s="94" t="s">
        <v>92</v>
      </c>
      <c r="B88" s="81">
        <f>'Electric lighting'!$G88+'Overcast Sky'!B88</f>
        <v>612.82619299999999</v>
      </c>
      <c r="C88" s="81">
        <f>'Electric lighting'!$G88+'Overcast Sky'!C88</f>
        <v>617.89001400000006</v>
      </c>
      <c r="D88" s="81">
        <f>'Electric lighting'!$G88+'Overcast Sky'!D88</f>
        <v>627.49703</v>
      </c>
      <c r="E88" s="81">
        <f>'Electric lighting'!$G88+'Overcast Sky'!E88</f>
        <v>638.92074000000002</v>
      </c>
      <c r="F88" s="81">
        <f>'Electric lighting'!$G88+'Overcast Sky'!F88</f>
        <v>631.75509</v>
      </c>
      <c r="G88" s="81">
        <f>'Electric lighting'!$G88+'Overcast Sky'!G88</f>
        <v>626.94009000000005</v>
      </c>
      <c r="H88" s="81">
        <f>'Electric lighting'!$G88+'Overcast Sky'!H88</f>
        <v>623.78641000000005</v>
      </c>
      <c r="I88" s="81">
        <f>'Electric lighting'!$G88+'Overcast Sky'!I88</f>
        <v>615.82866799999999</v>
      </c>
      <c r="J88" s="81">
        <f>'Electric lighting'!$G88+'Overcast Sky'!J88</f>
        <v>611.63849800000003</v>
      </c>
      <c r="K88" s="81">
        <f>'Electric lighting'!$G88+'Overcast Sky'!K88</f>
        <v>609.70000000000005</v>
      </c>
      <c r="L88" s="81">
        <f>'Electric lighting'!$G88+'Overcast Sky'!L88</f>
        <v>645.69294000000002</v>
      </c>
      <c r="M88" s="81">
        <f>'Electric lighting'!$G88+'Overcast Sky'!M88</f>
        <v>705.63028000000008</v>
      </c>
      <c r="N88" s="81">
        <f>'Electric lighting'!$G88+'Overcast Sky'!N88</f>
        <v>697.54119000000003</v>
      </c>
      <c r="O88" s="81">
        <f>'Electric lighting'!$G88+'Overcast Sky'!O88</f>
        <v>730.53800000000001</v>
      </c>
      <c r="P88" s="81">
        <f>'Electric lighting'!$G88+'Overcast Sky'!P88</f>
        <v>685.93846000000008</v>
      </c>
      <c r="Q88" s="81">
        <f>'Electric lighting'!$G88+'Overcast Sky'!Q88</f>
        <v>725.56270000000006</v>
      </c>
      <c r="R88" s="81">
        <f>'Electric lighting'!$G88+'Overcast Sky'!R88</f>
        <v>738.0639000000001</v>
      </c>
      <c r="S88" s="81">
        <f>'Electric lighting'!$G88+'Overcast Sky'!S88</f>
        <v>666.10554000000002</v>
      </c>
      <c r="T88" s="81">
        <f>'Electric lighting'!$G88+'Overcast Sky'!T88</f>
        <v>652.01638000000003</v>
      </c>
      <c r="U88" s="81">
        <f>'Electric lighting'!$G88+'Overcast Sky'!U88</f>
        <v>625.31894</v>
      </c>
      <c r="V88" s="81">
        <f>'Electric lighting'!$G88+'Overcast Sky'!V88</f>
        <v>643.12450000000001</v>
      </c>
      <c r="W88" s="81">
        <f>'Electric lighting'!$G88+'Overcast Sky'!W88</f>
        <v>671.71721000000002</v>
      </c>
      <c r="X88" s="81">
        <f>'Electric lighting'!$G88+'Overcast Sky'!X88</f>
        <v>762.6386</v>
      </c>
      <c r="Y88" s="81">
        <f>'Electric lighting'!$G88+'Overcast Sky'!Y88</f>
        <v>724.04050000000007</v>
      </c>
      <c r="Z88" s="81">
        <f>'Electric lighting'!$G88+'Overcast Sky'!Z88</f>
        <v>702.29707000000008</v>
      </c>
      <c r="AA88" s="81">
        <f>'Electric lighting'!$G88+'Overcast Sky'!AA88</f>
        <v>730.31360000000006</v>
      </c>
      <c r="AB88" s="81">
        <f>'Electric lighting'!$G88+'Overcast Sky'!AB88</f>
        <v>684.1269400000001</v>
      </c>
      <c r="AC88" s="81">
        <f>'Electric lighting'!$G88+'Overcast Sky'!AC88</f>
        <v>740.65350000000001</v>
      </c>
      <c r="AD88" s="81">
        <f>'Electric lighting'!$G88+'Overcast Sky'!AD88</f>
        <v>759.92510000000004</v>
      </c>
      <c r="AE88" s="81">
        <f>'Electric lighting'!$G88+'Overcast Sky'!AE88</f>
        <v>698.31445000000008</v>
      </c>
    </row>
    <row r="89" spans="1:31" x14ac:dyDescent="0.3">
      <c r="A89" s="95" t="s">
        <v>93</v>
      </c>
      <c r="B89" s="81">
        <f>'Electric lighting'!$G89+'Overcast Sky'!B89</f>
        <v>628.01536500000009</v>
      </c>
      <c r="C89" s="81">
        <f>'Electric lighting'!$G89+'Overcast Sky'!C89</f>
        <v>639.94027000000006</v>
      </c>
      <c r="D89" s="81">
        <f>'Electric lighting'!$G89+'Overcast Sky'!D89</f>
        <v>637.67470000000003</v>
      </c>
      <c r="E89" s="81">
        <f>'Electric lighting'!$G89+'Overcast Sky'!E89</f>
        <v>664.11791000000005</v>
      </c>
      <c r="F89" s="81">
        <f>'Electric lighting'!$G89+'Overcast Sky'!F89</f>
        <v>667.15929000000006</v>
      </c>
      <c r="G89" s="81">
        <f>'Electric lighting'!$G89+'Overcast Sky'!G89</f>
        <v>673.53903000000003</v>
      </c>
      <c r="H89" s="81">
        <f>'Electric lighting'!$G89+'Overcast Sky'!H89</f>
        <v>663.08696000000009</v>
      </c>
      <c r="I89" s="81">
        <f>'Electric lighting'!$G89+'Overcast Sky'!I89</f>
        <v>631.35770600000001</v>
      </c>
      <c r="J89" s="81">
        <f>'Electric lighting'!$G89+'Overcast Sky'!J89</f>
        <v>625.539354</v>
      </c>
      <c r="K89" s="81">
        <f>'Electric lighting'!$G89+'Overcast Sky'!K89</f>
        <v>624.20000000000005</v>
      </c>
      <c r="L89" s="81">
        <f>'Electric lighting'!$G89+'Overcast Sky'!L89</f>
        <v>645.12744000000009</v>
      </c>
      <c r="M89" s="81">
        <f>'Electric lighting'!$G89+'Overcast Sky'!M89</f>
        <v>670.95859000000007</v>
      </c>
      <c r="N89" s="81">
        <f>'Electric lighting'!$G89+'Overcast Sky'!N89</f>
        <v>703.74986000000001</v>
      </c>
      <c r="O89" s="81">
        <f>'Electric lighting'!$G89+'Overcast Sky'!O89</f>
        <v>700.19593000000009</v>
      </c>
      <c r="P89" s="81">
        <f>'Electric lighting'!$G89+'Overcast Sky'!P89</f>
        <v>700.7462700000001</v>
      </c>
      <c r="Q89" s="81">
        <f>'Electric lighting'!$G89+'Overcast Sky'!Q89</f>
        <v>672.45450000000005</v>
      </c>
      <c r="R89" s="81">
        <f>'Electric lighting'!$G89+'Overcast Sky'!R89</f>
        <v>664.2311400000001</v>
      </c>
      <c r="S89" s="81">
        <f>'Electric lighting'!$G89+'Overcast Sky'!S89</f>
        <v>692.9084600000001</v>
      </c>
      <c r="T89" s="81">
        <f>'Electric lighting'!$G89+'Overcast Sky'!T89</f>
        <v>657.05630000000008</v>
      </c>
      <c r="U89" s="81">
        <f>'Electric lighting'!$G89+'Overcast Sky'!U89</f>
        <v>642.37493000000006</v>
      </c>
      <c r="V89" s="81">
        <f>'Electric lighting'!$G89+'Overcast Sky'!V89</f>
        <v>649.71641</v>
      </c>
      <c r="W89" s="81">
        <f>'Electric lighting'!$G89+'Overcast Sky'!W89</f>
        <v>668.22128000000009</v>
      </c>
      <c r="X89" s="81">
        <f>'Electric lighting'!$G89+'Overcast Sky'!X89</f>
        <v>741.43590000000006</v>
      </c>
      <c r="Y89" s="81">
        <f>'Electric lighting'!$G89+'Overcast Sky'!Y89</f>
        <v>711.39025000000004</v>
      </c>
      <c r="Z89" s="81">
        <f>'Electric lighting'!$G89+'Overcast Sky'!Z89</f>
        <v>723.67385000000002</v>
      </c>
      <c r="AA89" s="81">
        <f>'Electric lighting'!$G89+'Overcast Sky'!AA89</f>
        <v>734.3402000000001</v>
      </c>
      <c r="AB89" s="81">
        <f>'Electric lighting'!$G89+'Overcast Sky'!AB89</f>
        <v>729.63130000000001</v>
      </c>
      <c r="AC89" s="81">
        <f>'Electric lighting'!$G89+'Overcast Sky'!AC89</f>
        <v>685.02147000000002</v>
      </c>
      <c r="AD89" s="81">
        <f>'Electric lighting'!$G89+'Overcast Sky'!AD89</f>
        <v>690.34616000000005</v>
      </c>
      <c r="AE89" s="81">
        <f>'Electric lighting'!$G89+'Overcast Sky'!AE89</f>
        <v>715.31797000000006</v>
      </c>
    </row>
    <row r="90" spans="1:31" x14ac:dyDescent="0.3">
      <c r="A90" s="93" t="s">
        <v>94</v>
      </c>
      <c r="B90" s="81">
        <f>'Electric lighting'!$G90+'Overcast Sky'!B90</f>
        <v>640.35072500000001</v>
      </c>
      <c r="C90" s="81">
        <f>'Electric lighting'!$G90+'Overcast Sky'!C90</f>
        <v>645.22350400000005</v>
      </c>
      <c r="D90" s="81">
        <f>'Electric lighting'!$G90+'Overcast Sky'!D90</f>
        <v>647.22794899999997</v>
      </c>
      <c r="E90" s="81">
        <f>'Electric lighting'!$G90+'Overcast Sky'!E90</f>
        <v>673.91173000000003</v>
      </c>
      <c r="F90" s="81">
        <f>'Electric lighting'!$G90+'Overcast Sky'!F90</f>
        <v>656.59678000000008</v>
      </c>
      <c r="G90" s="81">
        <f>'Electric lighting'!$G90+'Overcast Sky'!G90</f>
        <v>642.47136499999999</v>
      </c>
      <c r="H90" s="81">
        <f>'Electric lighting'!$G90+'Overcast Sky'!H90</f>
        <v>657.17066999999997</v>
      </c>
      <c r="I90" s="81">
        <f>'Electric lighting'!$G90+'Overcast Sky'!I90</f>
        <v>642.49276099999997</v>
      </c>
      <c r="J90" s="81">
        <f>'Electric lighting'!$G90+'Overcast Sky'!J90</f>
        <v>640.39610800000003</v>
      </c>
      <c r="K90" s="81">
        <f>'Electric lighting'!$G90+'Overcast Sky'!K90</f>
        <v>638.6</v>
      </c>
      <c r="L90" s="81">
        <f>'Electric lighting'!$G90+'Overcast Sky'!L90</f>
        <v>651.48536999999999</v>
      </c>
      <c r="M90" s="81">
        <f>'Electric lighting'!$G90+'Overcast Sky'!M90</f>
        <v>660.41722000000004</v>
      </c>
      <c r="N90" s="81">
        <f>'Electric lighting'!$G90+'Overcast Sky'!N90</f>
        <v>700.61263000000008</v>
      </c>
      <c r="O90" s="81">
        <f>'Electric lighting'!$G90+'Overcast Sky'!O90</f>
        <v>683.41267000000005</v>
      </c>
      <c r="P90" s="81">
        <f>'Electric lighting'!$G90+'Overcast Sky'!P90</f>
        <v>687.02652</v>
      </c>
      <c r="Q90" s="81">
        <f>'Electric lighting'!$G90+'Overcast Sky'!Q90</f>
        <v>708.05982000000006</v>
      </c>
      <c r="R90" s="81">
        <f>'Electric lighting'!$G90+'Overcast Sky'!R90</f>
        <v>722.63354000000004</v>
      </c>
      <c r="S90" s="81">
        <f>'Electric lighting'!$G90+'Overcast Sky'!S90</f>
        <v>697.95681999999999</v>
      </c>
      <c r="T90" s="81">
        <f>'Electric lighting'!$G90+'Overcast Sky'!T90</f>
        <v>670.71017000000006</v>
      </c>
      <c r="U90" s="81">
        <f>'Electric lighting'!$G90+'Overcast Sky'!U90</f>
        <v>649.94313999999997</v>
      </c>
      <c r="V90" s="81">
        <f>'Electric lighting'!$G90+'Overcast Sky'!V90</f>
        <v>654.58841000000007</v>
      </c>
      <c r="W90" s="81">
        <f>'Electric lighting'!$G90+'Overcast Sky'!W90</f>
        <v>705.89317000000005</v>
      </c>
      <c r="X90" s="81">
        <f>'Electric lighting'!$G90+'Overcast Sky'!X90</f>
        <v>678.89066000000003</v>
      </c>
      <c r="Y90" s="81">
        <f>'Electric lighting'!$G90+'Overcast Sky'!Y90</f>
        <v>754.85900000000004</v>
      </c>
      <c r="Z90" s="81">
        <f>'Electric lighting'!$G90+'Overcast Sky'!Z90</f>
        <v>728.13858000000005</v>
      </c>
      <c r="AA90" s="81">
        <f>'Electric lighting'!$G90+'Overcast Sky'!AA90</f>
        <v>681.41142000000002</v>
      </c>
      <c r="AB90" s="81">
        <f>'Electric lighting'!$G90+'Overcast Sky'!AB90</f>
        <v>767.93500000000006</v>
      </c>
      <c r="AC90" s="81">
        <f>'Electric lighting'!$G90+'Overcast Sky'!AC90</f>
        <v>707.39265</v>
      </c>
      <c r="AD90" s="81">
        <f>'Electric lighting'!$G90+'Overcast Sky'!AD90</f>
        <v>735.21168999999998</v>
      </c>
      <c r="AE90" s="81">
        <f>'Electric lighting'!$G90+'Overcast Sky'!AE90</f>
        <v>672.25874999999996</v>
      </c>
    </row>
    <row r="91" spans="1:31" x14ac:dyDescent="0.3">
      <c r="A91" s="93" t="s">
        <v>95</v>
      </c>
      <c r="B91" s="81">
        <f>'Electric lighting'!$G91+'Overcast Sky'!B91</f>
        <v>589.94942300000002</v>
      </c>
      <c r="C91" s="81">
        <f>'Electric lighting'!$G91+'Overcast Sky'!C91</f>
        <v>592.44373700000006</v>
      </c>
      <c r="D91" s="81">
        <f>'Electric lighting'!$G91+'Overcast Sky'!D91</f>
        <v>605.58645999999999</v>
      </c>
      <c r="E91" s="81">
        <f>'Electric lighting'!$G91+'Overcast Sky'!E91</f>
        <v>602.10584000000006</v>
      </c>
      <c r="F91" s="81">
        <f>'Electric lighting'!$G91+'Overcast Sky'!F91</f>
        <v>609.13354000000004</v>
      </c>
      <c r="G91" s="81">
        <f>'Electric lighting'!$G91+'Overcast Sky'!G91</f>
        <v>600.58158000000003</v>
      </c>
      <c r="H91" s="81">
        <f>'Electric lighting'!$G91+'Overcast Sky'!H91</f>
        <v>602.84753999999998</v>
      </c>
      <c r="I91" s="81">
        <f>'Electric lighting'!$G91+'Overcast Sky'!I91</f>
        <v>589.83212900000001</v>
      </c>
      <c r="J91" s="81">
        <f>'Electric lighting'!$G91+'Overcast Sky'!J91</f>
        <v>590.13230499999997</v>
      </c>
      <c r="K91" s="81">
        <f>'Electric lighting'!$G91+'Overcast Sky'!K91</f>
        <v>588.6</v>
      </c>
      <c r="L91" s="81">
        <f>'Electric lighting'!$G91+'Overcast Sky'!L91</f>
        <v>631.41686000000004</v>
      </c>
      <c r="M91" s="81">
        <f>'Electric lighting'!$G91+'Overcast Sky'!M91</f>
        <v>636.16336000000001</v>
      </c>
      <c r="N91" s="81">
        <f>'Electric lighting'!$G91+'Overcast Sky'!N91</f>
        <v>633.91219000000001</v>
      </c>
      <c r="O91" s="81">
        <f>'Electric lighting'!$G91+'Overcast Sky'!O91</f>
        <v>612.57140000000004</v>
      </c>
      <c r="P91" s="81">
        <f>'Electric lighting'!$G91+'Overcast Sky'!P91</f>
        <v>627.40962000000002</v>
      </c>
      <c r="Q91" s="81">
        <f>'Electric lighting'!$G91+'Overcast Sky'!Q91</f>
        <v>623.24788000000001</v>
      </c>
      <c r="R91" s="81">
        <f>'Electric lighting'!$G91+'Overcast Sky'!R91</f>
        <v>611.81586000000004</v>
      </c>
      <c r="S91" s="81">
        <f>'Electric lighting'!$G91+'Overcast Sky'!S91</f>
        <v>615.41426000000001</v>
      </c>
      <c r="T91" s="81">
        <f>'Electric lighting'!$G91+'Overcast Sky'!T91</f>
        <v>599.41020000000003</v>
      </c>
      <c r="U91" s="81">
        <f>'Electric lighting'!$G91+'Overcast Sky'!U91</f>
        <v>594.97449800000004</v>
      </c>
      <c r="V91" s="81">
        <f>'Electric lighting'!$G91+'Overcast Sky'!V91</f>
        <v>600.70893000000001</v>
      </c>
      <c r="W91" s="81">
        <f>'Electric lighting'!$G91+'Overcast Sky'!W91</f>
        <v>614.36302000000001</v>
      </c>
      <c r="X91" s="81">
        <f>'Electric lighting'!$G91+'Overcast Sky'!X91</f>
        <v>620.57560999999998</v>
      </c>
      <c r="Y91" s="81">
        <f>'Electric lighting'!$G91+'Overcast Sky'!Y91</f>
        <v>698.70320000000004</v>
      </c>
      <c r="Z91" s="81">
        <f>'Electric lighting'!$G91+'Overcast Sky'!Z91</f>
        <v>656.71324000000004</v>
      </c>
      <c r="AA91" s="81">
        <f>'Electric lighting'!$G91+'Overcast Sky'!AA91</f>
        <v>660.55070999999998</v>
      </c>
      <c r="AB91" s="81">
        <f>'Electric lighting'!$G91+'Overcast Sky'!AB91</f>
        <v>685.84946000000002</v>
      </c>
      <c r="AC91" s="81">
        <f>'Electric lighting'!$G91+'Overcast Sky'!AC91</f>
        <v>619.23607000000004</v>
      </c>
      <c r="AD91" s="81">
        <f>'Electric lighting'!$G91+'Overcast Sky'!AD91</f>
        <v>671.77212000000009</v>
      </c>
      <c r="AE91" s="81">
        <f>'Electric lighting'!$G91+'Overcast Sky'!AE91</f>
        <v>603.79678000000001</v>
      </c>
    </row>
    <row r="92" spans="1:31" ht="15" thickBot="1" x14ac:dyDescent="0.35">
      <c r="A92" s="94" t="s">
        <v>96</v>
      </c>
      <c r="B92" s="81">
        <f>'Electric lighting'!$G92+'Overcast Sky'!B92</f>
        <v>466.98750699999999</v>
      </c>
      <c r="C92" s="81">
        <f>'Electric lighting'!$G92+'Overcast Sky'!C92</f>
        <v>472.50914699999998</v>
      </c>
      <c r="D92" s="81">
        <f>'Electric lighting'!$G92+'Overcast Sky'!D92</f>
        <v>477.82713000000001</v>
      </c>
      <c r="E92" s="81">
        <f>'Electric lighting'!$G92+'Overcast Sky'!E92</f>
        <v>485.221</v>
      </c>
      <c r="F92" s="81">
        <f>'Electric lighting'!$G92+'Overcast Sky'!F92</f>
        <v>482.07903999999996</v>
      </c>
      <c r="G92" s="81">
        <f>'Electric lighting'!$G92+'Overcast Sky'!G92</f>
        <v>494.13288999999997</v>
      </c>
      <c r="H92" s="81">
        <f>'Electric lighting'!$G92+'Overcast Sky'!H92</f>
        <v>465.62611709999999</v>
      </c>
      <c r="I92" s="81">
        <f>'Electric lighting'!$G92+'Overcast Sky'!I92</f>
        <v>467.820989</v>
      </c>
      <c r="J92" s="81">
        <f>'Electric lighting'!$G92+'Overcast Sky'!J92</f>
        <v>466.78326699999997</v>
      </c>
      <c r="K92" s="81">
        <f>'Electric lighting'!$G92+'Overcast Sky'!K92</f>
        <v>464.7</v>
      </c>
      <c r="L92" s="81">
        <f>'Electric lighting'!$G92+'Overcast Sky'!L92</f>
        <v>491.19758000000002</v>
      </c>
      <c r="M92" s="81">
        <f>'Electric lighting'!$G92+'Overcast Sky'!M92</f>
        <v>470.55732599999999</v>
      </c>
      <c r="N92" s="81">
        <f>'Electric lighting'!$G92+'Overcast Sky'!N92</f>
        <v>505.68369000000001</v>
      </c>
      <c r="O92" s="81">
        <f>'Electric lighting'!$G92+'Overcast Sky'!O92</f>
        <v>474.64189499999998</v>
      </c>
      <c r="P92" s="81">
        <f>'Electric lighting'!$G92+'Overcast Sky'!P92</f>
        <v>541.99893999999995</v>
      </c>
      <c r="Q92" s="81">
        <f>'Electric lighting'!$G92+'Overcast Sky'!Q92</f>
        <v>494.24822999999998</v>
      </c>
      <c r="R92" s="81">
        <f>'Electric lighting'!$G92+'Overcast Sky'!R92</f>
        <v>486.10064</v>
      </c>
      <c r="S92" s="81">
        <f>'Electric lighting'!$G92+'Overcast Sky'!S92</f>
        <v>496.52875</v>
      </c>
      <c r="T92" s="81">
        <f>'Electric lighting'!$G92+'Overcast Sky'!T92</f>
        <v>481.39738999999997</v>
      </c>
      <c r="U92" s="81">
        <f>'Electric lighting'!$G92+'Overcast Sky'!U92</f>
        <v>476.74811</v>
      </c>
      <c r="V92" s="81">
        <f>'Electric lighting'!$G92+'Overcast Sky'!V92</f>
        <v>497.12831999999997</v>
      </c>
      <c r="W92" s="81">
        <f>'Electric lighting'!$G92+'Overcast Sky'!W92</f>
        <v>508.42829</v>
      </c>
      <c r="X92" s="81">
        <f>'Electric lighting'!$G92+'Overcast Sky'!X92</f>
        <v>526.72915999999998</v>
      </c>
      <c r="Y92" s="81">
        <f>'Electric lighting'!$G92+'Overcast Sky'!Y92</f>
        <v>533.83924999999999</v>
      </c>
      <c r="Z92" s="81">
        <f>'Electric lighting'!$G92+'Overcast Sky'!Z92</f>
        <v>592.44929999999999</v>
      </c>
      <c r="AA92" s="81">
        <f>'Electric lighting'!$G92+'Overcast Sky'!AA92</f>
        <v>557.89447999999993</v>
      </c>
      <c r="AB92" s="81">
        <f>'Electric lighting'!$G92+'Overcast Sky'!AB92</f>
        <v>498.82022999999998</v>
      </c>
      <c r="AC92" s="81">
        <f>'Electric lighting'!$G92+'Overcast Sky'!AC92</f>
        <v>488.41300999999999</v>
      </c>
      <c r="AD92" s="81">
        <f>'Electric lighting'!$G92+'Overcast Sky'!AD92</f>
        <v>541.69233999999994</v>
      </c>
      <c r="AE92" s="81">
        <f>'Electric lighting'!$G92+'Overcast Sky'!AE92</f>
        <v>519.29939999999999</v>
      </c>
    </row>
    <row r="93" spans="1:31" x14ac:dyDescent="0.3">
      <c r="A93" s="9"/>
      <c r="B93" s="9">
        <f>COUNTIF(B3:B92,"&gt;500")</f>
        <v>75</v>
      </c>
      <c r="C93" s="9">
        <f t="shared" ref="C93:AE93" si="0">COUNTIF(C3:C92,"&gt;500")</f>
        <v>81</v>
      </c>
      <c r="D93" s="9">
        <f t="shared" si="0"/>
        <v>82</v>
      </c>
      <c r="E93" s="9">
        <f t="shared" si="0"/>
        <v>82</v>
      </c>
      <c r="F93" s="9">
        <f t="shared" si="0"/>
        <v>85</v>
      </c>
      <c r="G93" s="9">
        <f t="shared" si="0"/>
        <v>83</v>
      </c>
      <c r="H93" s="9">
        <f t="shared" si="0"/>
        <v>81</v>
      </c>
      <c r="I93" s="9">
        <f t="shared" si="0"/>
        <v>80</v>
      </c>
      <c r="J93" s="9">
        <f t="shared" si="0"/>
        <v>75</v>
      </c>
      <c r="K93" s="9">
        <f t="shared" si="0"/>
        <v>74</v>
      </c>
      <c r="L93" s="9">
        <f t="shared" si="0"/>
        <v>84</v>
      </c>
      <c r="M93" s="9">
        <f t="shared" si="0"/>
        <v>86</v>
      </c>
      <c r="N93" s="9">
        <f t="shared" si="0"/>
        <v>88</v>
      </c>
      <c r="O93" s="9">
        <f t="shared" si="0"/>
        <v>87</v>
      </c>
      <c r="P93" s="9">
        <f t="shared" si="0"/>
        <v>87</v>
      </c>
      <c r="Q93" s="9">
        <f t="shared" si="0"/>
        <v>87</v>
      </c>
      <c r="R93" s="9">
        <f t="shared" si="0"/>
        <v>87</v>
      </c>
      <c r="S93" s="9">
        <f t="shared" si="0"/>
        <v>85</v>
      </c>
      <c r="T93" s="9">
        <f t="shared" si="0"/>
        <v>85</v>
      </c>
      <c r="U93" s="9">
        <f t="shared" si="0"/>
        <v>81</v>
      </c>
      <c r="V93" s="9">
        <f t="shared" si="0"/>
        <v>83</v>
      </c>
      <c r="W93" s="9">
        <f t="shared" si="0"/>
        <v>87</v>
      </c>
      <c r="X93" s="9">
        <f t="shared" si="0"/>
        <v>88</v>
      </c>
      <c r="Y93" s="9">
        <f t="shared" si="0"/>
        <v>87</v>
      </c>
      <c r="Z93" s="9">
        <f t="shared" si="0"/>
        <v>88</v>
      </c>
      <c r="AA93" s="9">
        <f t="shared" si="0"/>
        <v>88</v>
      </c>
      <c r="AB93" s="9">
        <f t="shared" si="0"/>
        <v>88</v>
      </c>
      <c r="AC93" s="9">
        <f t="shared" si="0"/>
        <v>87</v>
      </c>
      <c r="AD93" s="9">
        <f t="shared" si="0"/>
        <v>87</v>
      </c>
      <c r="AE93" s="9">
        <f t="shared" si="0"/>
        <v>87</v>
      </c>
    </row>
    <row r="94" spans="1:31" ht="15" thickBot="1" x14ac:dyDescent="0.3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</row>
    <row r="95" spans="1:31" ht="15" thickBot="1" x14ac:dyDescent="0.35">
      <c r="A95" s="165" t="s">
        <v>129</v>
      </c>
      <c r="B95" s="160" t="s">
        <v>136</v>
      </c>
      <c r="C95" s="161"/>
      <c r="D95" s="161"/>
      <c r="E95" s="161"/>
      <c r="F95" s="161"/>
      <c r="G95" s="161"/>
      <c r="H95" s="161"/>
      <c r="I95" s="161"/>
      <c r="J95" s="161"/>
      <c r="K95" s="162"/>
      <c r="L95" s="160" t="s">
        <v>137</v>
      </c>
      <c r="M95" s="161"/>
      <c r="N95" s="161"/>
      <c r="O95" s="161"/>
      <c r="P95" s="161"/>
      <c r="Q95" s="161"/>
      <c r="R95" s="161"/>
      <c r="S95" s="161"/>
      <c r="T95" s="161"/>
      <c r="U95" s="162"/>
      <c r="V95" s="160" t="s">
        <v>138</v>
      </c>
      <c r="W95" s="161"/>
      <c r="X95" s="161"/>
      <c r="Y95" s="161"/>
      <c r="Z95" s="161"/>
      <c r="AA95" s="161"/>
      <c r="AB95" s="161"/>
      <c r="AC95" s="161"/>
      <c r="AD95" s="161"/>
      <c r="AE95" s="162"/>
    </row>
    <row r="96" spans="1:31" ht="15" thickBot="1" x14ac:dyDescent="0.35">
      <c r="A96" s="166"/>
      <c r="B96" s="90">
        <v>8.3000000000000007</v>
      </c>
      <c r="C96" s="79">
        <v>9.3000000000000007</v>
      </c>
      <c r="D96" s="79">
        <v>10.3</v>
      </c>
      <c r="E96" s="79">
        <v>11.3</v>
      </c>
      <c r="F96" s="79">
        <v>12.3</v>
      </c>
      <c r="G96" s="79">
        <v>13.3</v>
      </c>
      <c r="H96" s="79">
        <v>14.3</v>
      </c>
      <c r="I96" s="79">
        <v>15.3</v>
      </c>
      <c r="J96" s="79">
        <v>16.3</v>
      </c>
      <c r="K96" s="80">
        <v>17.3</v>
      </c>
      <c r="L96" s="79">
        <v>8.3000000000000007</v>
      </c>
      <c r="M96" s="79">
        <v>9.3000000000000007</v>
      </c>
      <c r="N96" s="79">
        <v>10.3</v>
      </c>
      <c r="O96" s="79">
        <v>11.3</v>
      </c>
      <c r="P96" s="79">
        <v>12.3</v>
      </c>
      <c r="Q96" s="79">
        <v>13.3</v>
      </c>
      <c r="R96" s="79">
        <v>14.3</v>
      </c>
      <c r="S96" s="79">
        <v>15.3</v>
      </c>
      <c r="T96" s="79">
        <v>16.3</v>
      </c>
      <c r="U96" s="80">
        <v>17.3</v>
      </c>
      <c r="V96" s="80">
        <v>7.3</v>
      </c>
      <c r="W96" s="79">
        <v>8.3000000000000007</v>
      </c>
      <c r="X96" s="79">
        <v>9.3000000000000007</v>
      </c>
      <c r="Y96" s="79">
        <v>10.3</v>
      </c>
      <c r="Z96" s="79">
        <v>11.3</v>
      </c>
      <c r="AA96" s="79">
        <v>12.3</v>
      </c>
      <c r="AB96" s="79">
        <v>13.3</v>
      </c>
      <c r="AC96" s="79">
        <v>14.3</v>
      </c>
      <c r="AD96" s="79">
        <v>15.3</v>
      </c>
      <c r="AE96" s="80">
        <v>16.3</v>
      </c>
    </row>
    <row r="97" spans="1:31" ht="15" thickBot="1" x14ac:dyDescent="0.35">
      <c r="A97" s="91" t="s">
        <v>3</v>
      </c>
      <c r="B97" s="81">
        <f>'Electric lighting'!$C3+'Overcast Sky'!B97</f>
        <v>122.63135960379999</v>
      </c>
      <c r="C97" s="81">
        <f>'Electric lighting'!$C3+'Overcast Sky'!C97</f>
        <v>141.99996234399998</v>
      </c>
      <c r="D97" s="81">
        <f>'Electric lighting'!$C3+'Overcast Sky'!D97</f>
        <v>143.715148992</v>
      </c>
      <c r="E97" s="81">
        <f>'Electric lighting'!$C3+'Overcast Sky'!E97</f>
        <v>150.07333962800001</v>
      </c>
      <c r="F97" s="81">
        <f>'Electric lighting'!$C3+'Overcast Sky'!F97</f>
        <v>164.32530552399999</v>
      </c>
      <c r="G97" s="81">
        <f>'Electric lighting'!$C3+'Overcast Sky'!G97</f>
        <v>170.832156056</v>
      </c>
      <c r="H97" s="81">
        <f>'Electric lighting'!$C3+'Overcast Sky'!H97</f>
        <v>133.51384823199999</v>
      </c>
      <c r="I97" s="81">
        <f>'Electric lighting'!$C3+'Overcast Sky'!I97</f>
        <v>142.86130567999999</v>
      </c>
      <c r="J97" s="81">
        <f>'Electric lighting'!$C3+'Overcast Sky'!J97</f>
        <v>124.9316749358</v>
      </c>
      <c r="K97" s="81">
        <f>'Electric lighting'!$C3+'Overcast Sky'!K97</f>
        <v>119.8</v>
      </c>
      <c r="L97" s="81">
        <f>'Electric lighting'!$C3+'Overcast Sky'!L97</f>
        <v>161.532914342</v>
      </c>
      <c r="M97" s="81">
        <f>'Electric lighting'!$C3+'Overcast Sky'!M97</f>
        <v>190.89770033799999</v>
      </c>
      <c r="N97" s="81">
        <f>'Electric lighting'!$C3+'Overcast Sky'!N97</f>
        <v>227.58675796</v>
      </c>
      <c r="O97" s="81">
        <f>'Electric lighting'!$C3+'Overcast Sky'!O97</f>
        <v>266.35209939999999</v>
      </c>
      <c r="P97" s="81">
        <f>'Electric lighting'!$C3+'Overcast Sky'!P97</f>
        <v>153.91465626799999</v>
      </c>
      <c r="Q97" s="81">
        <f>'Electric lighting'!$C3+'Overcast Sky'!Q97</f>
        <v>199.13545314800001</v>
      </c>
      <c r="R97" s="81">
        <f>'Electric lighting'!$C3+'Overcast Sky'!R97</f>
        <v>289.38840499999998</v>
      </c>
      <c r="S97" s="81">
        <f>'Electric lighting'!$C3+'Overcast Sky'!S97</f>
        <v>175.74550511199999</v>
      </c>
      <c r="T97" s="81">
        <f>'Electric lighting'!$C3+'Overcast Sky'!T97</f>
        <v>174.76205993600001</v>
      </c>
      <c r="U97" s="81">
        <f>'Electric lighting'!$C3+'Overcast Sky'!U97</f>
        <v>142.41320641999999</v>
      </c>
      <c r="V97" s="81">
        <f>'Electric lighting'!$C3+'Overcast Sky'!V97</f>
        <v>184.93134066599998</v>
      </c>
      <c r="W97" s="81">
        <f>'Electric lighting'!$C3+'Overcast Sky'!W97</f>
        <v>202.01783555999998</v>
      </c>
      <c r="X97" s="81">
        <f>'Electric lighting'!$C3+'Overcast Sky'!X97</f>
        <v>281.36890470000003</v>
      </c>
      <c r="Y97" s="81">
        <f>'Electric lighting'!$C3+'Overcast Sky'!Y97</f>
        <v>232.54311440000001</v>
      </c>
      <c r="Z97" s="81">
        <f>'Electric lighting'!$C3+'Overcast Sky'!Z97</f>
        <v>269.27122106000002</v>
      </c>
      <c r="AA97" s="81">
        <f>'Electric lighting'!$C3+'Overcast Sky'!AA97</f>
        <v>332.70357984000003</v>
      </c>
      <c r="AB97" s="81">
        <f>'Electric lighting'!$C3+'Overcast Sky'!AB97</f>
        <v>202.344168126</v>
      </c>
      <c r="AC97" s="81">
        <f>'Electric lighting'!$C3+'Overcast Sky'!AC97</f>
        <v>290.16376980000001</v>
      </c>
      <c r="AD97" s="81">
        <f>'Electric lighting'!$C3+'Overcast Sky'!AD97</f>
        <v>247.73546374</v>
      </c>
      <c r="AE97" s="81">
        <f>'Electric lighting'!$C3+'Overcast Sky'!AE97</f>
        <v>156.31979983399998</v>
      </c>
    </row>
    <row r="98" spans="1:31" x14ac:dyDescent="0.3">
      <c r="A98" s="73" t="s">
        <v>1</v>
      </c>
      <c r="B98" s="81">
        <f>'Electric lighting'!$C4+'Overcast Sky'!B98</f>
        <v>148.38343218520001</v>
      </c>
      <c r="C98" s="81">
        <f>'Electric lighting'!$C4+'Overcast Sky'!C98</f>
        <v>160.01688970199999</v>
      </c>
      <c r="D98" s="81">
        <f>'Electric lighting'!$C4+'Overcast Sky'!D98</f>
        <v>179.50514047000001</v>
      </c>
      <c r="E98" s="81">
        <f>'Electric lighting'!$C4+'Overcast Sky'!E98</f>
        <v>238.23463093999999</v>
      </c>
      <c r="F98" s="81">
        <f>'Electric lighting'!$C4+'Overcast Sky'!F98</f>
        <v>233.47963384000002</v>
      </c>
      <c r="G98" s="81">
        <f>'Electric lighting'!$C4+'Overcast Sky'!G98</f>
        <v>204.057021572</v>
      </c>
      <c r="H98" s="81">
        <f>'Electric lighting'!$C4+'Overcast Sky'!H98</f>
        <v>174.107740952</v>
      </c>
      <c r="I98" s="81">
        <f>'Electric lighting'!$C4+'Overcast Sky'!I98</f>
        <v>161.50242887599998</v>
      </c>
      <c r="J98" s="81">
        <f>'Electric lighting'!$C4+'Overcast Sky'!J98</f>
        <v>150.50277139459999</v>
      </c>
      <c r="K98" s="81">
        <f>'Electric lighting'!$C4+'Overcast Sky'!K98</f>
        <v>144.1</v>
      </c>
      <c r="L98" s="81">
        <f>'Electric lighting'!$C4+'Overcast Sky'!L98</f>
        <v>174.94973640000001</v>
      </c>
      <c r="M98" s="81">
        <f>'Electric lighting'!$C4+'Overcast Sky'!M98</f>
        <v>235.73860845999999</v>
      </c>
      <c r="N98" s="81">
        <f>'Electric lighting'!$C4+'Overcast Sky'!N98</f>
        <v>246.44407749999999</v>
      </c>
      <c r="O98" s="81">
        <f>'Electric lighting'!$C4+'Overcast Sky'!O98</f>
        <v>211.84525301600002</v>
      </c>
      <c r="P98" s="81">
        <f>'Electric lighting'!$C4+'Overcast Sky'!P98</f>
        <v>327.39814090000004</v>
      </c>
      <c r="Q98" s="81">
        <f>'Electric lighting'!$C4+'Overcast Sky'!Q98</f>
        <v>252.67244887999999</v>
      </c>
      <c r="R98" s="81">
        <f>'Electric lighting'!$C4+'Overcast Sky'!R98</f>
        <v>232.84498507000001</v>
      </c>
      <c r="S98" s="81">
        <f>'Electric lighting'!$C4+'Overcast Sky'!S98</f>
        <v>202.810713236</v>
      </c>
      <c r="T98" s="81">
        <f>'Electric lighting'!$C4+'Overcast Sky'!T98</f>
        <v>204.910348578</v>
      </c>
      <c r="U98" s="81">
        <f>'Electric lighting'!$C4+'Overcast Sky'!U98</f>
        <v>156.390066502</v>
      </c>
      <c r="V98" s="81">
        <f>'Electric lighting'!$C4+'Overcast Sky'!V98</f>
        <v>162.68460657200001</v>
      </c>
      <c r="W98" s="81">
        <f>'Electric lighting'!$C4+'Overcast Sky'!W98</f>
        <v>255.23359837999999</v>
      </c>
      <c r="X98" s="81">
        <f>'Electric lighting'!$C4+'Overcast Sky'!X98</f>
        <v>370.65887715999997</v>
      </c>
      <c r="Y98" s="81">
        <f>'Electric lighting'!$C4+'Overcast Sky'!Y98</f>
        <v>356.51227391999998</v>
      </c>
      <c r="Z98" s="81">
        <f>'Electric lighting'!$C4+'Overcast Sky'!Z98</f>
        <v>441.61779988000001</v>
      </c>
      <c r="AA98" s="81">
        <f>'Electric lighting'!$C4+'Overcast Sky'!AA98</f>
        <v>351.65781998</v>
      </c>
      <c r="AB98" s="81">
        <f>'Electric lighting'!$C4+'Overcast Sky'!AB98</f>
        <v>420.29889107999998</v>
      </c>
      <c r="AC98" s="81">
        <f>'Electric lighting'!$C4+'Overcast Sky'!AC98</f>
        <v>395.47580440000002</v>
      </c>
      <c r="AD98" s="81">
        <f>'Electric lighting'!$C4+'Overcast Sky'!AD98</f>
        <v>320.32447695999997</v>
      </c>
      <c r="AE98" s="81">
        <f>'Electric lighting'!$C4+'Overcast Sky'!AE98</f>
        <v>280.32742868000003</v>
      </c>
    </row>
    <row r="99" spans="1:31" x14ac:dyDescent="0.3">
      <c r="A99" s="74" t="s">
        <v>2</v>
      </c>
      <c r="B99" s="81">
        <f>'Electric lighting'!$C5+'Overcast Sky'!B99</f>
        <v>156.4316849976</v>
      </c>
      <c r="C99" s="81">
        <f>'Electric lighting'!$C5+'Overcast Sky'!C99</f>
        <v>171.52750141999999</v>
      </c>
      <c r="D99" s="81">
        <f>'Electric lighting'!$C5+'Overcast Sky'!D99</f>
        <v>196.15186463800001</v>
      </c>
      <c r="E99" s="81">
        <f>'Electric lighting'!$C5+'Overcast Sky'!E99</f>
        <v>230.89705734400002</v>
      </c>
      <c r="F99" s="81">
        <f>'Electric lighting'!$C5+'Overcast Sky'!F99</f>
        <v>199.40961056999998</v>
      </c>
      <c r="G99" s="81">
        <f>'Electric lighting'!$C5+'Overcast Sky'!G99</f>
        <v>214.651434706</v>
      </c>
      <c r="H99" s="81">
        <f>'Electric lighting'!$C5+'Overcast Sky'!H99</f>
        <v>199.12137595199999</v>
      </c>
      <c r="I99" s="81">
        <f>'Electric lighting'!$C5+'Overcast Sky'!I99</f>
        <v>170.552326198</v>
      </c>
      <c r="J99" s="81">
        <f>'Electric lighting'!$C5+'Overcast Sky'!J99</f>
        <v>159.7532273294</v>
      </c>
      <c r="K99" s="81">
        <f>'Electric lighting'!$C5+'Overcast Sky'!K99</f>
        <v>154.1</v>
      </c>
      <c r="L99" s="81">
        <f>'Electric lighting'!$C5+'Overcast Sky'!L99</f>
        <v>172.208083308</v>
      </c>
      <c r="M99" s="81">
        <f>'Electric lighting'!$C5+'Overcast Sky'!M99</f>
        <v>220.968592602</v>
      </c>
      <c r="N99" s="81">
        <f>'Electric lighting'!$C5+'Overcast Sky'!N99</f>
        <v>278.11479902000002</v>
      </c>
      <c r="O99" s="81">
        <f>'Electric lighting'!$C5+'Overcast Sky'!O99</f>
        <v>270.11631327999999</v>
      </c>
      <c r="P99" s="81">
        <f>'Electric lighting'!$C5+'Overcast Sky'!P99</f>
        <v>322.32209627999998</v>
      </c>
      <c r="Q99" s="81">
        <f>'Electric lighting'!$C5+'Overcast Sky'!Q99</f>
        <v>209.44859197</v>
      </c>
      <c r="R99" s="81">
        <f>'Electric lighting'!$C5+'Overcast Sky'!R99</f>
        <v>209.71862000799999</v>
      </c>
      <c r="S99" s="81">
        <f>'Electric lighting'!$C5+'Overcast Sky'!S99</f>
        <v>251.17512948000001</v>
      </c>
      <c r="T99" s="81">
        <f>'Electric lighting'!$C5+'Overcast Sky'!T99</f>
        <v>212.89450879399999</v>
      </c>
      <c r="U99" s="81">
        <f>'Electric lighting'!$C5+'Overcast Sky'!U99</f>
        <v>173.64100456</v>
      </c>
      <c r="V99" s="81">
        <f>'Electric lighting'!$C5+'Overcast Sky'!V99</f>
        <v>251.25194132000001</v>
      </c>
      <c r="W99" s="81">
        <f>'Electric lighting'!$C5+'Overcast Sky'!W99</f>
        <v>256.39634183999999</v>
      </c>
      <c r="X99" s="81">
        <f>'Electric lighting'!$C5+'Overcast Sky'!X99</f>
        <v>269.02437137999999</v>
      </c>
      <c r="Y99" s="81">
        <f>'Electric lighting'!$C5+'Overcast Sky'!Y99</f>
        <v>263.86013384</v>
      </c>
      <c r="Z99" s="81">
        <f>'Electric lighting'!$C5+'Overcast Sky'!Z99</f>
        <v>283.03111909999996</v>
      </c>
      <c r="AA99" s="81">
        <f>'Electric lighting'!$C5+'Overcast Sky'!AA99</f>
        <v>244.33325975999998</v>
      </c>
      <c r="AB99" s="81">
        <f>'Electric lighting'!$C5+'Overcast Sky'!AB99</f>
        <v>304.82367072</v>
      </c>
      <c r="AC99" s="81">
        <f>'Electric lighting'!$C5+'Overcast Sky'!AC99</f>
        <v>298.88452128</v>
      </c>
      <c r="AD99" s="81">
        <f>'Electric lighting'!$C5+'Overcast Sky'!AD99</f>
        <v>232.51912775199997</v>
      </c>
      <c r="AE99" s="81">
        <f>'Electric lighting'!$C5+'Overcast Sky'!AE99</f>
        <v>207.79215550999999</v>
      </c>
    </row>
    <row r="100" spans="1:31" x14ac:dyDescent="0.3">
      <c r="A100" s="74" t="s">
        <v>4</v>
      </c>
      <c r="B100" s="81">
        <f>'Electric lighting'!$C6+'Overcast Sky'!B100</f>
        <v>144.58113155640001</v>
      </c>
      <c r="C100" s="81">
        <f>'Electric lighting'!$C6+'Overcast Sky'!C100</f>
        <v>151.59140942400001</v>
      </c>
      <c r="D100" s="81">
        <f>'Electric lighting'!$C6+'Overcast Sky'!D100</f>
        <v>171.22876393000001</v>
      </c>
      <c r="E100" s="81">
        <f>'Electric lighting'!$C6+'Overcast Sky'!E100</f>
        <v>174.33340248799999</v>
      </c>
      <c r="F100" s="81">
        <f>'Electric lighting'!$C6+'Overcast Sky'!F100</f>
        <v>188.60703512000001</v>
      </c>
      <c r="G100" s="81">
        <f>'Electric lighting'!$C6+'Overcast Sky'!G100</f>
        <v>174.393502318</v>
      </c>
      <c r="H100" s="81">
        <f>'Electric lighting'!$C6+'Overcast Sky'!H100</f>
        <v>163.60872143</v>
      </c>
      <c r="I100" s="81">
        <f>'Electric lighting'!$C6+'Overcast Sky'!I100</f>
        <v>147.1910076616</v>
      </c>
      <c r="J100" s="81">
        <f>'Electric lighting'!$C6+'Overcast Sky'!J100</f>
        <v>145.60982053660001</v>
      </c>
      <c r="K100" s="81">
        <f>'Electric lighting'!$C6+'Overcast Sky'!K100</f>
        <v>141.4</v>
      </c>
      <c r="L100" s="81">
        <f>'Electric lighting'!$C6+'Overcast Sky'!L100</f>
        <v>175.40715592399999</v>
      </c>
      <c r="M100" s="81">
        <f>'Electric lighting'!$C6+'Overcast Sky'!M100</f>
        <v>246.56238361999999</v>
      </c>
      <c r="N100" s="81">
        <f>'Electric lighting'!$C6+'Overcast Sky'!N100</f>
        <v>197.497625164</v>
      </c>
      <c r="O100" s="81">
        <f>'Electric lighting'!$C6+'Overcast Sky'!O100</f>
        <v>221.95716901400002</v>
      </c>
      <c r="P100" s="81">
        <f>'Electric lighting'!$C6+'Overcast Sky'!P100</f>
        <v>253.11883576000002</v>
      </c>
      <c r="Q100" s="81">
        <f>'Electric lighting'!$C6+'Overcast Sky'!Q100</f>
        <v>234.35102208000001</v>
      </c>
      <c r="R100" s="81">
        <f>'Electric lighting'!$C6+'Overcast Sky'!R100</f>
        <v>213.02299187400001</v>
      </c>
      <c r="S100" s="81">
        <f>'Electric lighting'!$C6+'Overcast Sky'!S100</f>
        <v>209.80135113</v>
      </c>
      <c r="T100" s="81">
        <f>'Electric lighting'!$C6+'Overcast Sky'!T100</f>
        <v>198.04442945</v>
      </c>
      <c r="U100" s="81">
        <f>'Electric lighting'!$C6+'Overcast Sky'!U100</f>
        <v>160.05553071200001</v>
      </c>
      <c r="V100" s="81">
        <f>'Electric lighting'!$C6+'Overcast Sky'!V100</f>
        <v>182.369125666</v>
      </c>
      <c r="W100" s="81">
        <f>'Electric lighting'!$C6+'Overcast Sky'!W100</f>
        <v>208.41094813000001</v>
      </c>
      <c r="X100" s="81">
        <f>'Electric lighting'!$C6+'Overcast Sky'!X100</f>
        <v>289.41623451999999</v>
      </c>
      <c r="Y100" s="81">
        <f>'Electric lighting'!$C6+'Overcast Sky'!Y100</f>
        <v>234.04105732000002</v>
      </c>
      <c r="Z100" s="81">
        <f>'Electric lighting'!$C6+'Overcast Sky'!Z100</f>
        <v>197.59868527</v>
      </c>
      <c r="AA100" s="81">
        <f>'Electric lighting'!$C6+'Overcast Sky'!AA100</f>
        <v>300.94706852000002</v>
      </c>
      <c r="AB100" s="81">
        <f>'Electric lighting'!$C6+'Overcast Sky'!AB100</f>
        <v>375.91669248000005</v>
      </c>
      <c r="AC100" s="81">
        <f>'Electric lighting'!$C6+'Overcast Sky'!AC100</f>
        <v>218.31704867000002</v>
      </c>
      <c r="AD100" s="81">
        <f>'Electric lighting'!$C6+'Overcast Sky'!AD100</f>
        <v>194.713141616</v>
      </c>
      <c r="AE100" s="81">
        <f>'Electric lighting'!$C6+'Overcast Sky'!AE100</f>
        <v>208.27622849599999</v>
      </c>
    </row>
    <row r="101" spans="1:31" x14ac:dyDescent="0.3">
      <c r="A101" s="74" t="s">
        <v>5</v>
      </c>
      <c r="B101" s="81">
        <f>'Electric lighting'!$C7+'Overcast Sky'!B101</f>
        <v>142.46858313479999</v>
      </c>
      <c r="C101" s="81">
        <f>'Electric lighting'!$C7+'Overcast Sky'!C101</f>
        <v>150.201899548</v>
      </c>
      <c r="D101" s="81">
        <f>'Electric lighting'!$C7+'Overcast Sky'!D101</f>
        <v>164.519309494</v>
      </c>
      <c r="E101" s="81">
        <f>'Electric lighting'!$C7+'Overcast Sky'!E101</f>
        <v>174.90486808999998</v>
      </c>
      <c r="F101" s="81">
        <f>'Electric lighting'!$C7+'Overcast Sky'!F101</f>
        <v>164.57378430599999</v>
      </c>
      <c r="G101" s="81">
        <f>'Electric lighting'!$C7+'Overcast Sky'!G101</f>
        <v>167.87356841599998</v>
      </c>
      <c r="H101" s="81">
        <f>'Electric lighting'!$C7+'Overcast Sky'!H101</f>
        <v>158.85260657799998</v>
      </c>
      <c r="I101" s="81">
        <f>'Electric lighting'!$C7+'Overcast Sky'!I101</f>
        <v>150.84251753999999</v>
      </c>
      <c r="J101" s="81">
        <f>'Electric lighting'!$C7+'Overcast Sky'!J101</f>
        <v>142.2872301994</v>
      </c>
      <c r="K101" s="81">
        <f>'Electric lighting'!$C7+'Overcast Sky'!K101</f>
        <v>139.69999999999999</v>
      </c>
      <c r="L101" s="81">
        <f>'Electric lighting'!$C7+'Overcast Sky'!L101</f>
        <v>176.09228130999998</v>
      </c>
      <c r="M101" s="81">
        <f>'Electric lighting'!$C7+'Overcast Sky'!M101</f>
        <v>177.28451338599999</v>
      </c>
      <c r="N101" s="81">
        <f>'Electric lighting'!$C7+'Overcast Sky'!N101</f>
        <v>231.78172581999999</v>
      </c>
      <c r="O101" s="81">
        <f>'Electric lighting'!$C7+'Overcast Sky'!O101</f>
        <v>228.109549214</v>
      </c>
      <c r="P101" s="81">
        <f>'Electric lighting'!$C7+'Overcast Sky'!P101</f>
        <v>245.76302055999997</v>
      </c>
      <c r="Q101" s="81">
        <f>'Electric lighting'!$C7+'Overcast Sky'!Q101</f>
        <v>245.98548504000001</v>
      </c>
      <c r="R101" s="81">
        <f>'Electric lighting'!$C7+'Overcast Sky'!R101</f>
        <v>188.99792043399998</v>
      </c>
      <c r="S101" s="81">
        <f>'Electric lighting'!$C7+'Overcast Sky'!S101</f>
        <v>183.50352785199999</v>
      </c>
      <c r="T101" s="81">
        <f>'Electric lighting'!$C7+'Overcast Sky'!T101</f>
        <v>165.93180495599998</v>
      </c>
      <c r="U101" s="81">
        <f>'Electric lighting'!$C7+'Overcast Sky'!U101</f>
        <v>159.78457513999999</v>
      </c>
      <c r="V101" s="81">
        <f>'Electric lighting'!$C7+'Overcast Sky'!V101</f>
        <v>182.976017106</v>
      </c>
      <c r="W101" s="81">
        <f>'Electric lighting'!$C7+'Overcast Sky'!W101</f>
        <v>191.601008474</v>
      </c>
      <c r="X101" s="81">
        <f>'Electric lighting'!$C7+'Overcast Sky'!X101</f>
        <v>302.74046738000004</v>
      </c>
      <c r="Y101" s="81">
        <f>'Electric lighting'!$C7+'Overcast Sky'!Y101</f>
        <v>275.80152248000002</v>
      </c>
      <c r="Z101" s="81">
        <f>'Electric lighting'!$C7+'Overcast Sky'!Z101</f>
        <v>247.31873206</v>
      </c>
      <c r="AA101" s="81">
        <f>'Electric lighting'!$C7+'Overcast Sky'!AA101</f>
        <v>202.93839076799998</v>
      </c>
      <c r="AB101" s="81">
        <f>'Electric lighting'!$C7+'Overcast Sky'!AB101</f>
        <v>370.86948974000001</v>
      </c>
      <c r="AC101" s="81">
        <f>'Electric lighting'!$C7+'Overcast Sky'!AC101</f>
        <v>196.20538009199998</v>
      </c>
      <c r="AD101" s="81">
        <f>'Electric lighting'!$C7+'Overcast Sky'!AD101</f>
        <v>180.37587291599999</v>
      </c>
      <c r="AE101" s="81">
        <f>'Electric lighting'!$C7+'Overcast Sky'!AE101</f>
        <v>186.606119302</v>
      </c>
    </row>
    <row r="102" spans="1:31" ht="15" thickBot="1" x14ac:dyDescent="0.35">
      <c r="A102" s="75" t="s">
        <v>6</v>
      </c>
      <c r="B102" s="81">
        <f>'Electric lighting'!$C8+'Overcast Sky'!B102</f>
        <v>140.59651411779998</v>
      </c>
      <c r="C102" s="81">
        <f>'Electric lighting'!$C8+'Overcast Sky'!C102</f>
        <v>140.77440327400001</v>
      </c>
      <c r="D102" s="81">
        <f>'Electric lighting'!$C8+'Overcast Sky'!D102</f>
        <v>152.06512781000001</v>
      </c>
      <c r="E102" s="81">
        <f>'Electric lighting'!$C8+'Overcast Sky'!E102</f>
        <v>161.581997032</v>
      </c>
      <c r="F102" s="81">
        <f>'Electric lighting'!$C8+'Overcast Sky'!F102</f>
        <v>174.329728042</v>
      </c>
      <c r="G102" s="81">
        <f>'Electric lighting'!$C8+'Overcast Sky'!G102</f>
        <v>157.71235602600001</v>
      </c>
      <c r="H102" s="81">
        <f>'Electric lighting'!$C8+'Overcast Sky'!H102</f>
        <v>146.5591672562</v>
      </c>
      <c r="I102" s="81">
        <f>'Electric lighting'!$C8+'Overcast Sky'!I102</f>
        <v>142.9692445366</v>
      </c>
      <c r="J102" s="81">
        <f>'Electric lighting'!$C8+'Overcast Sky'!J102</f>
        <v>139.2611439026</v>
      </c>
      <c r="K102" s="81">
        <f>'Electric lighting'!$C8+'Overcast Sky'!K102</f>
        <v>137.6</v>
      </c>
      <c r="L102" s="81">
        <f>'Electric lighting'!$C8+'Overcast Sky'!L102</f>
        <v>149.60661450800001</v>
      </c>
      <c r="M102" s="81">
        <f>'Electric lighting'!$C8+'Overcast Sky'!M102</f>
        <v>142.82091706919999</v>
      </c>
      <c r="N102" s="81">
        <f>'Electric lighting'!$C8+'Overcast Sky'!N102</f>
        <v>186.85640762</v>
      </c>
      <c r="O102" s="81">
        <f>'Electric lighting'!$C8+'Overcast Sky'!O102</f>
        <v>174.82040896000001</v>
      </c>
      <c r="P102" s="81">
        <f>'Electric lighting'!$C8+'Overcast Sky'!P102</f>
        <v>187.27620063000001</v>
      </c>
      <c r="Q102" s="81">
        <f>'Electric lighting'!$C8+'Overcast Sky'!Q102</f>
        <v>154.55119554800001</v>
      </c>
      <c r="R102" s="81">
        <f>'Electric lighting'!$C8+'Overcast Sky'!R102</f>
        <v>156.79161032600001</v>
      </c>
      <c r="S102" s="81">
        <f>'Electric lighting'!$C8+'Overcast Sky'!S102</f>
        <v>186.161686194</v>
      </c>
      <c r="T102" s="81">
        <f>'Electric lighting'!$C8+'Overcast Sky'!T102</f>
        <v>144.6857264786</v>
      </c>
      <c r="U102" s="81">
        <f>'Electric lighting'!$C8+'Overcast Sky'!U102</f>
        <v>140.24956282639999</v>
      </c>
      <c r="V102" s="81">
        <f>'Electric lighting'!$C8+'Overcast Sky'!V102</f>
        <v>174.42423921400001</v>
      </c>
      <c r="W102" s="81">
        <f>'Electric lighting'!$C8+'Overcast Sky'!W102</f>
        <v>201.96061356199999</v>
      </c>
      <c r="X102" s="81">
        <f>'Electric lighting'!$C8+'Overcast Sky'!X102</f>
        <v>244.72162901999999</v>
      </c>
      <c r="Y102" s="81">
        <f>'Electric lighting'!$C8+'Overcast Sky'!Y102</f>
        <v>249.05986754</v>
      </c>
      <c r="Z102" s="81">
        <f>'Electric lighting'!$C8+'Overcast Sky'!Z102</f>
        <v>220.882540054</v>
      </c>
      <c r="AA102" s="81">
        <f>'Electric lighting'!$C8+'Overcast Sky'!AA102</f>
        <v>187.63382858599999</v>
      </c>
      <c r="AB102" s="81">
        <f>'Electric lighting'!$C8+'Overcast Sky'!AB102</f>
        <v>221.20306644199999</v>
      </c>
      <c r="AC102" s="81">
        <f>'Electric lighting'!$C8+'Overcast Sky'!AC102</f>
        <v>189.14767401</v>
      </c>
      <c r="AD102" s="81">
        <f>'Electric lighting'!$C8+'Overcast Sky'!AD102</f>
        <v>198.46664404800001</v>
      </c>
      <c r="AE102" s="81">
        <f>'Electric lighting'!$C8+'Overcast Sky'!AE102</f>
        <v>196.16546820600001</v>
      </c>
    </row>
    <row r="103" spans="1:31" x14ac:dyDescent="0.3">
      <c r="A103" s="76" t="s">
        <v>7</v>
      </c>
      <c r="B103" s="81">
        <f>'Electric lighting'!$C9+'Overcast Sky'!B103</f>
        <v>140.91860625459998</v>
      </c>
      <c r="C103" s="81">
        <f>'Electric lighting'!$C9+'Overcast Sky'!C103</f>
        <v>148.254112518</v>
      </c>
      <c r="D103" s="81">
        <f>'Electric lighting'!$C9+'Overcast Sky'!D103</f>
        <v>144.00038785539999</v>
      </c>
      <c r="E103" s="81">
        <f>'Electric lighting'!$C9+'Overcast Sky'!E103</f>
        <v>163.89149951399997</v>
      </c>
      <c r="F103" s="81">
        <f>'Electric lighting'!$C9+'Overcast Sky'!F103</f>
        <v>171.37024627199997</v>
      </c>
      <c r="G103" s="81">
        <f>'Electric lighting'!$C9+'Overcast Sky'!G103</f>
        <v>160.28933218999998</v>
      </c>
      <c r="H103" s="81">
        <f>'Electric lighting'!$C9+'Overcast Sky'!H103</f>
        <v>152.11068283</v>
      </c>
      <c r="I103" s="81">
        <f>'Electric lighting'!$C9+'Overcast Sky'!I103</f>
        <v>146.1404454282</v>
      </c>
      <c r="J103" s="81">
        <f>'Electric lighting'!$C9+'Overcast Sky'!J103</f>
        <v>141.79312535739999</v>
      </c>
      <c r="K103" s="81">
        <f>'Electric lighting'!$C9+'Overcast Sky'!K103</f>
        <v>139.69999999999999</v>
      </c>
      <c r="L103" s="81">
        <f>'Electric lighting'!$C9+'Overcast Sky'!L103</f>
        <v>169.02781124000001</v>
      </c>
      <c r="M103" s="81">
        <f>'Electric lighting'!$C9+'Overcast Sky'!M103</f>
        <v>182.66048167599999</v>
      </c>
      <c r="N103" s="81">
        <f>'Electric lighting'!$C9+'Overcast Sky'!N103</f>
        <v>177.877730864</v>
      </c>
      <c r="O103" s="81">
        <f>'Electric lighting'!$C9+'Overcast Sky'!O103</f>
        <v>214.44321019199998</v>
      </c>
      <c r="P103" s="81">
        <f>'Electric lighting'!$C9+'Overcast Sky'!P103</f>
        <v>214.44148917199999</v>
      </c>
      <c r="Q103" s="81">
        <f>'Electric lighting'!$C9+'Overcast Sky'!Q103</f>
        <v>150.218747428</v>
      </c>
      <c r="R103" s="81">
        <f>'Electric lighting'!$C9+'Overcast Sky'!R103</f>
        <v>171.380146666</v>
      </c>
      <c r="S103" s="81">
        <f>'Electric lighting'!$C9+'Overcast Sky'!S103</f>
        <v>159.486775274</v>
      </c>
      <c r="T103" s="81">
        <f>'Electric lighting'!$C9+'Overcast Sky'!T103</f>
        <v>167.988922046</v>
      </c>
      <c r="U103" s="81">
        <f>'Electric lighting'!$C9+'Overcast Sky'!U103</f>
        <v>145.38861421799999</v>
      </c>
      <c r="V103" s="81">
        <f>'Electric lighting'!$C9+'Overcast Sky'!V103</f>
        <v>164.42950848199999</v>
      </c>
      <c r="W103" s="81">
        <f>'Electric lighting'!$C9+'Overcast Sky'!W103</f>
        <v>176.988878382</v>
      </c>
      <c r="X103" s="81">
        <f>'Electric lighting'!$C9+'Overcast Sky'!X103</f>
        <v>200.09336354799999</v>
      </c>
      <c r="Y103" s="81">
        <f>'Electric lighting'!$C9+'Overcast Sky'!Y103</f>
        <v>247.03983624</v>
      </c>
      <c r="Z103" s="81">
        <f>'Electric lighting'!$C9+'Overcast Sky'!Z103</f>
        <v>269.02115658000002</v>
      </c>
      <c r="AA103" s="81">
        <f>'Electric lighting'!$C9+'Overcast Sky'!AA103</f>
        <v>198.37115695</v>
      </c>
      <c r="AB103" s="81">
        <f>'Electric lighting'!$C9+'Overcast Sky'!AB103</f>
        <v>209.24248702799997</v>
      </c>
      <c r="AC103" s="81">
        <f>'Electric lighting'!$C9+'Overcast Sky'!AC103</f>
        <v>209.37799470800002</v>
      </c>
      <c r="AD103" s="81">
        <f>'Electric lighting'!$C9+'Overcast Sky'!AD103</f>
        <v>171.61412386399999</v>
      </c>
      <c r="AE103" s="81">
        <f>'Electric lighting'!$C9+'Overcast Sky'!AE103</f>
        <v>173.75258179399998</v>
      </c>
    </row>
    <row r="104" spans="1:31" x14ac:dyDescent="0.3">
      <c r="A104" s="74" t="s">
        <v>8</v>
      </c>
      <c r="B104" s="81">
        <f>'Electric lighting'!$C10+'Overcast Sky'!B104</f>
        <v>143.3733099682</v>
      </c>
      <c r="C104" s="81">
        <f>'Electric lighting'!$C10+'Overcast Sky'!C104</f>
        <v>151.75139927800001</v>
      </c>
      <c r="D104" s="81">
        <f>'Electric lighting'!$C10+'Overcast Sky'!D104</f>
        <v>144.78483441259999</v>
      </c>
      <c r="E104" s="81">
        <f>'Electric lighting'!$C10+'Overcast Sky'!E104</f>
        <v>154.57082859000002</v>
      </c>
      <c r="F104" s="81">
        <f>'Electric lighting'!$C10+'Overcast Sky'!F104</f>
        <v>183.36568522600001</v>
      </c>
      <c r="G104" s="81">
        <f>'Electric lighting'!$C10+'Overcast Sky'!G104</f>
        <v>159.02044427800001</v>
      </c>
      <c r="H104" s="81">
        <f>'Electric lighting'!$C10+'Overcast Sky'!H104</f>
        <v>147.49466283040002</v>
      </c>
      <c r="I104" s="81">
        <f>'Electric lighting'!$C10+'Overcast Sky'!I104</f>
        <v>151.184975364</v>
      </c>
      <c r="J104" s="81">
        <f>'Electric lighting'!$C10+'Overcast Sky'!J104</f>
        <v>143.38080818060001</v>
      </c>
      <c r="K104" s="81">
        <f>'Electric lighting'!$C10+'Overcast Sky'!K104</f>
        <v>141.9</v>
      </c>
      <c r="L104" s="81">
        <f>'Electric lighting'!$C10+'Overcast Sky'!L104</f>
        <v>156.22866904</v>
      </c>
      <c r="M104" s="81">
        <f>'Electric lighting'!$C10+'Overcast Sky'!M104</f>
        <v>153.06880385600002</v>
      </c>
      <c r="N104" s="81">
        <f>'Electric lighting'!$C10+'Overcast Sky'!N104</f>
        <v>169.19007827000001</v>
      </c>
      <c r="O104" s="81">
        <f>'Electric lighting'!$C10+'Overcast Sky'!O104</f>
        <v>174.09898890600002</v>
      </c>
      <c r="P104" s="81">
        <f>'Electric lighting'!$C10+'Overcast Sky'!P104</f>
        <v>208.572278568</v>
      </c>
      <c r="Q104" s="81">
        <f>'Electric lighting'!$C10+'Overcast Sky'!Q104</f>
        <v>151.55079175200001</v>
      </c>
      <c r="R104" s="81">
        <f>'Electric lighting'!$C10+'Overcast Sky'!R104</f>
        <v>174.27984999200001</v>
      </c>
      <c r="S104" s="81">
        <f>'Electric lighting'!$C10+'Overcast Sky'!S104</f>
        <v>150.80874771079999</v>
      </c>
      <c r="T104" s="81">
        <f>'Electric lighting'!$C10+'Overcast Sky'!T104</f>
        <v>151.879932298</v>
      </c>
      <c r="U104" s="81">
        <f>'Electric lighting'!$C10+'Overcast Sky'!U104</f>
        <v>146.61259026140002</v>
      </c>
      <c r="V104" s="81">
        <f>'Electric lighting'!$C10+'Overcast Sky'!V104</f>
        <v>170.68516457600001</v>
      </c>
      <c r="W104" s="81">
        <f>'Electric lighting'!$C10+'Overcast Sky'!W104</f>
        <v>177.24973268400001</v>
      </c>
      <c r="X104" s="81">
        <f>'Electric lighting'!$C10+'Overcast Sky'!X104</f>
        <v>185.023398864</v>
      </c>
      <c r="Y104" s="81">
        <f>'Electric lighting'!$C10+'Overcast Sky'!Y104</f>
        <v>169.75336811600002</v>
      </c>
      <c r="Z104" s="81">
        <f>'Electric lighting'!$C10+'Overcast Sky'!Z104</f>
        <v>178.87816180800002</v>
      </c>
      <c r="AA104" s="81">
        <f>'Electric lighting'!$C10+'Overcast Sky'!AA104</f>
        <v>189.84143964399999</v>
      </c>
      <c r="AB104" s="81">
        <f>'Electric lighting'!$C10+'Overcast Sky'!AB104</f>
        <v>173.81150610200001</v>
      </c>
      <c r="AC104" s="81">
        <f>'Electric lighting'!$C10+'Overcast Sky'!AC104</f>
        <v>192.30170114000001</v>
      </c>
      <c r="AD104" s="81">
        <f>'Electric lighting'!$C10+'Overcast Sky'!AD104</f>
        <v>172.525161406</v>
      </c>
      <c r="AE104" s="81">
        <f>'Electric lighting'!$C10+'Overcast Sky'!AE104</f>
        <v>169.54364824200002</v>
      </c>
    </row>
    <row r="105" spans="1:31" x14ac:dyDescent="0.3">
      <c r="A105" s="74" t="s">
        <v>9</v>
      </c>
      <c r="B105" s="81">
        <f>'Electric lighting'!$C11+'Overcast Sky'!B105</f>
        <v>144.09058570580001</v>
      </c>
      <c r="C105" s="81">
        <f>'Electric lighting'!$C11+'Overcast Sky'!C105</f>
        <v>146.4261919116</v>
      </c>
      <c r="D105" s="81">
        <f>'Electric lighting'!$C11+'Overcast Sky'!D105</f>
        <v>144.41962570800001</v>
      </c>
      <c r="E105" s="81">
        <f>'Electric lighting'!$C11+'Overcast Sky'!E105</f>
        <v>147.28326440059999</v>
      </c>
      <c r="F105" s="81">
        <f>'Electric lighting'!$C11+'Overcast Sky'!F105</f>
        <v>157.18162306799999</v>
      </c>
      <c r="G105" s="81">
        <f>'Electric lighting'!$C11+'Overcast Sky'!G105</f>
        <v>159.289175102</v>
      </c>
      <c r="H105" s="81">
        <f>'Electric lighting'!$C11+'Overcast Sky'!H105</f>
        <v>162.23772620400001</v>
      </c>
      <c r="I105" s="81">
        <f>'Electric lighting'!$C11+'Overcast Sky'!I105</f>
        <v>148.67600708200001</v>
      </c>
      <c r="J105" s="81">
        <f>'Electric lighting'!$C11+'Overcast Sky'!J105</f>
        <v>143.30772758472</v>
      </c>
      <c r="K105" s="81">
        <f>'Electric lighting'!$C11+'Overcast Sky'!K105</f>
        <v>142.5</v>
      </c>
      <c r="L105" s="81">
        <f>'Electric lighting'!$C11+'Overcast Sky'!L105</f>
        <v>146.124839498</v>
      </c>
      <c r="M105" s="81">
        <f>'Electric lighting'!$C11+'Overcast Sky'!M105</f>
        <v>157.02438524600001</v>
      </c>
      <c r="N105" s="81">
        <f>'Electric lighting'!$C11+'Overcast Sky'!N105</f>
        <v>165.51257364</v>
      </c>
      <c r="O105" s="81">
        <f>'Electric lighting'!$C11+'Overcast Sky'!O105</f>
        <v>169.299823078</v>
      </c>
      <c r="P105" s="81">
        <f>'Electric lighting'!$C11+'Overcast Sky'!P105</f>
        <v>187.47595913999999</v>
      </c>
      <c r="Q105" s="81">
        <f>'Electric lighting'!$C11+'Overcast Sky'!Q105</f>
        <v>185.61852565999999</v>
      </c>
      <c r="R105" s="81">
        <f>'Electric lighting'!$C11+'Overcast Sky'!R105</f>
        <v>208.39663296999998</v>
      </c>
      <c r="S105" s="81">
        <f>'Electric lighting'!$C11+'Overcast Sky'!S105</f>
        <v>144.98805687480001</v>
      </c>
      <c r="T105" s="81">
        <f>'Electric lighting'!$C11+'Overcast Sky'!T105</f>
        <v>144.99385490060001</v>
      </c>
      <c r="U105" s="81">
        <f>'Electric lighting'!$C11+'Overcast Sky'!U105</f>
        <v>151.59414142</v>
      </c>
      <c r="V105" s="81">
        <f>'Electric lighting'!$C11+'Overcast Sky'!V105</f>
        <v>162.000080516</v>
      </c>
      <c r="W105" s="81">
        <f>'Electric lighting'!$C11+'Overcast Sky'!W105</f>
        <v>209.43499680000002</v>
      </c>
      <c r="X105" s="81">
        <f>'Electric lighting'!$C11+'Overcast Sky'!X105</f>
        <v>189.77425453800001</v>
      </c>
      <c r="Y105" s="81">
        <f>'Electric lighting'!$C11+'Overcast Sky'!Y105</f>
        <v>172.665377326</v>
      </c>
      <c r="Z105" s="81">
        <f>'Electric lighting'!$C11+'Overcast Sky'!Z105</f>
        <v>205.55337206000002</v>
      </c>
      <c r="AA105" s="81">
        <f>'Electric lighting'!$C11+'Overcast Sky'!AA105</f>
        <v>272.13456338000003</v>
      </c>
      <c r="AB105" s="81">
        <f>'Electric lighting'!$C11+'Overcast Sky'!AB105</f>
        <v>179.45904037</v>
      </c>
      <c r="AC105" s="81">
        <f>'Electric lighting'!$C11+'Overcast Sky'!AC105</f>
        <v>214.57521252399999</v>
      </c>
      <c r="AD105" s="81">
        <f>'Electric lighting'!$C11+'Overcast Sky'!AD105</f>
        <v>191.260627048</v>
      </c>
      <c r="AE105" s="81">
        <f>'Electric lighting'!$C11+'Overcast Sky'!AE105</f>
        <v>147.8987935442</v>
      </c>
    </row>
    <row r="106" spans="1:31" x14ac:dyDescent="0.3">
      <c r="A106" s="74" t="s">
        <v>10</v>
      </c>
      <c r="B106" s="81">
        <f>'Electric lighting'!$C12+'Overcast Sky'!B106</f>
        <v>125.8236275866</v>
      </c>
      <c r="C106" s="81">
        <f>'Electric lighting'!$C12+'Overcast Sky'!C106</f>
        <v>126.74108794999999</v>
      </c>
      <c r="D106" s="81">
        <f>'Electric lighting'!$C12+'Overcast Sky'!D106</f>
        <v>126.57583742119999</v>
      </c>
      <c r="E106" s="81">
        <f>'Electric lighting'!$C12+'Overcast Sky'!E106</f>
        <v>145.652869482</v>
      </c>
      <c r="F106" s="81">
        <f>'Electric lighting'!$C12+'Overcast Sky'!F106</f>
        <v>133.51767666399999</v>
      </c>
      <c r="G106" s="81">
        <f>'Electric lighting'!$C12+'Overcast Sky'!G106</f>
        <v>141.29052762399999</v>
      </c>
      <c r="H106" s="81">
        <f>'Electric lighting'!$C12+'Overcast Sky'!H106</f>
        <v>130.6585262104</v>
      </c>
      <c r="I106" s="81">
        <f>'Electric lighting'!$C12+'Overcast Sky'!I106</f>
        <v>131.35532735319998</v>
      </c>
      <c r="J106" s="81">
        <f>'Electric lighting'!$C12+'Overcast Sky'!J106</f>
        <v>123.91023840218</v>
      </c>
      <c r="K106" s="81">
        <f>'Electric lighting'!$C12+'Overcast Sky'!K106</f>
        <v>123.6</v>
      </c>
      <c r="L106" s="81">
        <f>'Electric lighting'!$C12+'Overcast Sky'!L106</f>
        <v>128.38590209020001</v>
      </c>
      <c r="M106" s="81">
        <f>'Electric lighting'!$C12+'Overcast Sky'!M106</f>
        <v>137.14619371000001</v>
      </c>
      <c r="N106" s="81">
        <f>'Electric lighting'!$C12+'Overcast Sky'!N106</f>
        <v>146.06920233599999</v>
      </c>
      <c r="O106" s="81">
        <f>'Electric lighting'!$C12+'Overcast Sky'!O106</f>
        <v>165.27974388199999</v>
      </c>
      <c r="P106" s="81">
        <f>'Electric lighting'!$C12+'Overcast Sky'!P106</f>
        <v>164.06956790800001</v>
      </c>
      <c r="Q106" s="81">
        <f>'Electric lighting'!$C12+'Overcast Sky'!Q106</f>
        <v>142.108963214</v>
      </c>
      <c r="R106" s="81">
        <f>'Electric lighting'!$C12+'Overcast Sky'!R106</f>
        <v>155.184041286</v>
      </c>
      <c r="S106" s="81">
        <f>'Electric lighting'!$C12+'Overcast Sky'!S106</f>
        <v>145.86742632799999</v>
      </c>
      <c r="T106" s="81">
        <f>'Electric lighting'!$C12+'Overcast Sky'!T106</f>
        <v>145.81110368399999</v>
      </c>
      <c r="U106" s="81">
        <f>'Electric lighting'!$C12+'Overcast Sky'!U106</f>
        <v>130.60171805759998</v>
      </c>
      <c r="V106" s="81">
        <f>'Electric lighting'!$C12+'Overcast Sky'!V106</f>
        <v>133.306045552</v>
      </c>
      <c r="W106" s="81">
        <f>'Electric lighting'!$C12+'Overcast Sky'!W106</f>
        <v>149.36441215599999</v>
      </c>
      <c r="X106" s="81">
        <f>'Electric lighting'!$C12+'Overcast Sky'!X106</f>
        <v>146.047517484</v>
      </c>
      <c r="Y106" s="81">
        <f>'Electric lighting'!$C12+'Overcast Sky'!Y106</f>
        <v>163.68108840400001</v>
      </c>
      <c r="Z106" s="81">
        <f>'Electric lighting'!$C12+'Overcast Sky'!Z106</f>
        <v>188.12495285599999</v>
      </c>
      <c r="AA106" s="81">
        <f>'Electric lighting'!$C12+'Overcast Sky'!AA106</f>
        <v>180.18132236400001</v>
      </c>
      <c r="AB106" s="81">
        <f>'Electric lighting'!$C12+'Overcast Sky'!AB106</f>
        <v>171.24289702199999</v>
      </c>
      <c r="AC106" s="81">
        <f>'Electric lighting'!$C12+'Overcast Sky'!AC106</f>
        <v>177.73872396799999</v>
      </c>
      <c r="AD106" s="81">
        <f>'Electric lighting'!$C12+'Overcast Sky'!AD106</f>
        <v>221.12476859999998</v>
      </c>
      <c r="AE106" s="81">
        <f>'Electric lighting'!$C12+'Overcast Sky'!AE106</f>
        <v>137.14666472599998</v>
      </c>
    </row>
    <row r="107" spans="1:31" ht="15" thickBot="1" x14ac:dyDescent="0.35">
      <c r="A107" s="77" t="s">
        <v>11</v>
      </c>
      <c r="B107" s="81">
        <f>'Electric lighting'!$C13+'Overcast Sky'!B107</f>
        <v>121.7048692868</v>
      </c>
      <c r="C107" s="81">
        <f>'Electric lighting'!$C13+'Overcast Sky'!C107</f>
        <v>127.37377692</v>
      </c>
      <c r="D107" s="81">
        <f>'Electric lighting'!$C13+'Overcast Sky'!D107</f>
        <v>136.18140474199998</v>
      </c>
      <c r="E107" s="81">
        <f>'Electric lighting'!$C13+'Overcast Sky'!E107</f>
        <v>164.05153015799999</v>
      </c>
      <c r="F107" s="81">
        <f>'Electric lighting'!$C13+'Overcast Sky'!F107</f>
        <v>198.20324270399999</v>
      </c>
      <c r="G107" s="81">
        <f>'Electric lighting'!$C13+'Overcast Sky'!G107</f>
        <v>148.21282911200001</v>
      </c>
      <c r="H107" s="81">
        <f>'Electric lighting'!$C13+'Overcast Sky'!H107</f>
        <v>139.49710375800001</v>
      </c>
      <c r="I107" s="81">
        <f>'Electric lighting'!$C13+'Overcast Sky'!I107</f>
        <v>126.516292292</v>
      </c>
      <c r="J107" s="81">
        <f>'Electric lighting'!$C13+'Overcast Sky'!J107</f>
        <v>118.8374217052</v>
      </c>
      <c r="K107" s="81">
        <f>'Electric lighting'!$C13+'Overcast Sky'!K107</f>
        <v>113.3</v>
      </c>
      <c r="L107" s="81">
        <f>'Electric lighting'!$C13+'Overcast Sky'!L107</f>
        <v>172.83464703199999</v>
      </c>
      <c r="M107" s="81">
        <f>'Electric lighting'!$C13+'Overcast Sky'!M107</f>
        <v>169.376139588</v>
      </c>
      <c r="N107" s="81">
        <f>'Electric lighting'!$C13+'Overcast Sky'!N107</f>
        <v>231.27990652</v>
      </c>
      <c r="O107" s="81">
        <f>'Electric lighting'!$C13+'Overcast Sky'!O107</f>
        <v>175.84725631000001</v>
      </c>
      <c r="P107" s="81">
        <f>'Electric lighting'!$C13+'Overcast Sky'!P107</f>
        <v>252.10044416</v>
      </c>
      <c r="Q107" s="81">
        <f>'Electric lighting'!$C13+'Overcast Sky'!Q107</f>
        <v>204.51723029999999</v>
      </c>
      <c r="R107" s="81">
        <f>'Electric lighting'!$C13+'Overcast Sky'!R107</f>
        <v>288.78697460000001</v>
      </c>
      <c r="S107" s="81">
        <f>'Electric lighting'!$C13+'Overcast Sky'!S107</f>
        <v>174.009632676</v>
      </c>
      <c r="T107" s="81">
        <f>'Electric lighting'!$C13+'Overcast Sky'!T107</f>
        <v>143.32747833400001</v>
      </c>
      <c r="U107" s="81">
        <f>'Electric lighting'!$C13+'Overcast Sky'!U107</f>
        <v>155.31661090200001</v>
      </c>
      <c r="V107" s="81">
        <f>'Electric lighting'!$C13+'Overcast Sky'!V107</f>
        <v>182.71906272000001</v>
      </c>
      <c r="W107" s="81">
        <f>'Electric lighting'!$C13+'Overcast Sky'!W107</f>
        <v>204.90536560000001</v>
      </c>
      <c r="X107" s="81">
        <f>'Electric lighting'!$C13+'Overcast Sky'!X107</f>
        <v>273.68511468000003</v>
      </c>
      <c r="Y107" s="81">
        <f>'Electric lighting'!$C13+'Overcast Sky'!Y107</f>
        <v>431.20944122000003</v>
      </c>
      <c r="Z107" s="81">
        <f>'Electric lighting'!$C13+'Overcast Sky'!Z107</f>
        <v>318.13380763999999</v>
      </c>
      <c r="AA107" s="81">
        <f>'Electric lighting'!$C13+'Overcast Sky'!AA107</f>
        <v>386.43701534000002</v>
      </c>
      <c r="AB107" s="81">
        <f>'Electric lighting'!$C13+'Overcast Sky'!AB107</f>
        <v>251.13024178000001</v>
      </c>
      <c r="AC107" s="81">
        <f>'Electric lighting'!$C13+'Overcast Sky'!AC107</f>
        <v>199.603147546</v>
      </c>
      <c r="AD107" s="81">
        <f>'Electric lighting'!$C13+'Overcast Sky'!AD107</f>
        <v>248.00160858000004</v>
      </c>
      <c r="AE107" s="81">
        <f>'Electric lighting'!$C13+'Overcast Sky'!AE107</f>
        <v>195.922556058</v>
      </c>
    </row>
    <row r="108" spans="1:31" ht="15" thickTop="1" x14ac:dyDescent="0.3">
      <c r="A108" s="76" t="s">
        <v>12</v>
      </c>
      <c r="B108" s="81">
        <f>'Electric lighting'!$C14+'Overcast Sky'!B108</f>
        <v>135.42827818580002</v>
      </c>
      <c r="C108" s="81">
        <f>'Electric lighting'!$C14+'Overcast Sky'!C108</f>
        <v>153.60182275400001</v>
      </c>
      <c r="D108" s="81">
        <f>'Electric lighting'!$C14+'Overcast Sky'!D108</f>
        <v>165.20820047400002</v>
      </c>
      <c r="E108" s="81">
        <f>'Electric lighting'!$C14+'Overcast Sky'!E108</f>
        <v>195.670200126</v>
      </c>
      <c r="F108" s="81">
        <f>'Electric lighting'!$C14+'Overcast Sky'!F108</f>
        <v>173.020046124</v>
      </c>
      <c r="G108" s="81">
        <f>'Electric lighting'!$C14+'Overcast Sky'!G108</f>
        <v>171.297042422</v>
      </c>
      <c r="H108" s="81">
        <f>'Electric lighting'!$C14+'Overcast Sky'!H108</f>
        <v>158.074527284</v>
      </c>
      <c r="I108" s="81">
        <f>'Electric lighting'!$C14+'Overcast Sky'!I108</f>
        <v>154.07860870000002</v>
      </c>
      <c r="J108" s="81">
        <f>'Electric lighting'!$C14+'Overcast Sky'!J108</f>
        <v>137.63907602120003</v>
      </c>
      <c r="K108" s="81">
        <f>'Electric lighting'!$C14+'Overcast Sky'!K108</f>
        <v>130.30000000000001</v>
      </c>
      <c r="L108" s="81">
        <f>'Electric lighting'!$C14+'Overcast Sky'!L108</f>
        <v>169.75134001200001</v>
      </c>
      <c r="M108" s="81">
        <f>'Electric lighting'!$C14+'Overcast Sky'!M108</f>
        <v>285.29587642000001</v>
      </c>
      <c r="N108" s="81">
        <f>'Electric lighting'!$C14+'Overcast Sky'!N108</f>
        <v>329.56259416</v>
      </c>
      <c r="O108" s="81">
        <f>'Electric lighting'!$C14+'Overcast Sky'!O108</f>
        <v>235.95993956000001</v>
      </c>
      <c r="P108" s="81">
        <f>'Electric lighting'!$C14+'Overcast Sky'!P108</f>
        <v>298.90914462000001</v>
      </c>
      <c r="Q108" s="81">
        <f>'Electric lighting'!$C14+'Overcast Sky'!Q108</f>
        <v>213.08107105800002</v>
      </c>
      <c r="R108" s="81">
        <f>'Electric lighting'!$C14+'Overcast Sky'!R108</f>
        <v>316.94063348000003</v>
      </c>
      <c r="S108" s="81">
        <f>'Electric lighting'!$C14+'Overcast Sky'!S108</f>
        <v>243.39012638000003</v>
      </c>
      <c r="T108" s="81">
        <f>'Electric lighting'!$C14+'Overcast Sky'!T108</f>
        <v>194.46038647200004</v>
      </c>
      <c r="U108" s="81">
        <f>'Electric lighting'!$C14+'Overcast Sky'!U108</f>
        <v>163.39168198000002</v>
      </c>
      <c r="V108" s="81">
        <f>'Electric lighting'!$C14+'Overcast Sky'!V108</f>
        <v>197.097097808</v>
      </c>
      <c r="W108" s="81">
        <f>'Electric lighting'!$C14+'Overcast Sky'!W108</f>
        <v>180.76123031600002</v>
      </c>
      <c r="X108" s="81">
        <f>'Electric lighting'!$C14+'Overcast Sky'!X108</f>
        <v>330.89122159999999</v>
      </c>
      <c r="Y108" s="81">
        <f>'Electric lighting'!$C14+'Overcast Sky'!Y108</f>
        <v>331.15961014000004</v>
      </c>
      <c r="Z108" s="81">
        <f>'Electric lighting'!$C14+'Overcast Sky'!Z108</f>
        <v>367.45546904000003</v>
      </c>
      <c r="AA108" s="81">
        <f>'Electric lighting'!$C14+'Overcast Sky'!AA108</f>
        <v>216.69532175400002</v>
      </c>
      <c r="AB108" s="81">
        <f>'Electric lighting'!$C14+'Overcast Sky'!AB108</f>
        <v>456.90475889999999</v>
      </c>
      <c r="AC108" s="81">
        <f>'Electric lighting'!$C14+'Overcast Sky'!AC108</f>
        <v>380.75569276000004</v>
      </c>
      <c r="AD108" s="81">
        <f>'Electric lighting'!$C14+'Overcast Sky'!AD108</f>
        <v>341.08328320000004</v>
      </c>
      <c r="AE108" s="81">
        <f>'Electric lighting'!$C14+'Overcast Sky'!AE108</f>
        <v>199.479723186</v>
      </c>
    </row>
    <row r="109" spans="1:31" x14ac:dyDescent="0.3">
      <c r="A109" s="74" t="s">
        <v>13</v>
      </c>
      <c r="B109" s="81">
        <f>'Electric lighting'!$C15+'Overcast Sky'!B109</f>
        <v>136.60339745979999</v>
      </c>
      <c r="C109" s="81">
        <f>'Electric lighting'!$C15+'Overcast Sky'!C109</f>
        <v>145.67074441</v>
      </c>
      <c r="D109" s="81">
        <f>'Electric lighting'!$C15+'Overcast Sky'!D109</f>
        <v>170.11719945000002</v>
      </c>
      <c r="E109" s="81">
        <f>'Electric lighting'!$C15+'Overcast Sky'!E109</f>
        <v>191.59631709600001</v>
      </c>
      <c r="F109" s="81">
        <f>'Electric lighting'!$C15+'Overcast Sky'!F109</f>
        <v>192.74578635400002</v>
      </c>
      <c r="G109" s="81">
        <f>'Electric lighting'!$C15+'Overcast Sky'!G109</f>
        <v>193.55554438000001</v>
      </c>
      <c r="H109" s="81">
        <f>'Electric lighting'!$C15+'Overcast Sky'!H109</f>
        <v>187.488957938</v>
      </c>
      <c r="I109" s="81">
        <f>'Electric lighting'!$C15+'Overcast Sky'!I109</f>
        <v>140.73168874999999</v>
      </c>
      <c r="J109" s="81">
        <f>'Electric lighting'!$C15+'Overcast Sky'!J109</f>
        <v>135.09406110820001</v>
      </c>
      <c r="K109" s="81">
        <f>'Electric lighting'!$C15+'Overcast Sky'!K109</f>
        <v>131</v>
      </c>
      <c r="L109" s="81">
        <f>'Electric lighting'!$C15+'Overcast Sky'!L109</f>
        <v>215.05680883600002</v>
      </c>
      <c r="M109" s="81">
        <f>'Electric lighting'!$C15+'Overcast Sky'!M109</f>
        <v>185.55973075</v>
      </c>
      <c r="N109" s="81">
        <f>'Electric lighting'!$C15+'Overcast Sky'!N109</f>
        <v>200.29523080199999</v>
      </c>
      <c r="O109" s="81">
        <f>'Electric lighting'!$C15+'Overcast Sky'!O109</f>
        <v>231.24642585999999</v>
      </c>
      <c r="P109" s="81">
        <f>'Electric lighting'!$C15+'Overcast Sky'!P109</f>
        <v>438.85877500000004</v>
      </c>
      <c r="Q109" s="81">
        <f>'Electric lighting'!$C15+'Overcast Sky'!Q109</f>
        <v>260.28003325999998</v>
      </c>
      <c r="R109" s="81">
        <f>'Electric lighting'!$C15+'Overcast Sky'!R109</f>
        <v>286.90982861999998</v>
      </c>
      <c r="S109" s="81">
        <f>'Electric lighting'!$C15+'Overcast Sky'!S109</f>
        <v>275.33297998</v>
      </c>
      <c r="T109" s="81">
        <f>'Electric lighting'!$C15+'Overcast Sky'!T109</f>
        <v>194.737232944</v>
      </c>
      <c r="U109" s="81">
        <f>'Electric lighting'!$C15+'Overcast Sky'!U109</f>
        <v>154.01549031600001</v>
      </c>
      <c r="V109" s="81">
        <f>'Electric lighting'!$C15+'Overcast Sky'!V109</f>
        <v>183.04152522800001</v>
      </c>
      <c r="W109" s="81">
        <f>'Electric lighting'!$C15+'Overcast Sky'!W109</f>
        <v>208.59922476600002</v>
      </c>
      <c r="X109" s="81">
        <f>'Electric lighting'!$C15+'Overcast Sky'!X109</f>
        <v>180.83992398000001</v>
      </c>
      <c r="Y109" s="81">
        <f>'Electric lighting'!$C15+'Overcast Sky'!Y109</f>
        <v>456.84270936000001</v>
      </c>
      <c r="Z109" s="81">
        <f>'Electric lighting'!$C15+'Overcast Sky'!Z109</f>
        <v>476.81722980000001</v>
      </c>
      <c r="AA109" s="81">
        <f>'Electric lighting'!$C15+'Overcast Sky'!AA109</f>
        <v>223.91642052000003</v>
      </c>
      <c r="AB109" s="81">
        <f>'Electric lighting'!$C15+'Overcast Sky'!AB109</f>
        <v>354.95162244000005</v>
      </c>
      <c r="AC109" s="81">
        <f>'Electric lighting'!$C15+'Overcast Sky'!AC109</f>
        <v>398.55656270000003</v>
      </c>
      <c r="AD109" s="81">
        <f>'Electric lighting'!$C15+'Overcast Sky'!AD109</f>
        <v>195.41205394400001</v>
      </c>
      <c r="AE109" s="81">
        <f>'Electric lighting'!$C15+'Overcast Sky'!AE109</f>
        <v>209.45293220799999</v>
      </c>
    </row>
    <row r="110" spans="1:31" x14ac:dyDescent="0.3">
      <c r="A110" s="74" t="s">
        <v>14</v>
      </c>
      <c r="B110" s="81">
        <f>'Electric lighting'!$C16+'Overcast Sky'!B110</f>
        <v>136.1604268884</v>
      </c>
      <c r="C110" s="81">
        <f>'Electric lighting'!$C16+'Overcast Sky'!C110</f>
        <v>142.957524726</v>
      </c>
      <c r="D110" s="81">
        <f>'Electric lighting'!$C16+'Overcast Sky'!D110</f>
        <v>157.58623095800002</v>
      </c>
      <c r="E110" s="81">
        <f>'Electric lighting'!$C16+'Overcast Sky'!E110</f>
        <v>182.45401886799999</v>
      </c>
      <c r="F110" s="81">
        <f>'Electric lighting'!$C16+'Overcast Sky'!F110</f>
        <v>175.97205066200002</v>
      </c>
      <c r="G110" s="81">
        <f>'Electric lighting'!$C16+'Overcast Sky'!G110</f>
        <v>164.590673662</v>
      </c>
      <c r="H110" s="81">
        <f>'Electric lighting'!$C16+'Overcast Sky'!H110</f>
        <v>146.29681983200001</v>
      </c>
      <c r="I110" s="81">
        <f>'Electric lighting'!$C16+'Overcast Sky'!I110</f>
        <v>143.17735332800001</v>
      </c>
      <c r="J110" s="81">
        <f>'Electric lighting'!$C16+'Overcast Sky'!J110</f>
        <v>134.0198276472</v>
      </c>
      <c r="K110" s="81">
        <f>'Electric lighting'!$C16+'Overcast Sky'!K110</f>
        <v>132.4</v>
      </c>
      <c r="L110" s="81">
        <f>'Electric lighting'!$C16+'Overcast Sky'!L110</f>
        <v>197.56957448399999</v>
      </c>
      <c r="M110" s="81">
        <f>'Electric lighting'!$C16+'Overcast Sky'!M110</f>
        <v>223.67103482000002</v>
      </c>
      <c r="N110" s="81">
        <f>'Electric lighting'!$C16+'Overcast Sky'!N110</f>
        <v>228.44025298000003</v>
      </c>
      <c r="O110" s="81">
        <f>'Electric lighting'!$C16+'Overcast Sky'!O110</f>
        <v>244.06729574000002</v>
      </c>
      <c r="P110" s="81">
        <f>'Electric lighting'!$C16+'Overcast Sky'!P110</f>
        <v>297.78739517999998</v>
      </c>
      <c r="Q110" s="81">
        <f>'Electric lighting'!$C16+'Overcast Sky'!Q110</f>
        <v>239.13865678000002</v>
      </c>
      <c r="R110" s="81">
        <f>'Electric lighting'!$C16+'Overcast Sky'!R110</f>
        <v>233.46037774000001</v>
      </c>
      <c r="S110" s="81">
        <f>'Electric lighting'!$C16+'Overcast Sky'!S110</f>
        <v>144.13614262800002</v>
      </c>
      <c r="T110" s="81">
        <f>'Electric lighting'!$C16+'Overcast Sky'!T110</f>
        <v>174.17475324400002</v>
      </c>
      <c r="U110" s="81">
        <f>'Electric lighting'!$C16+'Overcast Sky'!U110</f>
        <v>145.31932576200001</v>
      </c>
      <c r="V110" s="81">
        <f>'Electric lighting'!$C16+'Overcast Sky'!V110</f>
        <v>195.76946002800003</v>
      </c>
      <c r="W110" s="81">
        <f>'Electric lighting'!$C16+'Overcast Sky'!W110</f>
        <v>184.78261327600001</v>
      </c>
      <c r="X110" s="81">
        <f>'Electric lighting'!$C16+'Overcast Sky'!X110</f>
        <v>233.57514259999999</v>
      </c>
      <c r="Y110" s="81">
        <f>'Electric lighting'!$C16+'Overcast Sky'!Y110</f>
        <v>284.37747908000006</v>
      </c>
      <c r="Z110" s="81">
        <f>'Electric lighting'!$C16+'Overcast Sky'!Z110</f>
        <v>296.20786113999998</v>
      </c>
      <c r="AA110" s="81">
        <f>'Electric lighting'!$C16+'Overcast Sky'!AA110</f>
        <v>202.09948028400001</v>
      </c>
      <c r="AB110" s="81">
        <f>'Electric lighting'!$C16+'Overcast Sky'!AB110</f>
        <v>365.96822930000002</v>
      </c>
      <c r="AC110" s="81">
        <f>'Electric lighting'!$C16+'Overcast Sky'!AC110</f>
        <v>253.60863061999999</v>
      </c>
      <c r="AD110" s="81">
        <f>'Electric lighting'!$C16+'Overcast Sky'!AD110</f>
        <v>271.45895947999998</v>
      </c>
      <c r="AE110" s="81">
        <f>'Electric lighting'!$C16+'Overcast Sky'!AE110</f>
        <v>261.07378131999997</v>
      </c>
    </row>
    <row r="111" spans="1:31" x14ac:dyDescent="0.3">
      <c r="A111" s="74" t="s">
        <v>15</v>
      </c>
      <c r="B111" s="81">
        <f>'Electric lighting'!$C17+'Overcast Sky'!B111</f>
        <v>129.07620283279999</v>
      </c>
      <c r="C111" s="81">
        <f>'Electric lighting'!$C17+'Overcast Sky'!C111</f>
        <v>139.03722565000001</v>
      </c>
      <c r="D111" s="81">
        <f>'Electric lighting'!$C17+'Overcast Sky'!D111</f>
        <v>144.19873673200001</v>
      </c>
      <c r="E111" s="81">
        <f>'Electric lighting'!$C17+'Overcast Sky'!E111</f>
        <v>143.57870757399999</v>
      </c>
      <c r="F111" s="81">
        <f>'Electric lighting'!$C17+'Overcast Sky'!F111</f>
        <v>185.63692187000001</v>
      </c>
      <c r="G111" s="81">
        <f>'Electric lighting'!$C17+'Overcast Sky'!G111</f>
        <v>171.99019341799999</v>
      </c>
      <c r="H111" s="81">
        <f>'Electric lighting'!$C17+'Overcast Sky'!H111</f>
        <v>153.45455439400001</v>
      </c>
      <c r="I111" s="81">
        <f>'Electric lighting'!$C17+'Overcast Sky'!I111</f>
        <v>136.546520216</v>
      </c>
      <c r="J111" s="81">
        <f>'Electric lighting'!$C17+'Overcast Sky'!J111</f>
        <v>127.3245649812</v>
      </c>
      <c r="K111" s="81">
        <f>'Electric lighting'!$C17+'Overcast Sky'!K111</f>
        <v>125.7</v>
      </c>
      <c r="L111" s="81">
        <f>'Electric lighting'!$C17+'Overcast Sky'!L111</f>
        <v>169.77514103999999</v>
      </c>
      <c r="M111" s="81">
        <f>'Electric lighting'!$C17+'Overcast Sky'!M111</f>
        <v>174.813861874</v>
      </c>
      <c r="N111" s="81">
        <f>'Electric lighting'!$C17+'Overcast Sky'!N111</f>
        <v>187.935171978</v>
      </c>
      <c r="O111" s="81">
        <f>'Electric lighting'!$C17+'Overcast Sky'!O111</f>
        <v>250.17195628000002</v>
      </c>
      <c r="P111" s="81">
        <f>'Electric lighting'!$C17+'Overcast Sky'!P111</f>
        <v>311.17649932</v>
      </c>
      <c r="Q111" s="81">
        <f>'Electric lighting'!$C17+'Overcast Sky'!Q111</f>
        <v>229.00630884000003</v>
      </c>
      <c r="R111" s="81">
        <f>'Electric lighting'!$C17+'Overcast Sky'!R111</f>
        <v>173.27731710200001</v>
      </c>
      <c r="S111" s="81">
        <f>'Electric lighting'!$C17+'Overcast Sky'!S111</f>
        <v>250.5749467</v>
      </c>
      <c r="T111" s="81">
        <f>'Electric lighting'!$C17+'Overcast Sky'!T111</f>
        <v>148.763180686</v>
      </c>
      <c r="U111" s="81">
        <f>'Electric lighting'!$C17+'Overcast Sky'!U111</f>
        <v>137.233270602</v>
      </c>
      <c r="V111" s="81">
        <f>'Electric lighting'!$C17+'Overcast Sky'!V111</f>
        <v>173.70160288</v>
      </c>
      <c r="W111" s="81">
        <f>'Electric lighting'!$C17+'Overcast Sky'!W111</f>
        <v>199.09153014200001</v>
      </c>
      <c r="X111" s="81">
        <f>'Electric lighting'!$C17+'Overcast Sky'!X111</f>
        <v>167.38940876800001</v>
      </c>
      <c r="Y111" s="81">
        <f>'Electric lighting'!$C17+'Overcast Sky'!Y111</f>
        <v>255.77143072000001</v>
      </c>
      <c r="Z111" s="81">
        <f>'Electric lighting'!$C17+'Overcast Sky'!Z111</f>
        <v>260.92199068000002</v>
      </c>
      <c r="AA111" s="81">
        <f>'Electric lighting'!$C17+'Overcast Sky'!AA111</f>
        <v>344.6961718</v>
      </c>
      <c r="AB111" s="81">
        <f>'Electric lighting'!$C17+'Overcast Sky'!AB111</f>
        <v>169.77348342600001</v>
      </c>
      <c r="AC111" s="81">
        <f>'Electric lighting'!$C17+'Overcast Sky'!AC111</f>
        <v>126.05371281666001</v>
      </c>
      <c r="AD111" s="81">
        <f>'Electric lighting'!$C17+'Overcast Sky'!AD111</f>
        <v>210.59687493000001</v>
      </c>
      <c r="AE111" s="81">
        <f>'Electric lighting'!$C17+'Overcast Sky'!AE111</f>
        <v>185.337545912</v>
      </c>
    </row>
    <row r="112" spans="1:31" ht="15" thickBot="1" x14ac:dyDescent="0.35">
      <c r="A112" s="75" t="s">
        <v>16</v>
      </c>
      <c r="B112" s="81">
        <f>'Electric lighting'!$C18+'Overcast Sky'!B112</f>
        <v>133.26070011480002</v>
      </c>
      <c r="C112" s="81">
        <f>'Electric lighting'!$C18+'Overcast Sky'!C112</f>
        <v>136.07312125220002</v>
      </c>
      <c r="D112" s="81">
        <f>'Electric lighting'!$C18+'Overcast Sky'!D112</f>
        <v>149.48561073000002</v>
      </c>
      <c r="E112" s="81">
        <f>'Electric lighting'!$C18+'Overcast Sky'!E112</f>
        <v>143.99015836200002</v>
      </c>
      <c r="F112" s="81">
        <f>'Electric lighting'!$C18+'Overcast Sky'!F112</f>
        <v>160.65212291200001</v>
      </c>
      <c r="G112" s="81">
        <f>'Electric lighting'!$C18+'Overcast Sky'!G112</f>
        <v>155.722469456</v>
      </c>
      <c r="H112" s="81">
        <f>'Electric lighting'!$C18+'Overcast Sky'!H112</f>
        <v>165.69429484400001</v>
      </c>
      <c r="I112" s="81">
        <f>'Electric lighting'!$C18+'Overcast Sky'!I112</f>
        <v>142.42835988600001</v>
      </c>
      <c r="J112" s="81">
        <f>'Electric lighting'!$C18+'Overcast Sky'!J112</f>
        <v>135.86743218820001</v>
      </c>
      <c r="K112" s="81">
        <f>'Electric lighting'!$C18+'Overcast Sky'!K112</f>
        <v>131.30000000000001</v>
      </c>
      <c r="L112" s="81">
        <f>'Electric lighting'!$C18+'Overcast Sky'!L112</f>
        <v>143.14253789600002</v>
      </c>
      <c r="M112" s="81">
        <f>'Electric lighting'!$C18+'Overcast Sky'!M112</f>
        <v>157.41714879200001</v>
      </c>
      <c r="N112" s="81">
        <f>'Electric lighting'!$C18+'Overcast Sky'!N112</f>
        <v>174.41763797600001</v>
      </c>
      <c r="O112" s="81">
        <f>'Electric lighting'!$C18+'Overcast Sky'!O112</f>
        <v>162.05522522800001</v>
      </c>
      <c r="P112" s="81">
        <f>'Electric lighting'!$C18+'Overcast Sky'!P112</f>
        <v>207.69924810000001</v>
      </c>
      <c r="Q112" s="81">
        <f>'Electric lighting'!$C18+'Overcast Sky'!Q112</f>
        <v>173.44387580200001</v>
      </c>
      <c r="R112" s="81">
        <f>'Electric lighting'!$C18+'Overcast Sky'!R112</f>
        <v>165.965971438</v>
      </c>
      <c r="S112" s="81">
        <f>'Electric lighting'!$C18+'Overcast Sky'!S112</f>
        <v>144.60141937600002</v>
      </c>
      <c r="T112" s="81">
        <f>'Electric lighting'!$C18+'Overcast Sky'!T112</f>
        <v>161.37467957200002</v>
      </c>
      <c r="U112" s="81">
        <f>'Electric lighting'!$C18+'Overcast Sky'!U112</f>
        <v>141.55934442400002</v>
      </c>
      <c r="V112" s="81">
        <f>'Electric lighting'!$C18+'Overcast Sky'!V112</f>
        <v>158.32224226800002</v>
      </c>
      <c r="W112" s="81">
        <f>'Electric lighting'!$C18+'Overcast Sky'!W112</f>
        <v>165.9373391</v>
      </c>
      <c r="X112" s="81">
        <f>'Electric lighting'!$C18+'Overcast Sky'!X112</f>
        <v>167.98657573000003</v>
      </c>
      <c r="Y112" s="81">
        <f>'Electric lighting'!$C18+'Overcast Sky'!Y112</f>
        <v>182.50621458400002</v>
      </c>
      <c r="Z112" s="81">
        <f>'Electric lighting'!$C18+'Overcast Sky'!Z112</f>
        <v>317.47831316000003</v>
      </c>
      <c r="AA112" s="81">
        <f>'Electric lighting'!$C18+'Overcast Sky'!AA112</f>
        <v>229.00321120000001</v>
      </c>
      <c r="AB112" s="81">
        <f>'Electric lighting'!$C18+'Overcast Sky'!AB112</f>
        <v>157.04631427200002</v>
      </c>
      <c r="AC112" s="81">
        <f>'Electric lighting'!$C18+'Overcast Sky'!AC112</f>
        <v>216.11013552200001</v>
      </c>
      <c r="AD112" s="81">
        <f>'Electric lighting'!$C18+'Overcast Sky'!AD112</f>
        <v>229.22603800000002</v>
      </c>
      <c r="AE112" s="81">
        <f>'Electric lighting'!$C18+'Overcast Sky'!AE112</f>
        <v>180.36717694200001</v>
      </c>
    </row>
    <row r="113" spans="1:31" x14ac:dyDescent="0.3">
      <c r="A113" s="76" t="s">
        <v>17</v>
      </c>
      <c r="B113" s="81">
        <f>'Electric lighting'!$C19+'Overcast Sky'!B113</f>
        <v>129.71076924330001</v>
      </c>
      <c r="C113" s="81">
        <f>'Electric lighting'!$C19+'Overcast Sky'!C113</f>
        <v>140.41869435999999</v>
      </c>
      <c r="D113" s="81">
        <f>'Electric lighting'!$C19+'Overcast Sky'!D113</f>
        <v>136.84755249759999</v>
      </c>
      <c r="E113" s="81">
        <f>'Electric lighting'!$C19+'Overcast Sky'!E113</f>
        <v>143.18092240199999</v>
      </c>
      <c r="F113" s="81">
        <f>'Electric lighting'!$C19+'Overcast Sky'!F113</f>
        <v>142.27474196599999</v>
      </c>
      <c r="G113" s="81">
        <f>'Electric lighting'!$C19+'Overcast Sky'!G113</f>
        <v>145.32741477799999</v>
      </c>
      <c r="H113" s="81">
        <f>'Electric lighting'!$C19+'Overcast Sky'!H113</f>
        <v>151.40227117399999</v>
      </c>
      <c r="I113" s="81">
        <f>'Electric lighting'!$C19+'Overcast Sky'!I113</f>
        <v>135.05253769559999</v>
      </c>
      <c r="J113" s="81">
        <f>'Electric lighting'!$C19+'Overcast Sky'!J113</f>
        <v>132.33659603359999</v>
      </c>
      <c r="K113" s="81">
        <f>'Electric lighting'!$C19+'Overcast Sky'!K113</f>
        <v>129.5</v>
      </c>
      <c r="L113" s="81">
        <f>'Electric lighting'!$C19+'Overcast Sky'!L113</f>
        <v>142.28267677400001</v>
      </c>
      <c r="M113" s="81">
        <f>'Electric lighting'!$C19+'Overcast Sky'!M113</f>
        <v>150.174278114</v>
      </c>
      <c r="N113" s="81">
        <f>'Electric lighting'!$C19+'Overcast Sky'!N113</f>
        <v>167.10862578199999</v>
      </c>
      <c r="O113" s="81">
        <f>'Electric lighting'!$C19+'Overcast Sky'!O113</f>
        <v>235.48648046</v>
      </c>
      <c r="P113" s="81">
        <f>'Electric lighting'!$C19+'Overcast Sky'!P113</f>
        <v>219.97189277000001</v>
      </c>
      <c r="Q113" s="81">
        <f>'Electric lighting'!$C19+'Overcast Sky'!Q113</f>
        <v>206.98902513800002</v>
      </c>
      <c r="R113" s="81">
        <f>'Electric lighting'!$C19+'Overcast Sky'!R113</f>
        <v>136.66431549820001</v>
      </c>
      <c r="S113" s="81">
        <f>'Electric lighting'!$C19+'Overcast Sky'!S113</f>
        <v>147.02403252600001</v>
      </c>
      <c r="T113" s="81">
        <f>'Electric lighting'!$C19+'Overcast Sky'!T113</f>
        <v>146.677654606</v>
      </c>
      <c r="U113" s="81">
        <f>'Electric lighting'!$C19+'Overcast Sky'!U113</f>
        <v>137.51838344859999</v>
      </c>
      <c r="V113" s="81">
        <f>'Electric lighting'!$C19+'Overcast Sky'!V113</f>
        <v>169.17792588200001</v>
      </c>
      <c r="W113" s="81">
        <f>'Electric lighting'!$C19+'Overcast Sky'!W113</f>
        <v>209.89889857999998</v>
      </c>
      <c r="X113" s="81">
        <f>'Electric lighting'!$C19+'Overcast Sky'!X113</f>
        <v>226.73047417999999</v>
      </c>
      <c r="Y113" s="81">
        <f>'Electric lighting'!$C19+'Overcast Sky'!Y113</f>
        <v>172.02297121800001</v>
      </c>
      <c r="Z113" s="81">
        <f>'Electric lighting'!$C19+'Overcast Sky'!Z113</f>
        <v>160.002434564</v>
      </c>
      <c r="AA113" s="81">
        <f>'Electric lighting'!$C19+'Overcast Sky'!AA113</f>
        <v>193.92153767000002</v>
      </c>
      <c r="AB113" s="81">
        <f>'Electric lighting'!$C19+'Overcast Sky'!AB113</f>
        <v>175.22176768599999</v>
      </c>
      <c r="AC113" s="81">
        <f>'Electric lighting'!$C19+'Overcast Sky'!AC113</f>
        <v>254.74877036000001</v>
      </c>
      <c r="AD113" s="81">
        <f>'Electric lighting'!$C19+'Overcast Sky'!AD113</f>
        <v>229.71571924</v>
      </c>
      <c r="AE113" s="81">
        <f>'Electric lighting'!$C19+'Overcast Sky'!AE113</f>
        <v>149.291422028</v>
      </c>
    </row>
    <row r="114" spans="1:31" x14ac:dyDescent="0.3">
      <c r="A114" s="74" t="s">
        <v>18</v>
      </c>
      <c r="B114" s="81">
        <f>'Electric lighting'!$C20+'Overcast Sky'!B114</f>
        <v>120.62188356002001</v>
      </c>
      <c r="C114" s="81">
        <f>'Electric lighting'!$C20+'Overcast Sky'!C114</f>
        <v>123.15468523380001</v>
      </c>
      <c r="D114" s="81">
        <f>'Electric lighting'!$C20+'Overcast Sky'!D114</f>
        <v>131.37540809800001</v>
      </c>
      <c r="E114" s="81">
        <f>'Electric lighting'!$C20+'Overcast Sky'!E114</f>
        <v>127.15280581760001</v>
      </c>
      <c r="F114" s="81">
        <f>'Electric lighting'!$C20+'Overcast Sky'!F114</f>
        <v>136.42293330800001</v>
      </c>
      <c r="G114" s="81">
        <f>'Electric lighting'!$C20+'Overcast Sky'!G114</f>
        <v>130.59229870800002</v>
      </c>
      <c r="H114" s="81">
        <f>'Electric lighting'!$C20+'Overcast Sky'!H114</f>
        <v>124.0595839628</v>
      </c>
      <c r="I114" s="81">
        <f>'Electric lighting'!$C20+'Overcast Sky'!I114</f>
        <v>128.88455683020001</v>
      </c>
      <c r="J114" s="81">
        <f>'Electric lighting'!$C20+'Overcast Sky'!J114</f>
        <v>122.5422430566</v>
      </c>
      <c r="K114" s="81">
        <f>'Electric lighting'!$C20+'Overcast Sky'!K114</f>
        <v>119.9</v>
      </c>
      <c r="L114" s="81">
        <f>'Electric lighting'!$C20+'Overcast Sky'!L114</f>
        <v>134.826352112</v>
      </c>
      <c r="M114" s="81">
        <f>'Electric lighting'!$C20+'Overcast Sky'!M114</f>
        <v>143.00559024200001</v>
      </c>
      <c r="N114" s="81">
        <f>'Electric lighting'!$C20+'Overcast Sky'!N114</f>
        <v>153.30900183599999</v>
      </c>
      <c r="O114" s="81">
        <f>'Electric lighting'!$C20+'Overcast Sky'!O114</f>
        <v>177.58926975</v>
      </c>
      <c r="P114" s="81">
        <f>'Electric lighting'!$C20+'Overcast Sky'!P114</f>
        <v>160.62417923000001</v>
      </c>
      <c r="Q114" s="81">
        <f>'Electric lighting'!$C20+'Overcast Sky'!Q114</f>
        <v>147.90476352800002</v>
      </c>
      <c r="R114" s="81">
        <f>'Electric lighting'!$C20+'Overcast Sky'!R114</f>
        <v>152.058001456</v>
      </c>
      <c r="S114" s="81">
        <f>'Electric lighting'!$C20+'Overcast Sky'!S114</f>
        <v>124.9975715658</v>
      </c>
      <c r="T114" s="81">
        <f>'Electric lighting'!$C20+'Overcast Sky'!T114</f>
        <v>126.66011492940001</v>
      </c>
      <c r="U114" s="81">
        <f>'Electric lighting'!$C20+'Overcast Sky'!U114</f>
        <v>134.984405154</v>
      </c>
      <c r="V114" s="81">
        <f>'Electric lighting'!$C20+'Overcast Sky'!V114</f>
        <v>152.76969757400002</v>
      </c>
      <c r="W114" s="81">
        <f>'Electric lighting'!$C20+'Overcast Sky'!W114</f>
        <v>153.97314345400002</v>
      </c>
      <c r="X114" s="81">
        <f>'Electric lighting'!$C20+'Overcast Sky'!X114</f>
        <v>186.73101095999999</v>
      </c>
      <c r="Y114" s="81">
        <f>'Electric lighting'!$C20+'Overcast Sky'!Y114</f>
        <v>230.0674721</v>
      </c>
      <c r="Z114" s="81">
        <f>'Electric lighting'!$C20+'Overcast Sky'!Z114</f>
        <v>245.09360714000002</v>
      </c>
      <c r="AA114" s="81">
        <f>'Electric lighting'!$C20+'Overcast Sky'!AA114</f>
        <v>201.50575932600003</v>
      </c>
      <c r="AB114" s="81">
        <f>'Electric lighting'!$C20+'Overcast Sky'!AB114</f>
        <v>203.51304835799999</v>
      </c>
      <c r="AC114" s="81">
        <f>'Electric lighting'!$C20+'Overcast Sky'!AC114</f>
        <v>154.883698904</v>
      </c>
      <c r="AD114" s="81">
        <f>'Electric lighting'!$C20+'Overcast Sky'!AD114</f>
        <v>146.75357325000002</v>
      </c>
      <c r="AE114" s="81">
        <f>'Electric lighting'!$C20+'Overcast Sky'!AE114</f>
        <v>140.011305298</v>
      </c>
    </row>
    <row r="115" spans="1:31" x14ac:dyDescent="0.3">
      <c r="A115" s="74" t="s">
        <v>19</v>
      </c>
      <c r="B115" s="81">
        <f>'Electric lighting'!$C21+'Overcast Sky'!B115</f>
        <v>123.3528980852</v>
      </c>
      <c r="C115" s="81">
        <f>'Electric lighting'!$C21+'Overcast Sky'!C115</f>
        <v>126.8159055436</v>
      </c>
      <c r="D115" s="81">
        <f>'Electric lighting'!$C21+'Overcast Sky'!D115</f>
        <v>135.91794372800001</v>
      </c>
      <c r="E115" s="81">
        <f>'Electric lighting'!$C21+'Overcast Sky'!E115</f>
        <v>132.62596761399999</v>
      </c>
      <c r="F115" s="81">
        <f>'Electric lighting'!$C21+'Overcast Sky'!F115</f>
        <v>130.61700919259999</v>
      </c>
      <c r="G115" s="81">
        <f>'Electric lighting'!$C21+'Overcast Sky'!G115</f>
        <v>143.02648096799999</v>
      </c>
      <c r="H115" s="81">
        <f>'Electric lighting'!$C21+'Overcast Sky'!H115</f>
        <v>137.35677079600001</v>
      </c>
      <c r="I115" s="81">
        <f>'Electric lighting'!$C21+'Overcast Sky'!I115</f>
        <v>128.97074758400001</v>
      </c>
      <c r="J115" s="81">
        <f>'Electric lighting'!$C21+'Overcast Sky'!J115</f>
        <v>122.65649386395999</v>
      </c>
      <c r="K115" s="81">
        <f>'Electric lighting'!$C21+'Overcast Sky'!K115</f>
        <v>121.8</v>
      </c>
      <c r="L115" s="81">
        <f>'Electric lighting'!$C21+'Overcast Sky'!L115</f>
        <v>133.97027445200001</v>
      </c>
      <c r="M115" s="81">
        <f>'Electric lighting'!$C21+'Overcast Sky'!M115</f>
        <v>143.076254678</v>
      </c>
      <c r="N115" s="81">
        <f>'Electric lighting'!$C21+'Overcast Sky'!N115</f>
        <v>150.74260167400001</v>
      </c>
      <c r="O115" s="81">
        <f>'Electric lighting'!$C21+'Overcast Sky'!O115</f>
        <v>154.43244138</v>
      </c>
      <c r="P115" s="81">
        <f>'Electric lighting'!$C21+'Overcast Sky'!P115</f>
        <v>151.24481342600001</v>
      </c>
      <c r="Q115" s="81">
        <f>'Electric lighting'!$C21+'Overcast Sky'!Q115</f>
        <v>207.58048282999999</v>
      </c>
      <c r="R115" s="81">
        <f>'Electric lighting'!$C21+'Overcast Sky'!R115</f>
        <v>144.086040518</v>
      </c>
      <c r="S115" s="81">
        <f>'Electric lighting'!$C21+'Overcast Sky'!S115</f>
        <v>140.288700468</v>
      </c>
      <c r="T115" s="81">
        <f>'Electric lighting'!$C21+'Overcast Sky'!T115</f>
        <v>128.1307838454</v>
      </c>
      <c r="U115" s="81">
        <f>'Electric lighting'!$C21+'Overcast Sky'!U115</f>
        <v>130.62908260079999</v>
      </c>
      <c r="V115" s="81">
        <f>'Electric lighting'!$C21+'Overcast Sky'!V115</f>
        <v>138.09554127600001</v>
      </c>
      <c r="W115" s="81">
        <f>'Electric lighting'!$C21+'Overcast Sky'!W115</f>
        <v>131.64556592599999</v>
      </c>
      <c r="X115" s="81">
        <f>'Electric lighting'!$C21+'Overcast Sky'!X115</f>
        <v>149.425414488</v>
      </c>
      <c r="Y115" s="81">
        <f>'Electric lighting'!$C21+'Overcast Sky'!Y115</f>
        <v>183.025657878</v>
      </c>
      <c r="Z115" s="81">
        <f>'Electric lighting'!$C21+'Overcast Sky'!Z115</f>
        <v>185.60078387199999</v>
      </c>
      <c r="AA115" s="81">
        <f>'Electric lighting'!$C21+'Overcast Sky'!AA115</f>
        <v>200.58552385199999</v>
      </c>
      <c r="AB115" s="81">
        <f>'Electric lighting'!$C21+'Overcast Sky'!AB115</f>
        <v>183.87856821599999</v>
      </c>
      <c r="AC115" s="81">
        <f>'Electric lighting'!$C21+'Overcast Sky'!AC115</f>
        <v>141.15345866999999</v>
      </c>
      <c r="AD115" s="81">
        <f>'Electric lighting'!$C21+'Overcast Sky'!AD115</f>
        <v>165.211488554</v>
      </c>
      <c r="AE115" s="81">
        <f>'Electric lighting'!$C21+'Overcast Sky'!AE115</f>
        <v>160.12230560199998</v>
      </c>
    </row>
    <row r="116" spans="1:31" x14ac:dyDescent="0.3">
      <c r="A116" s="74" t="s">
        <v>20</v>
      </c>
      <c r="B116" s="81">
        <f>'Electric lighting'!$C22+'Overcast Sky'!B116</f>
        <v>108.98144611772</v>
      </c>
      <c r="C116" s="81">
        <f>'Electric lighting'!$C22+'Overcast Sky'!C116</f>
        <v>111.7846059936</v>
      </c>
      <c r="D116" s="81">
        <f>'Electric lighting'!$C22+'Overcast Sky'!D116</f>
        <v>126.27765780599999</v>
      </c>
      <c r="E116" s="81">
        <f>'Electric lighting'!$C22+'Overcast Sky'!E116</f>
        <v>110.4556560888</v>
      </c>
      <c r="F116" s="81">
        <f>'Electric lighting'!$C22+'Overcast Sky'!F116</f>
        <v>128.96244900599999</v>
      </c>
      <c r="G116" s="81">
        <f>'Electric lighting'!$C22+'Overcast Sky'!G116</f>
        <v>127.93417578799999</v>
      </c>
      <c r="H116" s="81">
        <f>'Electric lighting'!$C22+'Overcast Sky'!H116</f>
        <v>126.039794726</v>
      </c>
      <c r="I116" s="81">
        <f>'Electric lighting'!$C22+'Overcast Sky'!I116</f>
        <v>112.10318762899999</v>
      </c>
      <c r="J116" s="81">
        <f>'Electric lighting'!$C22+'Overcast Sky'!J116</f>
        <v>109.18596814899999</v>
      </c>
      <c r="K116" s="81">
        <f>'Electric lighting'!$C22+'Overcast Sky'!K116</f>
        <v>108.1</v>
      </c>
      <c r="L116" s="81">
        <f>'Electric lighting'!$C22+'Overcast Sky'!L116</f>
        <v>123.635701888</v>
      </c>
      <c r="M116" s="81">
        <f>'Electric lighting'!$C22+'Overcast Sky'!M116</f>
        <v>126.17585494399999</v>
      </c>
      <c r="N116" s="81">
        <f>'Electric lighting'!$C22+'Overcast Sky'!N116</f>
        <v>187.68049016399999</v>
      </c>
      <c r="O116" s="81">
        <f>'Electric lighting'!$C22+'Overcast Sky'!O116</f>
        <v>134.557883578</v>
      </c>
      <c r="P116" s="81">
        <f>'Electric lighting'!$C22+'Overcast Sky'!P116</f>
        <v>115.9666710066</v>
      </c>
      <c r="Q116" s="81">
        <f>'Electric lighting'!$C22+'Overcast Sky'!Q116</f>
        <v>116.1066089544</v>
      </c>
      <c r="R116" s="81">
        <f>'Electric lighting'!$C22+'Overcast Sky'!R116</f>
        <v>133.678143444</v>
      </c>
      <c r="S116" s="81">
        <f>'Electric lighting'!$C22+'Overcast Sky'!S116</f>
        <v>130.048285814</v>
      </c>
      <c r="T116" s="81">
        <f>'Electric lighting'!$C22+'Overcast Sky'!T116</f>
        <v>117.906091162</v>
      </c>
      <c r="U116" s="81">
        <f>'Electric lighting'!$C22+'Overcast Sky'!U116</f>
        <v>119.80991066</v>
      </c>
      <c r="V116" s="81">
        <f>'Electric lighting'!$C22+'Overcast Sky'!V116</f>
        <v>110.22457654499999</v>
      </c>
      <c r="W116" s="81">
        <f>'Electric lighting'!$C22+'Overcast Sky'!W116</f>
        <v>116.1828963362</v>
      </c>
      <c r="X116" s="81">
        <f>'Electric lighting'!$C22+'Overcast Sky'!X116</f>
        <v>127.307507116</v>
      </c>
      <c r="Y116" s="81">
        <f>'Electric lighting'!$C22+'Overcast Sky'!Y116</f>
        <v>171.96101051400001</v>
      </c>
      <c r="Z116" s="81">
        <f>'Electric lighting'!$C22+'Overcast Sky'!Z116</f>
        <v>189.68238968600002</v>
      </c>
      <c r="AA116" s="81">
        <f>'Electric lighting'!$C22+'Overcast Sky'!AA116</f>
        <v>187.26365006200001</v>
      </c>
      <c r="AB116" s="81">
        <f>'Electric lighting'!$C22+'Overcast Sky'!AB116</f>
        <v>136.377816938</v>
      </c>
      <c r="AC116" s="81">
        <f>'Electric lighting'!$C22+'Overcast Sky'!AC116</f>
        <v>152.801420218</v>
      </c>
      <c r="AD116" s="81">
        <f>'Electric lighting'!$C22+'Overcast Sky'!AD116</f>
        <v>212.4205331</v>
      </c>
      <c r="AE116" s="81">
        <f>'Electric lighting'!$C22+'Overcast Sky'!AE116</f>
        <v>150.31346841600001</v>
      </c>
    </row>
    <row r="117" spans="1:31" ht="15" thickBot="1" x14ac:dyDescent="0.35">
      <c r="A117" s="77" t="s">
        <v>21</v>
      </c>
      <c r="B117" s="81">
        <f>'Electric lighting'!$C23+'Overcast Sky'!B117</f>
        <v>113.177106744</v>
      </c>
      <c r="C117" s="81">
        <f>'Electric lighting'!$C23+'Overcast Sky'!C117</f>
        <v>139.10432739200002</v>
      </c>
      <c r="D117" s="81">
        <f>'Electric lighting'!$C23+'Overcast Sky'!D117</f>
        <v>210.74917622000001</v>
      </c>
      <c r="E117" s="81">
        <f>'Electric lighting'!$C23+'Overcast Sky'!E117</f>
        <v>223.52620985999999</v>
      </c>
      <c r="F117" s="81">
        <f>'Electric lighting'!$C23+'Overcast Sky'!F117</f>
        <v>257.90756987999998</v>
      </c>
      <c r="G117" s="81">
        <f>'Electric lighting'!$C23+'Overcast Sky'!G117</f>
        <v>238.16747048000002</v>
      </c>
      <c r="H117" s="81">
        <f>'Electric lighting'!$C23+'Overcast Sky'!H117</f>
        <v>162.99563572800002</v>
      </c>
      <c r="I117" s="81">
        <f>'Electric lighting'!$C23+'Overcast Sky'!I117</f>
        <v>143.21148727400001</v>
      </c>
      <c r="J117" s="81">
        <f>'Electric lighting'!$C23+'Overcast Sky'!J117</f>
        <v>103.3857366436</v>
      </c>
      <c r="K117" s="81">
        <f>'Electric lighting'!$C23+'Overcast Sky'!K117</f>
        <v>100.2</v>
      </c>
      <c r="L117" s="81">
        <f>'Electric lighting'!$C23+'Overcast Sky'!L117</f>
        <v>225.65791958</v>
      </c>
      <c r="M117" s="81">
        <f>'Electric lighting'!$C23+'Overcast Sky'!M117</f>
        <v>326.45054284000003</v>
      </c>
      <c r="N117" s="81">
        <f>'Electric lighting'!$C23+'Overcast Sky'!N117</f>
        <v>405.85233678000003</v>
      </c>
      <c r="O117" s="81">
        <f>'Electric lighting'!$C23+'Overcast Sky'!O117</f>
        <v>317.38602108000003</v>
      </c>
      <c r="P117" s="81">
        <f>'Electric lighting'!$C23+'Overcast Sky'!P117</f>
        <v>481.75384778</v>
      </c>
      <c r="Q117" s="81">
        <f>'Electric lighting'!$C23+'Overcast Sky'!Q117</f>
        <v>396.66978928000003</v>
      </c>
      <c r="R117" s="81">
        <f>'Electric lighting'!$C23+'Overcast Sky'!R117</f>
        <v>435.89554886000002</v>
      </c>
      <c r="S117" s="81">
        <f>'Electric lighting'!$C23+'Overcast Sky'!S117</f>
        <v>227.57250904</v>
      </c>
      <c r="T117" s="81">
        <f>'Electric lighting'!$C23+'Overcast Sky'!T117</f>
        <v>188.305825416</v>
      </c>
      <c r="U117" s="81">
        <f>'Electric lighting'!$C23+'Overcast Sky'!U117</f>
        <v>134.36138649</v>
      </c>
      <c r="V117" s="81">
        <f>'Electric lighting'!$C23+'Overcast Sky'!V117</f>
        <v>217.90499621999999</v>
      </c>
      <c r="W117" s="81">
        <f>'Electric lighting'!$C23+'Overcast Sky'!W117</f>
        <v>342.88121136000001</v>
      </c>
      <c r="X117" s="81">
        <f>'Electric lighting'!$C23+'Overcast Sky'!X117</f>
        <v>352.79890613999999</v>
      </c>
      <c r="Y117" s="81">
        <f>'Electric lighting'!$C23+'Overcast Sky'!Y117</f>
        <v>603.11628324000003</v>
      </c>
      <c r="Z117" s="81">
        <f>'Electric lighting'!$C23+'Overcast Sky'!Z117</f>
        <v>613.04620632000001</v>
      </c>
      <c r="AA117" s="81">
        <f>'Electric lighting'!$C23+'Overcast Sky'!AA117</f>
        <v>612.84674916000006</v>
      </c>
      <c r="AB117" s="81">
        <f>'Electric lighting'!$C23+'Overcast Sky'!AB117</f>
        <v>768.46192103999999</v>
      </c>
      <c r="AC117" s="81">
        <f>'Electric lighting'!$C23+'Overcast Sky'!AC117</f>
        <v>549.10505968000007</v>
      </c>
      <c r="AD117" s="81">
        <f>'Electric lighting'!$C23+'Overcast Sky'!AD117</f>
        <v>508.69143398</v>
      </c>
      <c r="AE117" s="81">
        <f>'Electric lighting'!$C23+'Overcast Sky'!AE117</f>
        <v>324.28187648000005</v>
      </c>
    </row>
    <row r="118" spans="1:31" ht="15" thickTop="1" x14ac:dyDescent="0.3">
      <c r="A118" s="76" t="s">
        <v>22</v>
      </c>
      <c r="B118" s="81">
        <f>'Electric lighting'!$C24+'Overcast Sky'!B118</f>
        <v>116.815399782</v>
      </c>
      <c r="C118" s="81">
        <f>'Electric lighting'!$C24+'Overcast Sky'!C118</f>
        <v>155.287397892</v>
      </c>
      <c r="D118" s="81">
        <f>'Electric lighting'!$C24+'Overcast Sky'!D118</f>
        <v>164.37546139399998</v>
      </c>
      <c r="E118" s="81">
        <f>'Electric lighting'!$C24+'Overcast Sky'!E118</f>
        <v>233.08335335999999</v>
      </c>
      <c r="F118" s="81">
        <f>'Electric lighting'!$C24+'Overcast Sky'!F118</f>
        <v>228.45960667999998</v>
      </c>
      <c r="G118" s="81">
        <f>'Electric lighting'!$C24+'Overcast Sky'!G118</f>
        <v>232.88534548000001</v>
      </c>
      <c r="H118" s="81">
        <f>'Electric lighting'!$C24+'Overcast Sky'!H118</f>
        <v>173.24942095</v>
      </c>
      <c r="I118" s="81">
        <f>'Electric lighting'!$C24+'Overcast Sky'!I118</f>
        <v>146.392604936</v>
      </c>
      <c r="J118" s="81">
        <f>'Electric lighting'!$C24+'Overcast Sky'!J118</f>
        <v>124.97355994599999</v>
      </c>
      <c r="K118" s="81">
        <f>'Electric lighting'!$C24+'Overcast Sky'!K118</f>
        <v>113.6</v>
      </c>
      <c r="L118" s="81">
        <f>'Electric lighting'!$C24+'Overcast Sky'!L118</f>
        <v>222.59283066</v>
      </c>
      <c r="M118" s="81">
        <f>'Electric lighting'!$C24+'Overcast Sky'!M118</f>
        <v>290.48408052000002</v>
      </c>
      <c r="N118" s="81">
        <f>'Electric lighting'!$C24+'Overcast Sky'!N118</f>
        <v>342.78932036000003</v>
      </c>
      <c r="O118" s="81">
        <f>'Electric lighting'!$C24+'Overcast Sky'!O118</f>
        <v>372.99856557999999</v>
      </c>
      <c r="P118" s="81">
        <f>'Electric lighting'!$C24+'Overcast Sky'!P118</f>
        <v>461.33906565999996</v>
      </c>
      <c r="Q118" s="81">
        <f>'Electric lighting'!$C24+'Overcast Sky'!Q118</f>
        <v>314.08814156</v>
      </c>
      <c r="R118" s="81">
        <f>'Electric lighting'!$C24+'Overcast Sky'!R118</f>
        <v>330.89353954000001</v>
      </c>
      <c r="S118" s="81">
        <f>'Electric lighting'!$C24+'Overcast Sky'!S118</f>
        <v>312.56413306000002</v>
      </c>
      <c r="T118" s="81">
        <f>'Electric lighting'!$C24+'Overcast Sky'!T118</f>
        <v>171.83795809999998</v>
      </c>
      <c r="U118" s="81">
        <f>'Electric lighting'!$C24+'Overcast Sky'!U118</f>
        <v>135.390866832</v>
      </c>
      <c r="V118" s="81">
        <f>'Electric lighting'!$C24+'Overcast Sky'!V118</f>
        <v>240.58174692</v>
      </c>
      <c r="W118" s="81">
        <f>'Electric lighting'!$C24+'Overcast Sky'!W118</f>
        <v>302.94779793999999</v>
      </c>
      <c r="X118" s="81">
        <f>'Electric lighting'!$C24+'Overcast Sky'!X118</f>
        <v>359.91075195999997</v>
      </c>
      <c r="Y118" s="81">
        <f>'Electric lighting'!$C24+'Overcast Sky'!Y118</f>
        <v>497.27423499999998</v>
      </c>
      <c r="Z118" s="81">
        <f>'Electric lighting'!$C24+'Overcast Sky'!Z118</f>
        <v>440.93121050000002</v>
      </c>
      <c r="AA118" s="81">
        <f>'Electric lighting'!$C24+'Overcast Sky'!AA118</f>
        <v>581.91870876000007</v>
      </c>
      <c r="AB118" s="81">
        <f>'Electric lighting'!$C24+'Overcast Sky'!AB118</f>
        <v>468.02930446000005</v>
      </c>
      <c r="AC118" s="81">
        <f>'Electric lighting'!$C24+'Overcast Sky'!AC118</f>
        <v>356.27541424000003</v>
      </c>
      <c r="AD118" s="81">
        <f>'Electric lighting'!$C24+'Overcast Sky'!AD118</f>
        <v>365.59537160000002</v>
      </c>
      <c r="AE118" s="81">
        <f>'Electric lighting'!$C24+'Overcast Sky'!AE118</f>
        <v>277.24055987999998</v>
      </c>
    </row>
    <row r="119" spans="1:31" x14ac:dyDescent="0.3">
      <c r="A119" s="74" t="s">
        <v>23</v>
      </c>
      <c r="B119" s="81">
        <f>'Electric lighting'!$C25+'Overcast Sky'!B119</f>
        <v>129.79357145500001</v>
      </c>
      <c r="C119" s="81">
        <f>'Electric lighting'!$C25+'Overcast Sky'!C119</f>
        <v>142.90031176600002</v>
      </c>
      <c r="D119" s="81">
        <f>'Electric lighting'!$C25+'Overcast Sky'!D119</f>
        <v>154.805838994</v>
      </c>
      <c r="E119" s="81">
        <f>'Electric lighting'!$C25+'Overcast Sky'!E119</f>
        <v>176.420663596</v>
      </c>
      <c r="F119" s="81">
        <f>'Electric lighting'!$C25+'Overcast Sky'!F119</f>
        <v>258.63032884000006</v>
      </c>
      <c r="G119" s="81">
        <f>'Electric lighting'!$C25+'Overcast Sky'!G119</f>
        <v>171.60568441999999</v>
      </c>
      <c r="H119" s="81">
        <f>'Electric lighting'!$C25+'Overcast Sky'!H119</f>
        <v>171.35960573400001</v>
      </c>
      <c r="I119" s="81">
        <f>'Electric lighting'!$C25+'Overcast Sky'!I119</f>
        <v>147.29687474799999</v>
      </c>
      <c r="J119" s="81">
        <f>'Electric lighting'!$C25+'Overcast Sky'!J119</f>
        <v>130.7441967796</v>
      </c>
      <c r="K119" s="81">
        <f>'Electric lighting'!$C25+'Overcast Sky'!K119</f>
        <v>121.9</v>
      </c>
      <c r="L119" s="81">
        <f>'Electric lighting'!$C25+'Overcast Sky'!L119</f>
        <v>229.14037940000003</v>
      </c>
      <c r="M119" s="81">
        <f>'Electric lighting'!$C25+'Overcast Sky'!M119</f>
        <v>196.580601296</v>
      </c>
      <c r="N119" s="81">
        <f>'Electric lighting'!$C25+'Overcast Sky'!N119</f>
        <v>317.08386733999998</v>
      </c>
      <c r="O119" s="81">
        <f>'Electric lighting'!$C25+'Overcast Sky'!O119</f>
        <v>308.19688238000003</v>
      </c>
      <c r="P119" s="81">
        <f>'Electric lighting'!$C25+'Overcast Sky'!P119</f>
        <v>288.97390419999999</v>
      </c>
      <c r="Q119" s="81">
        <f>'Electric lighting'!$C25+'Overcast Sky'!Q119</f>
        <v>215.10672942000002</v>
      </c>
      <c r="R119" s="81">
        <f>'Electric lighting'!$C25+'Overcast Sky'!R119</f>
        <v>192.59353237800002</v>
      </c>
      <c r="S119" s="81">
        <f>'Electric lighting'!$C25+'Overcast Sky'!S119</f>
        <v>166.062577914</v>
      </c>
      <c r="T119" s="81">
        <f>'Electric lighting'!$C25+'Overcast Sky'!T119</f>
        <v>221.74443182000002</v>
      </c>
      <c r="U119" s="81">
        <f>'Electric lighting'!$C25+'Overcast Sky'!U119</f>
        <v>162.43504819</v>
      </c>
      <c r="V119" s="81">
        <f>'Electric lighting'!$C25+'Overcast Sky'!V119</f>
        <v>175.41630349799999</v>
      </c>
      <c r="W119" s="81">
        <f>'Electric lighting'!$C25+'Overcast Sky'!W119</f>
        <v>252.32831592000002</v>
      </c>
      <c r="X119" s="81">
        <f>'Electric lighting'!$C25+'Overcast Sky'!X119</f>
        <v>353.59032474000003</v>
      </c>
      <c r="Y119" s="81">
        <f>'Electric lighting'!$C25+'Overcast Sky'!Y119</f>
        <v>401.30170930000008</v>
      </c>
      <c r="Z119" s="81">
        <f>'Electric lighting'!$C25+'Overcast Sky'!Z119</f>
        <v>463.67699948000006</v>
      </c>
      <c r="AA119" s="81">
        <f>'Electric lighting'!$C25+'Overcast Sky'!AA119</f>
        <v>476.33175012000004</v>
      </c>
      <c r="AB119" s="81">
        <f>'Electric lighting'!$C25+'Overcast Sky'!AB119</f>
        <v>507.46038234000002</v>
      </c>
      <c r="AC119" s="81">
        <f>'Electric lighting'!$C25+'Overcast Sky'!AC119</f>
        <v>334.52939418000005</v>
      </c>
      <c r="AD119" s="81">
        <f>'Electric lighting'!$C25+'Overcast Sky'!AD119</f>
        <v>316.31004240000004</v>
      </c>
      <c r="AE119" s="81">
        <f>'Electric lighting'!$C25+'Overcast Sky'!AE119</f>
        <v>209.04659227400001</v>
      </c>
    </row>
    <row r="120" spans="1:31" x14ac:dyDescent="0.3">
      <c r="A120" s="74" t="s">
        <v>24</v>
      </c>
      <c r="B120" s="81">
        <f>'Electric lighting'!$C26+'Overcast Sky'!B120</f>
        <v>125.1066657926</v>
      </c>
      <c r="C120" s="81">
        <f>'Electric lighting'!$C26+'Overcast Sky'!C120</f>
        <v>138.257670738</v>
      </c>
      <c r="D120" s="81">
        <f>'Electric lighting'!$C26+'Overcast Sky'!D120</f>
        <v>159.97483262399999</v>
      </c>
      <c r="E120" s="81">
        <f>'Electric lighting'!$C26+'Overcast Sky'!E120</f>
        <v>185.83319435600001</v>
      </c>
      <c r="F120" s="81">
        <f>'Electric lighting'!$C26+'Overcast Sky'!F120</f>
        <v>176.47045606200001</v>
      </c>
      <c r="G120" s="81">
        <f>'Electric lighting'!$C26+'Overcast Sky'!G120</f>
        <v>179.94164470600001</v>
      </c>
      <c r="H120" s="81">
        <f>'Electric lighting'!$C26+'Overcast Sky'!H120</f>
        <v>215.99450464</v>
      </c>
      <c r="I120" s="81">
        <f>'Electric lighting'!$C26+'Overcast Sky'!I120</f>
        <v>136.082509792</v>
      </c>
      <c r="J120" s="81">
        <f>'Electric lighting'!$C26+'Overcast Sky'!J120</f>
        <v>126.05986177760001</v>
      </c>
      <c r="K120" s="81">
        <f>'Electric lighting'!$C26+'Overcast Sky'!K120</f>
        <v>121.7</v>
      </c>
      <c r="L120" s="81">
        <f>'Electric lighting'!$C26+'Overcast Sky'!L120</f>
        <v>159.957876048</v>
      </c>
      <c r="M120" s="81">
        <f>'Electric lighting'!$C26+'Overcast Sky'!M120</f>
        <v>201.72832674200001</v>
      </c>
      <c r="N120" s="81">
        <f>'Electric lighting'!$C26+'Overcast Sky'!N120</f>
        <v>264.50562002000004</v>
      </c>
      <c r="O120" s="81">
        <f>'Electric lighting'!$C26+'Overcast Sky'!O120</f>
        <v>288.87707482000002</v>
      </c>
      <c r="P120" s="81">
        <f>'Electric lighting'!$C26+'Overcast Sky'!P120</f>
        <v>203.64345968200001</v>
      </c>
      <c r="Q120" s="81">
        <f>'Electric lighting'!$C26+'Overcast Sky'!Q120</f>
        <v>243.46596936000003</v>
      </c>
      <c r="R120" s="81">
        <f>'Electric lighting'!$C26+'Overcast Sky'!R120</f>
        <v>228.02235110000001</v>
      </c>
      <c r="S120" s="81">
        <f>'Electric lighting'!$C26+'Overcast Sky'!S120</f>
        <v>189.762065624</v>
      </c>
      <c r="T120" s="81">
        <f>'Electric lighting'!$C26+'Overcast Sky'!T120</f>
        <v>138.325180012</v>
      </c>
      <c r="U120" s="81">
        <f>'Electric lighting'!$C26+'Overcast Sky'!U120</f>
        <v>149.335296766</v>
      </c>
      <c r="V120" s="81">
        <f>'Electric lighting'!$C26+'Overcast Sky'!V120</f>
        <v>193.21075419600001</v>
      </c>
      <c r="W120" s="81">
        <f>'Electric lighting'!$C26+'Overcast Sky'!W120</f>
        <v>188.90776941199999</v>
      </c>
      <c r="X120" s="81">
        <f>'Electric lighting'!$C26+'Overcast Sky'!X120</f>
        <v>372.57435352000005</v>
      </c>
      <c r="Y120" s="81">
        <f>'Electric lighting'!$C26+'Overcast Sky'!Y120</f>
        <v>305.82468340000003</v>
      </c>
      <c r="Z120" s="81">
        <f>'Electric lighting'!$C26+'Overcast Sky'!Z120</f>
        <v>309.81101862000003</v>
      </c>
      <c r="AA120" s="81">
        <f>'Electric lighting'!$C26+'Overcast Sky'!AA120</f>
        <v>364.26345736000002</v>
      </c>
      <c r="AB120" s="81">
        <f>'Electric lighting'!$C26+'Overcast Sky'!AB120</f>
        <v>386.75238802000001</v>
      </c>
      <c r="AC120" s="81">
        <f>'Electric lighting'!$C26+'Overcast Sky'!AC120</f>
        <v>447.99597168000003</v>
      </c>
      <c r="AD120" s="81">
        <f>'Electric lighting'!$C26+'Overcast Sky'!AD120</f>
        <v>277.95194928000001</v>
      </c>
      <c r="AE120" s="81">
        <f>'Electric lighting'!$C26+'Overcast Sky'!AE120</f>
        <v>203.66327858600002</v>
      </c>
    </row>
    <row r="121" spans="1:31" x14ac:dyDescent="0.3">
      <c r="A121" s="74" t="s">
        <v>25</v>
      </c>
      <c r="B121" s="81">
        <f>'Electric lighting'!$C27+'Overcast Sky'!B121</f>
        <v>127.4000892614</v>
      </c>
      <c r="C121" s="81">
        <f>'Electric lighting'!$C27+'Overcast Sky'!C121</f>
        <v>131.58125481499999</v>
      </c>
      <c r="D121" s="81">
        <f>'Electric lighting'!$C27+'Overcast Sky'!D121</f>
        <v>159.225007224</v>
      </c>
      <c r="E121" s="81">
        <f>'Electric lighting'!$C27+'Overcast Sky'!E121</f>
        <v>160.61971277399999</v>
      </c>
      <c r="F121" s="81">
        <f>'Electric lighting'!$C27+'Overcast Sky'!F121</f>
        <v>172.494922876</v>
      </c>
      <c r="G121" s="81">
        <f>'Electric lighting'!$C27+'Overcast Sky'!G121</f>
        <v>162.906549802</v>
      </c>
      <c r="H121" s="81">
        <f>'Electric lighting'!$C27+'Overcast Sky'!H121</f>
        <v>144.343021196</v>
      </c>
      <c r="I121" s="81">
        <f>'Electric lighting'!$C27+'Overcast Sky'!I121</f>
        <v>135.838609924</v>
      </c>
      <c r="J121" s="81">
        <f>'Electric lighting'!$C27+'Overcast Sky'!J121</f>
        <v>126.08288758259999</v>
      </c>
      <c r="K121" s="81">
        <f>'Electric lighting'!$C27+'Overcast Sky'!K121</f>
        <v>123</v>
      </c>
      <c r="L121" s="81">
        <f>'Electric lighting'!$C27+'Overcast Sky'!L121</f>
        <v>154.937683722</v>
      </c>
      <c r="M121" s="81">
        <f>'Electric lighting'!$C27+'Overcast Sky'!M121</f>
        <v>191.974659124</v>
      </c>
      <c r="N121" s="81">
        <f>'Electric lighting'!$C27+'Overcast Sky'!N121</f>
        <v>195.71576711</v>
      </c>
      <c r="O121" s="81">
        <f>'Electric lighting'!$C27+'Overcast Sky'!O121</f>
        <v>330.86724126000001</v>
      </c>
      <c r="P121" s="81">
        <f>'Electric lighting'!$C27+'Overcast Sky'!P121</f>
        <v>212.43202531200001</v>
      </c>
      <c r="Q121" s="81">
        <f>'Electric lighting'!$C27+'Overcast Sky'!Q121</f>
        <v>226.28049354000001</v>
      </c>
      <c r="R121" s="81">
        <f>'Electric lighting'!$C27+'Overcast Sky'!R121</f>
        <v>182.89620616000002</v>
      </c>
      <c r="S121" s="81">
        <f>'Electric lighting'!$C27+'Overcast Sky'!S121</f>
        <v>200.24884321000002</v>
      </c>
      <c r="T121" s="81">
        <f>'Electric lighting'!$C27+'Overcast Sky'!T121</f>
        <v>149.563789714</v>
      </c>
      <c r="U121" s="81">
        <f>'Electric lighting'!$C27+'Overcast Sky'!U121</f>
        <v>162.24178318200001</v>
      </c>
      <c r="V121" s="81">
        <f>'Electric lighting'!$C27+'Overcast Sky'!V121</f>
        <v>161.46481511600001</v>
      </c>
      <c r="W121" s="81">
        <f>'Electric lighting'!$C27+'Overcast Sky'!W121</f>
        <v>181.38670857599999</v>
      </c>
      <c r="X121" s="81">
        <f>'Electric lighting'!$C27+'Overcast Sky'!X121</f>
        <v>238.69593182</v>
      </c>
      <c r="Y121" s="81">
        <f>'Electric lighting'!$C27+'Overcast Sky'!Y121</f>
        <v>284.88801804000002</v>
      </c>
      <c r="Z121" s="81">
        <f>'Electric lighting'!$C27+'Overcast Sky'!Z121</f>
        <v>461.13876319999997</v>
      </c>
      <c r="AA121" s="81">
        <f>'Electric lighting'!$C27+'Overcast Sky'!AA121</f>
        <v>304.83002025999997</v>
      </c>
      <c r="AB121" s="81">
        <f>'Electric lighting'!$C27+'Overcast Sky'!AB121</f>
        <v>308.85023239999998</v>
      </c>
      <c r="AC121" s="81">
        <f>'Electric lighting'!$C27+'Overcast Sky'!AC121</f>
        <v>343.96664912000006</v>
      </c>
      <c r="AD121" s="81">
        <f>'Electric lighting'!$C27+'Overcast Sky'!AD121</f>
        <v>193.78461056800001</v>
      </c>
      <c r="AE121" s="81">
        <f>'Electric lighting'!$C27+'Overcast Sky'!AE121</f>
        <v>223.35358200000002</v>
      </c>
    </row>
    <row r="122" spans="1:31" ht="15" thickBot="1" x14ac:dyDescent="0.35">
      <c r="A122" s="75" t="s">
        <v>26</v>
      </c>
      <c r="B122" s="81">
        <f>'Electric lighting'!$C28+'Overcast Sky'!B122</f>
        <v>129.5723893064</v>
      </c>
      <c r="C122" s="81">
        <f>'Electric lighting'!$C28+'Overcast Sky'!C122</f>
        <v>140.44680997399999</v>
      </c>
      <c r="D122" s="81">
        <f>'Electric lighting'!$C28+'Overcast Sky'!D122</f>
        <v>145.97767912199998</v>
      </c>
      <c r="E122" s="81">
        <f>'Electric lighting'!$C28+'Overcast Sky'!E122</f>
        <v>146.09969943999999</v>
      </c>
      <c r="F122" s="81">
        <f>'Electric lighting'!$C28+'Overcast Sky'!F122</f>
        <v>159.50858292800001</v>
      </c>
      <c r="G122" s="81">
        <f>'Electric lighting'!$C28+'Overcast Sky'!G122</f>
        <v>158.321803768</v>
      </c>
      <c r="H122" s="81">
        <f>'Electric lighting'!$C28+'Overcast Sky'!H122</f>
        <v>151.90501692999999</v>
      </c>
      <c r="I122" s="81">
        <f>'Electric lighting'!$C28+'Overcast Sky'!I122</f>
        <v>137.646257534</v>
      </c>
      <c r="J122" s="81">
        <f>'Electric lighting'!$C28+'Overcast Sky'!J122</f>
        <v>131.15606828719999</v>
      </c>
      <c r="K122" s="81">
        <f>'Electric lighting'!$C28+'Overcast Sky'!K122</f>
        <v>126.8</v>
      </c>
      <c r="L122" s="81">
        <f>'Electric lighting'!$C28+'Overcast Sky'!L122</f>
        <v>175.812575318</v>
      </c>
      <c r="M122" s="81">
        <f>'Electric lighting'!$C28+'Overcast Sky'!M122</f>
        <v>189.89404248</v>
      </c>
      <c r="N122" s="81">
        <f>'Electric lighting'!$C28+'Overcast Sky'!N122</f>
        <v>169.263831536</v>
      </c>
      <c r="O122" s="81">
        <f>'Electric lighting'!$C28+'Overcast Sky'!O122</f>
        <v>213.428927574</v>
      </c>
      <c r="P122" s="81">
        <f>'Electric lighting'!$C28+'Overcast Sky'!P122</f>
        <v>220.54423114000002</v>
      </c>
      <c r="Q122" s="81">
        <f>'Electric lighting'!$C28+'Overcast Sky'!Q122</f>
        <v>242.95426662</v>
      </c>
      <c r="R122" s="81">
        <f>'Electric lighting'!$C28+'Overcast Sky'!R122</f>
        <v>159.87758773199999</v>
      </c>
      <c r="S122" s="81">
        <f>'Electric lighting'!$C28+'Overcast Sky'!S122</f>
        <v>192.54917778800001</v>
      </c>
      <c r="T122" s="81">
        <f>'Electric lighting'!$C28+'Overcast Sky'!T122</f>
        <v>156.773537944</v>
      </c>
      <c r="U122" s="81">
        <f>'Electric lighting'!$C28+'Overcast Sky'!U122</f>
        <v>139.775141158</v>
      </c>
      <c r="V122" s="81">
        <f>'Electric lighting'!$C28+'Overcast Sky'!V122</f>
        <v>160.76336049399998</v>
      </c>
      <c r="W122" s="81">
        <f>'Electric lighting'!$C28+'Overcast Sky'!W122</f>
        <v>173.61266791599999</v>
      </c>
      <c r="X122" s="81">
        <f>'Electric lighting'!$C28+'Overcast Sky'!X122</f>
        <v>220.24178452000001</v>
      </c>
      <c r="Y122" s="81">
        <f>'Electric lighting'!$C28+'Overcast Sky'!Y122</f>
        <v>237.43404967999999</v>
      </c>
      <c r="Z122" s="81">
        <f>'Electric lighting'!$C28+'Overcast Sky'!Z122</f>
        <v>292.57154495999998</v>
      </c>
      <c r="AA122" s="81">
        <f>'Electric lighting'!$C28+'Overcast Sky'!AA122</f>
        <v>271.39040834000002</v>
      </c>
      <c r="AB122" s="81">
        <f>'Electric lighting'!$C28+'Overcast Sky'!AB122</f>
        <v>228.22749848000001</v>
      </c>
      <c r="AC122" s="81">
        <f>'Electric lighting'!$C28+'Overcast Sky'!AC122</f>
        <v>174.32776984200001</v>
      </c>
      <c r="AD122" s="81">
        <f>'Electric lighting'!$C28+'Overcast Sky'!AD122</f>
        <v>191.86384950799999</v>
      </c>
      <c r="AE122" s="81">
        <f>'Electric lighting'!$C28+'Overcast Sky'!AE122</f>
        <v>142.25248604199999</v>
      </c>
    </row>
    <row r="123" spans="1:31" x14ac:dyDescent="0.3">
      <c r="A123" s="76" t="s">
        <v>27</v>
      </c>
      <c r="B123" s="81">
        <f>'Electric lighting'!$C29+'Overcast Sky'!B123</f>
        <v>133.48857754720001</v>
      </c>
      <c r="C123" s="81">
        <f>'Electric lighting'!$C29+'Overcast Sky'!C123</f>
        <v>138.6739582708</v>
      </c>
      <c r="D123" s="81">
        <f>'Electric lighting'!$C29+'Overcast Sky'!D123</f>
        <v>137.84062861140001</v>
      </c>
      <c r="E123" s="81">
        <f>'Electric lighting'!$C29+'Overcast Sky'!E123</f>
        <v>160.170162928</v>
      </c>
      <c r="F123" s="81">
        <f>'Electric lighting'!$C29+'Overcast Sky'!F123</f>
        <v>142.94879441400002</v>
      </c>
      <c r="G123" s="81">
        <f>'Electric lighting'!$C29+'Overcast Sky'!G123</f>
        <v>166.16673102999999</v>
      </c>
      <c r="H123" s="81">
        <f>'Electric lighting'!$C29+'Overcast Sky'!H123</f>
        <v>148.35326823</v>
      </c>
      <c r="I123" s="81">
        <f>'Electric lighting'!$C29+'Overcast Sky'!I123</f>
        <v>138.03573430820001</v>
      </c>
      <c r="J123" s="81">
        <f>'Electric lighting'!$C29+'Overcast Sky'!J123</f>
        <v>134.5733708736</v>
      </c>
      <c r="K123" s="81">
        <f>'Electric lighting'!$C29+'Overcast Sky'!K123</f>
        <v>131.9</v>
      </c>
      <c r="L123" s="81">
        <f>'Electric lighting'!$C29+'Overcast Sky'!L123</f>
        <v>143.68436742</v>
      </c>
      <c r="M123" s="81">
        <f>'Electric lighting'!$C29+'Overcast Sky'!M123</f>
        <v>148.786820342</v>
      </c>
      <c r="N123" s="81">
        <f>'Electric lighting'!$C29+'Overcast Sky'!N123</f>
        <v>196.24259720000003</v>
      </c>
      <c r="O123" s="81">
        <f>'Electric lighting'!$C29+'Overcast Sky'!O123</f>
        <v>193.36561335600001</v>
      </c>
      <c r="P123" s="81">
        <f>'Electric lighting'!$C29+'Overcast Sky'!P123</f>
        <v>240.00532781999999</v>
      </c>
      <c r="Q123" s="81">
        <f>'Electric lighting'!$C29+'Overcast Sky'!Q123</f>
        <v>217.50446777400001</v>
      </c>
      <c r="R123" s="81">
        <f>'Electric lighting'!$C29+'Overcast Sky'!R123</f>
        <v>180.66127016600001</v>
      </c>
      <c r="S123" s="81">
        <f>'Electric lighting'!$C29+'Overcast Sky'!S123</f>
        <v>164.15049269400001</v>
      </c>
      <c r="T123" s="81">
        <f>'Electric lighting'!$C29+'Overcast Sky'!T123</f>
        <v>142.362651234</v>
      </c>
      <c r="U123" s="81">
        <f>'Electric lighting'!$C29+'Overcast Sky'!U123</f>
        <v>152.57584514800001</v>
      </c>
      <c r="V123" s="81">
        <f>'Electric lighting'!$C29+'Overcast Sky'!V123</f>
        <v>168.08658318800002</v>
      </c>
      <c r="W123" s="81">
        <f>'Electric lighting'!$C29+'Overcast Sky'!W123</f>
        <v>180.72698595600002</v>
      </c>
      <c r="X123" s="81">
        <f>'Electric lighting'!$C29+'Overcast Sky'!X123</f>
        <v>206.97001377399999</v>
      </c>
      <c r="Y123" s="81">
        <f>'Electric lighting'!$C29+'Overcast Sky'!Y123</f>
        <v>203.84746755</v>
      </c>
      <c r="Z123" s="81">
        <f>'Electric lighting'!$C29+'Overcast Sky'!Z123</f>
        <v>221.99705461400001</v>
      </c>
      <c r="AA123" s="81">
        <f>'Electric lighting'!$C29+'Overcast Sky'!AA123</f>
        <v>233.83275372000003</v>
      </c>
      <c r="AB123" s="81">
        <f>'Electric lighting'!$C29+'Overcast Sky'!AB123</f>
        <v>202.78945691799998</v>
      </c>
      <c r="AC123" s="81">
        <f>'Electric lighting'!$C29+'Overcast Sky'!AC123</f>
        <v>202.82774508400001</v>
      </c>
      <c r="AD123" s="81">
        <f>'Electric lighting'!$C29+'Overcast Sky'!AD123</f>
        <v>249.94385600000001</v>
      </c>
      <c r="AE123" s="81">
        <f>'Electric lighting'!$C29+'Overcast Sky'!AE123</f>
        <v>192.78244119999999</v>
      </c>
    </row>
    <row r="124" spans="1:31" x14ac:dyDescent="0.3">
      <c r="A124" s="74" t="s">
        <v>28</v>
      </c>
      <c r="B124" s="81">
        <f>'Electric lighting'!$C30+'Overcast Sky'!B124</f>
        <v>131.20127872900002</v>
      </c>
      <c r="C124" s="81">
        <f>'Electric lighting'!$C30+'Overcast Sky'!C124</f>
        <v>138.53515636400002</v>
      </c>
      <c r="D124" s="81">
        <f>'Electric lighting'!$C30+'Overcast Sky'!D124</f>
        <v>139.41892730800001</v>
      </c>
      <c r="E124" s="81">
        <f>'Electric lighting'!$C30+'Overcast Sky'!E124</f>
        <v>137.84461520500003</v>
      </c>
      <c r="F124" s="81">
        <f>'Electric lighting'!$C30+'Overcast Sky'!F124</f>
        <v>154.04654658000001</v>
      </c>
      <c r="G124" s="81">
        <f>'Electric lighting'!$C30+'Overcast Sky'!G124</f>
        <v>169.79659698</v>
      </c>
      <c r="H124" s="81">
        <f>'Electric lighting'!$C30+'Overcast Sky'!H124</f>
        <v>140.86452070200002</v>
      </c>
      <c r="I124" s="81">
        <f>'Electric lighting'!$C30+'Overcast Sky'!I124</f>
        <v>139.91147417400001</v>
      </c>
      <c r="J124" s="81">
        <f>'Electric lighting'!$C30+'Overcast Sky'!J124</f>
        <v>130.9818178818</v>
      </c>
      <c r="K124" s="81">
        <f>'Electric lighting'!$C30+'Overcast Sky'!K124</f>
        <v>129.30000000000001</v>
      </c>
      <c r="L124" s="81">
        <f>'Electric lighting'!$C30+'Overcast Sky'!L124</f>
        <v>147.49557453</v>
      </c>
      <c r="M124" s="81">
        <f>'Electric lighting'!$C30+'Overcast Sky'!M124</f>
        <v>140.95038148400002</v>
      </c>
      <c r="N124" s="81">
        <f>'Electric lighting'!$C30+'Overcast Sky'!N124</f>
        <v>176.320023652</v>
      </c>
      <c r="O124" s="81">
        <f>'Electric lighting'!$C30+'Overcast Sky'!O124</f>
        <v>215.90606518200002</v>
      </c>
      <c r="P124" s="81">
        <f>'Electric lighting'!$C30+'Overcast Sky'!P124</f>
        <v>167.55485973400002</v>
      </c>
      <c r="Q124" s="81">
        <f>'Electric lighting'!$C30+'Overcast Sky'!Q124</f>
        <v>217.73747502800001</v>
      </c>
      <c r="R124" s="81">
        <f>'Electric lighting'!$C30+'Overcast Sky'!R124</f>
        <v>166.519213304</v>
      </c>
      <c r="S124" s="81">
        <f>'Electric lighting'!$C30+'Overcast Sky'!S124</f>
        <v>145.52497039800002</v>
      </c>
      <c r="T124" s="81">
        <f>'Electric lighting'!$C30+'Overcast Sky'!T124</f>
        <v>150.11279305000002</v>
      </c>
      <c r="U124" s="81">
        <f>'Electric lighting'!$C30+'Overcast Sky'!U124</f>
        <v>136.82494074640002</v>
      </c>
      <c r="V124" s="81">
        <f>'Electric lighting'!$C30+'Overcast Sky'!V124</f>
        <v>151.37869384000001</v>
      </c>
      <c r="W124" s="81">
        <f>'Electric lighting'!$C30+'Overcast Sky'!W124</f>
        <v>199.75518922400002</v>
      </c>
      <c r="X124" s="81">
        <f>'Electric lighting'!$C30+'Overcast Sky'!X124</f>
        <v>161.49124431600001</v>
      </c>
      <c r="Y124" s="81">
        <f>'Electric lighting'!$C30+'Overcast Sky'!Y124</f>
        <v>211.588451728</v>
      </c>
      <c r="Z124" s="81">
        <f>'Electric lighting'!$C30+'Overcast Sky'!Z124</f>
        <v>181.07752076000003</v>
      </c>
      <c r="AA124" s="81">
        <f>'Electric lighting'!$C30+'Overcast Sky'!AA124</f>
        <v>219.91333344000003</v>
      </c>
      <c r="AB124" s="81">
        <f>'Electric lighting'!$C30+'Overcast Sky'!AB124</f>
        <v>200.81268355000003</v>
      </c>
      <c r="AC124" s="81">
        <f>'Electric lighting'!$C30+'Overcast Sky'!AC124</f>
        <v>207.92956320800002</v>
      </c>
      <c r="AD124" s="81">
        <f>'Electric lighting'!$C30+'Overcast Sky'!AD124</f>
        <v>231.35902224</v>
      </c>
      <c r="AE124" s="81">
        <f>'Electric lighting'!$C30+'Overcast Sky'!AE124</f>
        <v>157.30928347000003</v>
      </c>
    </row>
    <row r="125" spans="1:31" x14ac:dyDescent="0.3">
      <c r="A125" s="74" t="s">
        <v>29</v>
      </c>
      <c r="B125" s="81">
        <f>'Electric lighting'!$C31+'Overcast Sky'!B125</f>
        <v>122.185840008</v>
      </c>
      <c r="C125" s="81">
        <f>'Electric lighting'!$C31+'Overcast Sky'!C125</f>
        <v>127.08098791879999</v>
      </c>
      <c r="D125" s="81">
        <f>'Electric lighting'!$C31+'Overcast Sky'!D125</f>
        <v>140.03807104800001</v>
      </c>
      <c r="E125" s="81">
        <f>'Electric lighting'!$C31+'Overcast Sky'!E125</f>
        <v>130.17506847199999</v>
      </c>
      <c r="F125" s="81">
        <f>'Electric lighting'!$C31+'Overcast Sky'!F125</f>
        <v>143.045653136</v>
      </c>
      <c r="G125" s="81">
        <f>'Electric lighting'!$C31+'Overcast Sky'!G125</f>
        <v>144.459842444</v>
      </c>
      <c r="H125" s="81">
        <f>'Electric lighting'!$C31+'Overcast Sky'!H125</f>
        <v>133.49122944600001</v>
      </c>
      <c r="I125" s="81">
        <f>'Electric lighting'!$C31+'Overcast Sky'!I125</f>
        <v>124.8377262114</v>
      </c>
      <c r="J125" s="81">
        <f>'Electric lighting'!$C31+'Overcast Sky'!J125</f>
        <v>122.02285035599999</v>
      </c>
      <c r="K125" s="81">
        <f>'Electric lighting'!$C31+'Overcast Sky'!K125</f>
        <v>120.1</v>
      </c>
      <c r="L125" s="81">
        <f>'Electric lighting'!$C31+'Overcast Sky'!L125</f>
        <v>143.54244820399998</v>
      </c>
      <c r="M125" s="81">
        <f>'Electric lighting'!$C31+'Overcast Sky'!M125</f>
        <v>129.68462306199999</v>
      </c>
      <c r="N125" s="81">
        <f>'Electric lighting'!$C31+'Overcast Sky'!N125</f>
        <v>179.36166608600001</v>
      </c>
      <c r="O125" s="81">
        <f>'Electric lighting'!$C31+'Overcast Sky'!O125</f>
        <v>181.28665412999999</v>
      </c>
      <c r="P125" s="81">
        <f>'Electric lighting'!$C31+'Overcast Sky'!P125</f>
        <v>205.56661407199999</v>
      </c>
      <c r="Q125" s="81">
        <f>'Electric lighting'!$C31+'Overcast Sky'!Q125</f>
        <v>142.19104895199999</v>
      </c>
      <c r="R125" s="81">
        <f>'Electric lighting'!$C31+'Overcast Sky'!R125</f>
        <v>130.98006199</v>
      </c>
      <c r="S125" s="81">
        <f>'Electric lighting'!$C31+'Overcast Sky'!S125</f>
        <v>168.34965620999998</v>
      </c>
      <c r="T125" s="81">
        <f>'Electric lighting'!$C31+'Overcast Sky'!T125</f>
        <v>144.18168032200001</v>
      </c>
      <c r="U125" s="81">
        <f>'Electric lighting'!$C31+'Overcast Sky'!U125</f>
        <v>123.8575446328</v>
      </c>
      <c r="V125" s="81">
        <f>'Electric lighting'!$C31+'Overcast Sky'!V125</f>
        <v>147.07245950000001</v>
      </c>
      <c r="W125" s="81">
        <f>'Electric lighting'!$C31+'Overcast Sky'!W125</f>
        <v>171.29480150399999</v>
      </c>
      <c r="X125" s="81">
        <f>'Electric lighting'!$C31+'Overcast Sky'!X125</f>
        <v>131.35758131399999</v>
      </c>
      <c r="Y125" s="81">
        <f>'Electric lighting'!$C31+'Overcast Sky'!Y125</f>
        <v>181.81876634</v>
      </c>
      <c r="Z125" s="81">
        <f>'Electric lighting'!$C31+'Overcast Sky'!Z125</f>
        <v>216.35338772</v>
      </c>
      <c r="AA125" s="81">
        <f>'Electric lighting'!$C31+'Overcast Sky'!AA125</f>
        <v>269.98970066000004</v>
      </c>
      <c r="AB125" s="81">
        <f>'Electric lighting'!$C31+'Overcast Sky'!AB125</f>
        <v>203.70138165399999</v>
      </c>
      <c r="AC125" s="81">
        <f>'Electric lighting'!$C31+'Overcast Sky'!AC125</f>
        <v>207.13651945800001</v>
      </c>
      <c r="AD125" s="81">
        <f>'Electric lighting'!$C31+'Overcast Sky'!AD125</f>
        <v>188.85601711999999</v>
      </c>
      <c r="AE125" s="81">
        <f>'Electric lighting'!$C31+'Overcast Sky'!AE125</f>
        <v>131.93374257799999</v>
      </c>
    </row>
    <row r="126" spans="1:31" x14ac:dyDescent="0.3">
      <c r="A126" s="74" t="s">
        <v>30</v>
      </c>
      <c r="B126" s="81">
        <f>'Electric lighting'!$C32+'Overcast Sky'!B126</f>
        <v>109.68481821660001</v>
      </c>
      <c r="C126" s="81">
        <f>'Electric lighting'!$C32+'Overcast Sky'!C126</f>
        <v>113.8148314326</v>
      </c>
      <c r="D126" s="81">
        <f>'Electric lighting'!$C32+'Overcast Sky'!D126</f>
        <v>121.048408022</v>
      </c>
      <c r="E126" s="81">
        <f>'Electric lighting'!$C32+'Overcast Sky'!E126</f>
        <v>119.663140908</v>
      </c>
      <c r="F126" s="81">
        <f>'Electric lighting'!$C32+'Overcast Sky'!F126</f>
        <v>123.27725573400001</v>
      </c>
      <c r="G126" s="81">
        <f>'Electric lighting'!$C32+'Overcast Sky'!G126</f>
        <v>115.715854726</v>
      </c>
      <c r="H126" s="81">
        <f>'Electric lighting'!$C32+'Overcast Sky'!H126</f>
        <v>117.839131448</v>
      </c>
      <c r="I126" s="81">
        <f>'Electric lighting'!$C32+'Overcast Sky'!I126</f>
        <v>113.7743367378</v>
      </c>
      <c r="J126" s="81">
        <f>'Electric lighting'!$C32+'Overcast Sky'!J126</f>
        <v>107.88951627600001</v>
      </c>
      <c r="K126" s="81">
        <f>'Electric lighting'!$C32+'Overcast Sky'!K126</f>
        <v>106.2</v>
      </c>
      <c r="L126" s="81">
        <f>'Electric lighting'!$C32+'Overcast Sky'!L126</f>
        <v>132.225210092</v>
      </c>
      <c r="M126" s="81">
        <f>'Electric lighting'!$C32+'Overcast Sky'!M126</f>
        <v>125.54259812800001</v>
      </c>
      <c r="N126" s="81">
        <f>'Electric lighting'!$C32+'Overcast Sky'!N126</f>
        <v>157.31865089799999</v>
      </c>
      <c r="O126" s="81">
        <f>'Electric lighting'!$C32+'Overcast Sky'!O126</f>
        <v>131.31303326</v>
      </c>
      <c r="P126" s="81">
        <f>'Electric lighting'!$C32+'Overcast Sky'!P126</f>
        <v>150.49475225</v>
      </c>
      <c r="Q126" s="81">
        <f>'Electric lighting'!$C32+'Overcast Sky'!Q126</f>
        <v>160.11765442000001</v>
      </c>
      <c r="R126" s="81">
        <f>'Electric lighting'!$C32+'Overcast Sky'!R126</f>
        <v>129.75270218</v>
      </c>
      <c r="S126" s="81">
        <f>'Electric lighting'!$C32+'Overcast Sky'!S126</f>
        <v>147.13956941200001</v>
      </c>
      <c r="T126" s="81">
        <f>'Electric lighting'!$C32+'Overcast Sky'!T126</f>
        <v>119.099207944</v>
      </c>
      <c r="U126" s="81">
        <f>'Electric lighting'!$C32+'Overcast Sky'!U126</f>
        <v>110.36487021160001</v>
      </c>
      <c r="V126" s="81">
        <f>'Electric lighting'!$C32+'Overcast Sky'!V126</f>
        <v>137.99219412600002</v>
      </c>
      <c r="W126" s="81">
        <f>'Electric lighting'!$C32+'Overcast Sky'!W126</f>
        <v>201.02204255999999</v>
      </c>
      <c r="X126" s="81">
        <f>'Electric lighting'!$C32+'Overcast Sky'!X126</f>
        <v>148.18519775800002</v>
      </c>
      <c r="Y126" s="81">
        <f>'Electric lighting'!$C32+'Overcast Sky'!Y126</f>
        <v>170.87681928400002</v>
      </c>
      <c r="Z126" s="81">
        <f>'Electric lighting'!$C32+'Overcast Sky'!Z126</f>
        <v>184.51930859200002</v>
      </c>
      <c r="AA126" s="81">
        <f>'Electric lighting'!$C32+'Overcast Sky'!AA126</f>
        <v>161.12034784600002</v>
      </c>
      <c r="AB126" s="81">
        <f>'Electric lighting'!$C32+'Overcast Sky'!AB126</f>
        <v>157.365634744</v>
      </c>
      <c r="AC126" s="81">
        <f>'Electric lighting'!$C32+'Overcast Sky'!AC126</f>
        <v>187.73106705800001</v>
      </c>
      <c r="AD126" s="81">
        <f>'Electric lighting'!$C32+'Overcast Sky'!AD126</f>
        <v>171.09049750400001</v>
      </c>
      <c r="AE126" s="81">
        <f>'Electric lighting'!$C32+'Overcast Sky'!AE126</f>
        <v>141.31431526400002</v>
      </c>
    </row>
    <row r="127" spans="1:31" ht="15" thickBot="1" x14ac:dyDescent="0.35">
      <c r="A127" s="77" t="s">
        <v>31</v>
      </c>
      <c r="B127" s="81">
        <f>'Electric lighting'!$C33+'Overcast Sky'!B127</f>
        <v>68.641033021400006</v>
      </c>
      <c r="C127" s="81">
        <f>'Electric lighting'!$C33+'Overcast Sky'!C127</f>
        <v>77.440107374000007</v>
      </c>
      <c r="D127" s="81">
        <f>'Electric lighting'!$C33+'Overcast Sky'!D127</f>
        <v>82.737696790000001</v>
      </c>
      <c r="E127" s="81">
        <f>'Electric lighting'!$C33+'Overcast Sky'!E127</f>
        <v>90.444107320000001</v>
      </c>
      <c r="F127" s="81">
        <f>'Electric lighting'!$C33+'Overcast Sky'!F127</f>
        <v>78.86863549600001</v>
      </c>
      <c r="G127" s="81">
        <f>'Electric lighting'!$C33+'Overcast Sky'!G127</f>
        <v>107.53716020600001</v>
      </c>
      <c r="H127" s="81">
        <f>'Electric lighting'!$C33+'Overcast Sky'!H127</f>
        <v>92.388162453999996</v>
      </c>
      <c r="I127" s="81">
        <f>'Electric lighting'!$C33+'Overcast Sky'!I127</f>
        <v>74.564020272000008</v>
      </c>
      <c r="J127" s="81">
        <f>'Electric lighting'!$C33+'Overcast Sky'!J127</f>
        <v>68.288787329000002</v>
      </c>
      <c r="K127" s="81">
        <f>'Electric lighting'!$C33+'Overcast Sky'!K127</f>
        <v>63.7</v>
      </c>
      <c r="L127" s="81">
        <f>'Electric lighting'!$C33+'Overcast Sky'!L127</f>
        <v>114.69697478400001</v>
      </c>
      <c r="M127" s="81">
        <f>'Electric lighting'!$C33+'Overcast Sky'!M127</f>
        <v>90.115872574000008</v>
      </c>
      <c r="N127" s="81">
        <f>'Electric lighting'!$C33+'Overcast Sky'!N127</f>
        <v>181.52202557999999</v>
      </c>
      <c r="O127" s="81">
        <f>'Electric lighting'!$C33+'Overcast Sky'!O127</f>
        <v>112.76372584399999</v>
      </c>
      <c r="P127" s="81">
        <f>'Electric lighting'!$C33+'Overcast Sky'!P127</f>
        <v>152.47250327400002</v>
      </c>
      <c r="Q127" s="81">
        <f>'Electric lighting'!$C33+'Overcast Sky'!Q127</f>
        <v>221.97632170000003</v>
      </c>
      <c r="R127" s="81">
        <f>'Electric lighting'!$C33+'Overcast Sky'!R127</f>
        <v>107.92797667400001</v>
      </c>
      <c r="S127" s="81">
        <f>'Electric lighting'!$C33+'Overcast Sky'!S127</f>
        <v>157.73082626000001</v>
      </c>
      <c r="T127" s="81">
        <f>'Electric lighting'!$C33+'Overcast Sky'!T127</f>
        <v>115.80184245000001</v>
      </c>
      <c r="U127" s="81">
        <f>'Electric lighting'!$C33+'Overcast Sky'!U127</f>
        <v>99.060339601999999</v>
      </c>
      <c r="V127" s="81">
        <f>'Electric lighting'!$C33+'Overcast Sky'!V127</f>
        <v>131.04539666400001</v>
      </c>
      <c r="W127" s="81">
        <f>'Electric lighting'!$C33+'Overcast Sky'!W127</f>
        <v>145.10698151600002</v>
      </c>
      <c r="X127" s="81">
        <f>'Electric lighting'!$C33+'Overcast Sky'!X127</f>
        <v>317.90344026000002</v>
      </c>
      <c r="Y127" s="81">
        <f>'Electric lighting'!$C33+'Overcast Sky'!Y127</f>
        <v>171.96112542000003</v>
      </c>
      <c r="Z127" s="81">
        <f>'Electric lighting'!$C33+'Overcast Sky'!Z127</f>
        <v>218.06045771999999</v>
      </c>
      <c r="AA127" s="81">
        <f>'Electric lighting'!$C33+'Overcast Sky'!AA127</f>
        <v>141.05954102800001</v>
      </c>
      <c r="AB127" s="81">
        <f>'Electric lighting'!$C33+'Overcast Sky'!AB127</f>
        <v>254.84481456000003</v>
      </c>
      <c r="AC127" s="81">
        <f>'Electric lighting'!$C33+'Overcast Sky'!AC127</f>
        <v>200.40505702000002</v>
      </c>
      <c r="AD127" s="81">
        <f>'Electric lighting'!$C33+'Overcast Sky'!AD127</f>
        <v>149.38749340200002</v>
      </c>
      <c r="AE127" s="81">
        <f>'Electric lighting'!$C33+'Overcast Sky'!AE127</f>
        <v>115.41834484600001</v>
      </c>
    </row>
    <row r="128" spans="1:31" ht="15" thickTop="1" x14ac:dyDescent="0.3">
      <c r="A128" s="74" t="s">
        <v>32</v>
      </c>
      <c r="B128" s="81">
        <f>'Electric lighting'!$C34+'Overcast Sky'!B128</f>
        <v>105.09024533660001</v>
      </c>
      <c r="C128" s="81">
        <f>'Electric lighting'!$C34+'Overcast Sky'!C128</f>
        <v>118.99188674200001</v>
      </c>
      <c r="D128" s="81">
        <f>'Electric lighting'!$C34+'Overcast Sky'!D128</f>
        <v>138.00781715799999</v>
      </c>
      <c r="E128" s="81">
        <f>'Electric lighting'!$C34+'Overcast Sky'!E128</f>
        <v>153.54024004999999</v>
      </c>
      <c r="F128" s="81">
        <f>'Electric lighting'!$C34+'Overcast Sky'!F128</f>
        <v>178.892929874</v>
      </c>
      <c r="G128" s="81">
        <f>'Electric lighting'!$C34+'Overcast Sky'!G128</f>
        <v>178.310962432</v>
      </c>
      <c r="H128" s="81">
        <f>'Electric lighting'!$C34+'Overcast Sky'!H128</f>
        <v>170.39779399400001</v>
      </c>
      <c r="I128" s="81">
        <f>'Electric lighting'!$C34+'Overcast Sky'!I128</f>
        <v>143.08632978599999</v>
      </c>
      <c r="J128" s="81">
        <f>'Electric lighting'!$C34+'Overcast Sky'!J128</f>
        <v>111.3693677848</v>
      </c>
      <c r="K128" s="81">
        <f>'Electric lighting'!$C34+'Overcast Sky'!K128</f>
        <v>104</v>
      </c>
      <c r="L128" s="81">
        <f>'Electric lighting'!$C34+'Overcast Sky'!L128</f>
        <v>171.30694545400002</v>
      </c>
      <c r="M128" s="81">
        <f>'Electric lighting'!$C34+'Overcast Sky'!M128</f>
        <v>206.72098088000001</v>
      </c>
      <c r="N128" s="81">
        <f>'Electric lighting'!$C34+'Overcast Sky'!N128</f>
        <v>270.36910122</v>
      </c>
      <c r="O128" s="81">
        <f>'Electric lighting'!$C34+'Overcast Sky'!O128</f>
        <v>219.89493608000001</v>
      </c>
      <c r="P128" s="81">
        <f>'Electric lighting'!$C34+'Overcast Sky'!P128</f>
        <v>158.07553536</v>
      </c>
      <c r="Q128" s="81">
        <f>'Electric lighting'!$C34+'Overcast Sky'!Q128</f>
        <v>124.725039146</v>
      </c>
      <c r="R128" s="81">
        <f>'Electric lighting'!$C34+'Overcast Sky'!R128</f>
        <v>249.70200610000001</v>
      </c>
      <c r="S128" s="81">
        <f>'Electric lighting'!$C34+'Overcast Sky'!S128</f>
        <v>200.92050942</v>
      </c>
      <c r="T128" s="81">
        <f>'Electric lighting'!$C34+'Overcast Sky'!T128</f>
        <v>179.11544870199998</v>
      </c>
      <c r="U128" s="81">
        <f>'Electric lighting'!$C34+'Overcast Sky'!U128</f>
        <v>112.972524183</v>
      </c>
      <c r="V128" s="81">
        <f>'Electric lighting'!$C34+'Overcast Sky'!V128</f>
        <v>210.41872821999999</v>
      </c>
      <c r="W128" s="81">
        <f>'Electric lighting'!$C34+'Overcast Sky'!W128</f>
        <v>312.54115646000002</v>
      </c>
      <c r="X128" s="81">
        <f>'Electric lighting'!$C34+'Overcast Sky'!X128</f>
        <v>290.03447212000003</v>
      </c>
      <c r="Y128" s="81">
        <f>'Electric lighting'!$C34+'Overcast Sky'!Y128</f>
        <v>249.59258546000001</v>
      </c>
      <c r="Z128" s="81">
        <f>'Electric lighting'!$C34+'Overcast Sky'!Z128</f>
        <v>240.62117993999999</v>
      </c>
      <c r="AA128" s="81">
        <f>'Electric lighting'!$C34+'Overcast Sky'!AA128</f>
        <v>427.57512964</v>
      </c>
      <c r="AB128" s="81">
        <f>'Electric lighting'!$C34+'Overcast Sky'!AB128</f>
        <v>507.43788520000004</v>
      </c>
      <c r="AC128" s="81">
        <f>'Electric lighting'!$C34+'Overcast Sky'!AC128</f>
        <v>408.78929054000002</v>
      </c>
      <c r="AD128" s="81">
        <f>'Electric lighting'!$C34+'Overcast Sky'!AD128</f>
        <v>217.49384144000001</v>
      </c>
      <c r="AE128" s="81">
        <f>'Electric lighting'!$C34+'Overcast Sky'!AE128</f>
        <v>216.1887648</v>
      </c>
    </row>
    <row r="129" spans="1:31" x14ac:dyDescent="0.3">
      <c r="A129" s="74" t="s">
        <v>33</v>
      </c>
      <c r="B129" s="81">
        <f>'Electric lighting'!$C35+'Overcast Sky'!B129</f>
        <v>81.064162841200002</v>
      </c>
      <c r="C129" s="81">
        <f>'Electric lighting'!$C35+'Overcast Sky'!C129</f>
        <v>93.059886010000014</v>
      </c>
      <c r="D129" s="81">
        <f>'Electric lighting'!$C35+'Overcast Sky'!D129</f>
        <v>106.79162379200001</v>
      </c>
      <c r="E129" s="81">
        <f>'Electric lighting'!$C35+'Overcast Sky'!E129</f>
        <v>107.65354684</v>
      </c>
      <c r="F129" s="81">
        <f>'Electric lighting'!$C35+'Overcast Sky'!F129</f>
        <v>124.09238567600001</v>
      </c>
      <c r="G129" s="81">
        <f>'Electric lighting'!$C35+'Overcast Sky'!G129</f>
        <v>120.47937592600002</v>
      </c>
      <c r="H129" s="81">
        <f>'Electric lighting'!$C35+'Overcast Sky'!H129</f>
        <v>97.024047246000009</v>
      </c>
      <c r="I129" s="81">
        <f>'Electric lighting'!$C35+'Overcast Sky'!I129</f>
        <v>98.574785904000009</v>
      </c>
      <c r="J129" s="81">
        <f>'Electric lighting'!$C35+'Overcast Sky'!J129</f>
        <v>78.339328034800005</v>
      </c>
      <c r="K129" s="81">
        <f>'Electric lighting'!$C35+'Overcast Sky'!K129</f>
        <v>74.900000000000006</v>
      </c>
      <c r="L129" s="81">
        <f>'Electric lighting'!$C35+'Overcast Sky'!L129</f>
        <v>112.80503977400001</v>
      </c>
      <c r="M129" s="81">
        <f>'Electric lighting'!$C35+'Overcast Sky'!M129</f>
        <v>128.00795980000001</v>
      </c>
      <c r="N129" s="81">
        <f>'Electric lighting'!$C35+'Overcast Sky'!N129</f>
        <v>238.00785890000003</v>
      </c>
      <c r="O129" s="81">
        <f>'Electric lighting'!$C35+'Overcast Sky'!O129</f>
        <v>334.63099418000002</v>
      </c>
      <c r="P129" s="81">
        <f>'Electric lighting'!$C35+'Overcast Sky'!P129</f>
        <v>221.52311412</v>
      </c>
      <c r="Q129" s="81">
        <f>'Electric lighting'!$C35+'Overcast Sky'!Q129</f>
        <v>194.30291832</v>
      </c>
      <c r="R129" s="81">
        <f>'Electric lighting'!$C35+'Overcast Sky'!R129</f>
        <v>203.16589958</v>
      </c>
      <c r="S129" s="81">
        <f>'Electric lighting'!$C35+'Overcast Sky'!S129</f>
        <v>122.78257170200001</v>
      </c>
      <c r="T129" s="81">
        <f>'Electric lighting'!$C35+'Overcast Sky'!T129</f>
        <v>104.67919855400001</v>
      </c>
      <c r="U129" s="81">
        <f>'Electric lighting'!$C35+'Overcast Sky'!U129</f>
        <v>100.29027146600001</v>
      </c>
      <c r="V129" s="81">
        <f>'Electric lighting'!$C35+'Overcast Sky'!V129</f>
        <v>160.63008411800001</v>
      </c>
      <c r="W129" s="81">
        <f>'Electric lighting'!$C35+'Overcast Sky'!W129</f>
        <v>130.19002294200001</v>
      </c>
      <c r="X129" s="81">
        <f>'Electric lighting'!$C35+'Overcast Sky'!X129</f>
        <v>213.48033476000001</v>
      </c>
      <c r="Y129" s="81">
        <f>'Electric lighting'!$C35+'Overcast Sky'!Y129</f>
        <v>267.60433042</v>
      </c>
      <c r="Z129" s="81">
        <f>'Electric lighting'!$C35+'Overcast Sky'!Z129</f>
        <v>199.62123244000003</v>
      </c>
      <c r="AA129" s="81">
        <f>'Electric lighting'!$C35+'Overcast Sky'!AA129</f>
        <v>340.57856756000001</v>
      </c>
      <c r="AB129" s="81">
        <f>'Electric lighting'!$C35+'Overcast Sky'!AB129</f>
        <v>174.51571732000002</v>
      </c>
      <c r="AC129" s="81">
        <f>'Electric lighting'!$C35+'Overcast Sky'!AC129</f>
        <v>243.22653502</v>
      </c>
      <c r="AD129" s="81">
        <f>'Electric lighting'!$C35+'Overcast Sky'!AD129</f>
        <v>237.58294812000003</v>
      </c>
      <c r="AE129" s="81">
        <f>'Electric lighting'!$C35+'Overcast Sky'!AE129</f>
        <v>277.09928834000004</v>
      </c>
    </row>
    <row r="130" spans="1:31" x14ac:dyDescent="0.3">
      <c r="A130" s="74" t="s">
        <v>34</v>
      </c>
      <c r="B130" s="81">
        <f>'Electric lighting'!$C36+'Overcast Sky'!B130</f>
        <v>76.309226760200005</v>
      </c>
      <c r="C130" s="81">
        <f>'Electric lighting'!$C36+'Overcast Sky'!C130</f>
        <v>81.071027323999999</v>
      </c>
      <c r="D130" s="81">
        <f>'Electric lighting'!$C36+'Overcast Sky'!D130</f>
        <v>94.890555242000005</v>
      </c>
      <c r="E130" s="81">
        <f>'Electric lighting'!$C36+'Overcast Sky'!E130</f>
        <v>133.844928084</v>
      </c>
      <c r="F130" s="81">
        <f>'Electric lighting'!$C36+'Overcast Sky'!F130</f>
        <v>125.93690459000001</v>
      </c>
      <c r="G130" s="81">
        <f>'Electric lighting'!$C36+'Overcast Sky'!G130</f>
        <v>118.57707125600001</v>
      </c>
      <c r="H130" s="81">
        <f>'Electric lighting'!$C36+'Overcast Sky'!H130</f>
        <v>101.110502682</v>
      </c>
      <c r="I130" s="81">
        <f>'Electric lighting'!$C36+'Overcast Sky'!I130</f>
        <v>85.070614398000004</v>
      </c>
      <c r="J130" s="81">
        <f>'Electric lighting'!$C36+'Overcast Sky'!J130</f>
        <v>76.727799657600002</v>
      </c>
      <c r="K130" s="81">
        <f>'Electric lighting'!$C36+'Overcast Sky'!K130</f>
        <v>71.400000000000006</v>
      </c>
      <c r="L130" s="81">
        <f>'Electric lighting'!$C36+'Overcast Sky'!L130</f>
        <v>140.80463332600002</v>
      </c>
      <c r="M130" s="81">
        <f>'Electric lighting'!$C36+'Overcast Sky'!M130</f>
        <v>123.48388043600001</v>
      </c>
      <c r="N130" s="81">
        <f>'Electric lighting'!$C36+'Overcast Sky'!N130</f>
        <v>150.95038137200001</v>
      </c>
      <c r="O130" s="81">
        <f>'Electric lighting'!$C36+'Overcast Sky'!O130</f>
        <v>189.97329610000003</v>
      </c>
      <c r="P130" s="81">
        <f>'Electric lighting'!$C36+'Overcast Sky'!P130</f>
        <v>259.56328328000001</v>
      </c>
      <c r="Q130" s="81">
        <f>'Electric lighting'!$C36+'Overcast Sky'!Q130</f>
        <v>171.42088166000002</v>
      </c>
      <c r="R130" s="81">
        <f>'Electric lighting'!$C36+'Overcast Sky'!R130</f>
        <v>238.90633312000003</v>
      </c>
      <c r="S130" s="81">
        <f>'Electric lighting'!$C36+'Overcast Sky'!S130</f>
        <v>178.49463618000001</v>
      </c>
      <c r="T130" s="81">
        <f>'Electric lighting'!$C36+'Overcast Sky'!T130</f>
        <v>97.951769748000004</v>
      </c>
      <c r="U130" s="81">
        <f>'Electric lighting'!$C36+'Overcast Sky'!U130</f>
        <v>94.660255591999999</v>
      </c>
      <c r="V130" s="81">
        <f>'Electric lighting'!$C36+'Overcast Sky'!V130</f>
        <v>136.75614211000001</v>
      </c>
      <c r="W130" s="81">
        <f>'Electric lighting'!$C36+'Overcast Sky'!W130</f>
        <v>158.02335690400002</v>
      </c>
      <c r="X130" s="81">
        <f>'Electric lighting'!$C36+'Overcast Sky'!X130</f>
        <v>234.61401866000003</v>
      </c>
      <c r="Y130" s="81">
        <f>'Electric lighting'!$C36+'Overcast Sky'!Y130</f>
        <v>276.47456928000003</v>
      </c>
      <c r="Z130" s="81">
        <f>'Electric lighting'!$C36+'Overcast Sky'!Z130</f>
        <v>237.00179804000001</v>
      </c>
      <c r="AA130" s="81">
        <f>'Electric lighting'!$C36+'Overcast Sky'!AA130</f>
        <v>289.40196572000002</v>
      </c>
      <c r="AB130" s="81">
        <f>'Electric lighting'!$C36+'Overcast Sky'!AB130</f>
        <v>296.54120957999999</v>
      </c>
      <c r="AC130" s="81">
        <f>'Electric lighting'!$C36+'Overcast Sky'!AC130</f>
        <v>186.58370192000001</v>
      </c>
      <c r="AD130" s="81">
        <f>'Electric lighting'!$C36+'Overcast Sky'!AD130</f>
        <v>167.79279034000001</v>
      </c>
      <c r="AE130" s="81">
        <f>'Electric lighting'!$C36+'Overcast Sky'!AE130</f>
        <v>162.7789156</v>
      </c>
    </row>
    <row r="131" spans="1:31" x14ac:dyDescent="0.3">
      <c r="A131" s="74" t="s">
        <v>35</v>
      </c>
      <c r="B131" s="81">
        <f>'Electric lighting'!$C37+'Overcast Sky'!B131</f>
        <v>86.745935525800007</v>
      </c>
      <c r="C131" s="81">
        <f>'Electric lighting'!$C37+'Overcast Sky'!C131</f>
        <v>92.984142988000002</v>
      </c>
      <c r="D131" s="81">
        <f>'Electric lighting'!$C37+'Overcast Sky'!D131</f>
        <v>97.240433782000011</v>
      </c>
      <c r="E131" s="81">
        <f>'Electric lighting'!$C37+'Overcast Sky'!E131</f>
        <v>100.60718368600001</v>
      </c>
      <c r="F131" s="81">
        <f>'Electric lighting'!$C37+'Overcast Sky'!F131</f>
        <v>116.695115602</v>
      </c>
      <c r="G131" s="81">
        <f>'Electric lighting'!$C37+'Overcast Sky'!G131</f>
        <v>139.69457325799999</v>
      </c>
      <c r="H131" s="81">
        <f>'Electric lighting'!$C37+'Overcast Sky'!H131</f>
        <v>120.471205584</v>
      </c>
      <c r="I131" s="81">
        <f>'Electric lighting'!$C37+'Overcast Sky'!I131</f>
        <v>92.074429026200008</v>
      </c>
      <c r="J131" s="81">
        <f>'Electric lighting'!$C37+'Overcast Sky'!J131</f>
        <v>88.665650908000003</v>
      </c>
      <c r="K131" s="81">
        <f>'Electric lighting'!$C37+'Overcast Sky'!K131</f>
        <v>83.4</v>
      </c>
      <c r="L131" s="81">
        <f>'Electric lighting'!$C37+'Overcast Sky'!L131</f>
        <v>105.89031653400001</v>
      </c>
      <c r="M131" s="81">
        <f>'Electric lighting'!$C37+'Overcast Sky'!M131</f>
        <v>163.81515769000001</v>
      </c>
      <c r="N131" s="81">
        <f>'Electric lighting'!$C37+'Overcast Sky'!N131</f>
        <v>188.09535313999999</v>
      </c>
      <c r="O131" s="81">
        <f>'Electric lighting'!$C37+'Overcast Sky'!O131</f>
        <v>250.54011818000001</v>
      </c>
      <c r="P131" s="81">
        <f>'Electric lighting'!$C37+'Overcast Sky'!P131</f>
        <v>197.38288286</v>
      </c>
      <c r="Q131" s="81">
        <f>'Electric lighting'!$C37+'Overcast Sky'!Q131</f>
        <v>167.05269522399999</v>
      </c>
      <c r="R131" s="81">
        <f>'Electric lighting'!$C37+'Overcast Sky'!R131</f>
        <v>142.65431099</v>
      </c>
      <c r="S131" s="81">
        <f>'Electric lighting'!$C37+'Overcast Sky'!S131</f>
        <v>108.03338498600002</v>
      </c>
      <c r="T131" s="81">
        <f>'Electric lighting'!$C37+'Overcast Sky'!T131</f>
        <v>125.75738192</v>
      </c>
      <c r="U131" s="81">
        <f>'Electric lighting'!$C37+'Overcast Sky'!U131</f>
        <v>94.336312170000014</v>
      </c>
      <c r="V131" s="81">
        <f>'Electric lighting'!$C37+'Overcast Sky'!V131</f>
        <v>167.91998966599999</v>
      </c>
      <c r="W131" s="81">
        <f>'Electric lighting'!$C37+'Overcast Sky'!W131</f>
        <v>141.95350258799999</v>
      </c>
      <c r="X131" s="81">
        <f>'Electric lighting'!$C37+'Overcast Sky'!X131</f>
        <v>197.76340944</v>
      </c>
      <c r="Y131" s="81">
        <f>'Electric lighting'!$C37+'Overcast Sky'!Y131</f>
        <v>200.85146280000001</v>
      </c>
      <c r="Z131" s="81">
        <f>'Electric lighting'!$C37+'Overcast Sky'!Z131</f>
        <v>257.31577391999997</v>
      </c>
      <c r="AA131" s="81">
        <f>'Electric lighting'!$C37+'Overcast Sky'!AA131</f>
        <v>228.74503032000001</v>
      </c>
      <c r="AB131" s="81">
        <f>'Electric lighting'!$C37+'Overcast Sky'!AB131</f>
        <v>209.06009413999999</v>
      </c>
      <c r="AC131" s="81">
        <f>'Electric lighting'!$C37+'Overcast Sky'!AC131</f>
        <v>207.43771576</v>
      </c>
      <c r="AD131" s="81">
        <f>'Electric lighting'!$C37+'Overcast Sky'!AD131</f>
        <v>213.64942042000001</v>
      </c>
      <c r="AE131" s="81">
        <f>'Electric lighting'!$C37+'Overcast Sky'!AE131</f>
        <v>128.71483703600001</v>
      </c>
    </row>
    <row r="132" spans="1:31" x14ac:dyDescent="0.3">
      <c r="A132" s="74" t="s">
        <v>36</v>
      </c>
      <c r="B132" s="81">
        <f>'Electric lighting'!$C38+'Overcast Sky'!B132</f>
        <v>76.706738522400002</v>
      </c>
      <c r="C132" s="81">
        <f>'Electric lighting'!$C38+'Overcast Sky'!C132</f>
        <v>79.690389374399999</v>
      </c>
      <c r="D132" s="81">
        <f>'Electric lighting'!$C38+'Overcast Sky'!D132</f>
        <v>95.188094763999999</v>
      </c>
      <c r="E132" s="81">
        <f>'Electric lighting'!$C38+'Overcast Sky'!E132</f>
        <v>99.557538093999995</v>
      </c>
      <c r="F132" s="81">
        <f>'Electric lighting'!$C38+'Overcast Sky'!F132</f>
        <v>95.002441996000002</v>
      </c>
      <c r="G132" s="81">
        <f>'Electric lighting'!$C38+'Overcast Sky'!G132</f>
        <v>88.071414382</v>
      </c>
      <c r="H132" s="81">
        <f>'Electric lighting'!$C38+'Overcast Sky'!H132</f>
        <v>85.970103309999999</v>
      </c>
      <c r="I132" s="81">
        <f>'Electric lighting'!$C38+'Overcast Sky'!I132</f>
        <v>79.568397136200005</v>
      </c>
      <c r="J132" s="81">
        <f>'Electric lighting'!$C38+'Overcast Sky'!J132</f>
        <v>77.306797507799999</v>
      </c>
      <c r="K132" s="81">
        <f>'Electric lighting'!$C38+'Overcast Sky'!K132</f>
        <v>73.5</v>
      </c>
      <c r="L132" s="81">
        <f>'Electric lighting'!$C38+'Overcast Sky'!L132</f>
        <v>99.355372591999995</v>
      </c>
      <c r="M132" s="81">
        <f>'Electric lighting'!$C38+'Overcast Sky'!M132</f>
        <v>104.189246756</v>
      </c>
      <c r="N132" s="81">
        <f>'Electric lighting'!$C38+'Overcast Sky'!N132</f>
        <v>142.83770376400003</v>
      </c>
      <c r="O132" s="81">
        <f>'Electric lighting'!$C38+'Overcast Sky'!O132</f>
        <v>143.12962498799999</v>
      </c>
      <c r="P132" s="81">
        <f>'Electric lighting'!$C38+'Overcast Sky'!P132</f>
        <v>183.86095097999998</v>
      </c>
      <c r="Q132" s="81">
        <f>'Electric lighting'!$C38+'Overcast Sky'!Q132</f>
        <v>111.00751132800001</v>
      </c>
      <c r="R132" s="81">
        <f>'Electric lighting'!$C38+'Overcast Sky'!R132</f>
        <v>137.042404422</v>
      </c>
      <c r="S132" s="81">
        <f>'Electric lighting'!$C38+'Overcast Sky'!S132</f>
        <v>103.539833446</v>
      </c>
      <c r="T132" s="81">
        <f>'Electric lighting'!$C38+'Overcast Sky'!T132</f>
        <v>91.866616743999998</v>
      </c>
      <c r="U132" s="81">
        <f>'Electric lighting'!$C38+'Overcast Sky'!U132</f>
        <v>81.923084019000001</v>
      </c>
      <c r="V132" s="81">
        <f>'Electric lighting'!$C38+'Overcast Sky'!V132</f>
        <v>121.770725118</v>
      </c>
      <c r="W132" s="81">
        <f>'Electric lighting'!$C38+'Overcast Sky'!W132</f>
        <v>100.796926118</v>
      </c>
      <c r="X132" s="81">
        <f>'Electric lighting'!$C38+'Overcast Sky'!X132</f>
        <v>129.05868322200001</v>
      </c>
      <c r="Y132" s="81">
        <f>'Electric lighting'!$C38+'Overcast Sky'!Y132</f>
        <v>196.88535860000002</v>
      </c>
      <c r="Z132" s="81">
        <f>'Electric lighting'!$C38+'Overcast Sky'!Z132</f>
        <v>146.96819705400003</v>
      </c>
      <c r="AA132" s="81">
        <f>'Electric lighting'!$C38+'Overcast Sky'!AA132</f>
        <v>249.6622485</v>
      </c>
      <c r="AB132" s="81">
        <f>'Electric lighting'!$C38+'Overcast Sky'!AB132</f>
        <v>189.56323372</v>
      </c>
      <c r="AC132" s="81">
        <f>'Electric lighting'!$C38+'Overcast Sky'!AC132</f>
        <v>208.54889230000001</v>
      </c>
      <c r="AD132" s="81">
        <f>'Electric lighting'!$C38+'Overcast Sky'!AD132</f>
        <v>184.2055173</v>
      </c>
      <c r="AE132" s="81">
        <f>'Electric lighting'!$C38+'Overcast Sky'!AE132</f>
        <v>152.695887484</v>
      </c>
    </row>
    <row r="133" spans="1:31" x14ac:dyDescent="0.3">
      <c r="A133" s="76" t="s">
        <v>37</v>
      </c>
      <c r="B133" s="81">
        <f>'Electric lighting'!$C39+'Overcast Sky'!B133</f>
        <v>71.765461856400009</v>
      </c>
      <c r="C133" s="81">
        <f>'Electric lighting'!$C39+'Overcast Sky'!C133</f>
        <v>75.597388067800011</v>
      </c>
      <c r="D133" s="81">
        <f>'Electric lighting'!$C39+'Overcast Sky'!D133</f>
        <v>79.261638018000014</v>
      </c>
      <c r="E133" s="81">
        <f>'Electric lighting'!$C39+'Overcast Sky'!E133</f>
        <v>86.660955174000009</v>
      </c>
      <c r="F133" s="81">
        <f>'Electric lighting'!$C39+'Overcast Sky'!F133</f>
        <v>84.01067495400001</v>
      </c>
      <c r="G133" s="81">
        <f>'Electric lighting'!$C39+'Overcast Sky'!G133</f>
        <v>85.707501036000011</v>
      </c>
      <c r="H133" s="81">
        <f>'Electric lighting'!$C39+'Overcast Sky'!H133</f>
        <v>85.140560816000004</v>
      </c>
      <c r="I133" s="81">
        <f>'Electric lighting'!$C39+'Overcast Sky'!I133</f>
        <v>76.128406977200001</v>
      </c>
      <c r="J133" s="81">
        <f>'Electric lighting'!$C39+'Overcast Sky'!J133</f>
        <v>70.668217403200003</v>
      </c>
      <c r="K133" s="81">
        <f>'Electric lighting'!$C39+'Overcast Sky'!K133</f>
        <v>68.400000000000006</v>
      </c>
      <c r="L133" s="81">
        <f>'Electric lighting'!$C39+'Overcast Sky'!L133</f>
        <v>96.110849544000004</v>
      </c>
      <c r="M133" s="81">
        <f>'Electric lighting'!$C39+'Overcast Sky'!M133</f>
        <v>95.017512712000013</v>
      </c>
      <c r="N133" s="81">
        <f>'Electric lighting'!$C39+'Overcast Sky'!N133</f>
        <v>121.54869362600002</v>
      </c>
      <c r="O133" s="81">
        <f>'Electric lighting'!$C39+'Overcast Sky'!O133</f>
        <v>159.3690411</v>
      </c>
      <c r="P133" s="81">
        <f>'Electric lighting'!$C39+'Overcast Sky'!P133</f>
        <v>95.022005480000004</v>
      </c>
      <c r="Q133" s="81">
        <f>'Electric lighting'!$C39+'Overcast Sky'!Q133</f>
        <v>97.00683973000001</v>
      </c>
      <c r="R133" s="81">
        <f>'Electric lighting'!$C39+'Overcast Sky'!R133</f>
        <v>146.892651538</v>
      </c>
      <c r="S133" s="81">
        <f>'Electric lighting'!$C39+'Overcast Sky'!S133</f>
        <v>95.095040134000001</v>
      </c>
      <c r="T133" s="81">
        <f>'Electric lighting'!$C39+'Overcast Sky'!T133</f>
        <v>85.141376036000011</v>
      </c>
      <c r="U133" s="81">
        <f>'Electric lighting'!$C39+'Overcast Sky'!U133</f>
        <v>75.903959701000005</v>
      </c>
      <c r="V133" s="81">
        <f>'Electric lighting'!$C39+'Overcast Sky'!V133</f>
        <v>120.07742986</v>
      </c>
      <c r="W133" s="81">
        <f>'Electric lighting'!$C39+'Overcast Sky'!W133</f>
        <v>110.44193707000001</v>
      </c>
      <c r="X133" s="81">
        <f>'Electric lighting'!$C39+'Overcast Sky'!X133</f>
        <v>105.88935909600001</v>
      </c>
      <c r="Y133" s="81">
        <f>'Electric lighting'!$C39+'Overcast Sky'!Y133</f>
        <v>154.04288275200003</v>
      </c>
      <c r="Z133" s="81">
        <f>'Electric lighting'!$C39+'Overcast Sky'!Z133</f>
        <v>211.30036670000001</v>
      </c>
      <c r="AA133" s="81">
        <f>'Electric lighting'!$C39+'Overcast Sky'!AA133</f>
        <v>182.5027202</v>
      </c>
      <c r="AB133" s="81">
        <f>'Electric lighting'!$C39+'Overcast Sky'!AB133</f>
        <v>97.054059084000016</v>
      </c>
      <c r="AC133" s="81">
        <f>'Electric lighting'!$C39+'Overcast Sky'!AC133</f>
        <v>182.14755602000002</v>
      </c>
      <c r="AD133" s="81">
        <f>'Electric lighting'!$C39+'Overcast Sky'!AD133</f>
        <v>166.01063844000001</v>
      </c>
      <c r="AE133" s="81">
        <f>'Electric lighting'!$C39+'Overcast Sky'!AE133</f>
        <v>95.403555614000012</v>
      </c>
    </row>
    <row r="134" spans="1:31" x14ac:dyDescent="0.3">
      <c r="A134" s="74" t="s">
        <v>38</v>
      </c>
      <c r="B134" s="81">
        <f>'Electric lighting'!$C40+'Overcast Sky'!B134</f>
        <v>74.874377640600002</v>
      </c>
      <c r="C134" s="81">
        <f>'Electric lighting'!$C40+'Overcast Sky'!C134</f>
        <v>88.665022313999998</v>
      </c>
      <c r="D134" s="81">
        <f>'Electric lighting'!$C40+'Overcast Sky'!D134</f>
        <v>87.489112754000004</v>
      </c>
      <c r="E134" s="81">
        <f>'Electric lighting'!$C40+'Overcast Sky'!E134</f>
        <v>83.602234374000005</v>
      </c>
      <c r="F134" s="81">
        <f>'Electric lighting'!$C40+'Overcast Sky'!F134</f>
        <v>87.716622540000003</v>
      </c>
      <c r="G134" s="81">
        <f>'Electric lighting'!$C40+'Overcast Sky'!G134</f>
        <v>89.97921130200001</v>
      </c>
      <c r="H134" s="81">
        <f>'Electric lighting'!$C40+'Overcast Sky'!H134</f>
        <v>93.135580098000005</v>
      </c>
      <c r="I134" s="81">
        <f>'Electric lighting'!$C40+'Overcast Sky'!I134</f>
        <v>79.6499608572</v>
      </c>
      <c r="J134" s="81">
        <f>'Electric lighting'!$C40+'Overcast Sky'!J134</f>
        <v>76.352912263199997</v>
      </c>
      <c r="K134" s="81">
        <f>'Electric lighting'!$C40+'Overcast Sky'!K134</f>
        <v>73.2</v>
      </c>
      <c r="L134" s="81">
        <f>'Electric lighting'!$C40+'Overcast Sky'!L134</f>
        <v>105.613020388</v>
      </c>
      <c r="M134" s="81">
        <f>'Electric lighting'!$C40+'Overcast Sky'!M134</f>
        <v>83.60456228000001</v>
      </c>
      <c r="N134" s="81">
        <f>'Electric lighting'!$C40+'Overcast Sky'!N134</f>
        <v>138.35347841800001</v>
      </c>
      <c r="O134" s="81">
        <f>'Electric lighting'!$C40+'Overcast Sky'!O134</f>
        <v>92.978813292000012</v>
      </c>
      <c r="P134" s="81">
        <f>'Electric lighting'!$C40+'Overcast Sky'!P134</f>
        <v>111.566227844</v>
      </c>
      <c r="Q134" s="81">
        <f>'Electric lighting'!$C40+'Overcast Sky'!Q134</f>
        <v>142.669552012</v>
      </c>
      <c r="R134" s="81">
        <f>'Electric lighting'!$C40+'Overcast Sky'!R134</f>
        <v>109.07660937</v>
      </c>
      <c r="S134" s="81">
        <f>'Electric lighting'!$C40+'Overcast Sky'!S134</f>
        <v>143.33426428400003</v>
      </c>
      <c r="T134" s="81">
        <f>'Electric lighting'!$C40+'Overcast Sky'!T134</f>
        <v>96.794106298000003</v>
      </c>
      <c r="U134" s="81">
        <f>'Electric lighting'!$C40+'Overcast Sky'!U134</f>
        <v>84.532373220000011</v>
      </c>
      <c r="V134" s="81">
        <f>'Electric lighting'!$C40+'Overcast Sky'!V134</f>
        <v>121.23377689599999</v>
      </c>
      <c r="W134" s="81">
        <f>'Electric lighting'!$C40+'Overcast Sky'!W134</f>
        <v>105.31816437200001</v>
      </c>
      <c r="X134" s="81">
        <f>'Electric lighting'!$C40+'Overcast Sky'!X134</f>
        <v>93.127047462000007</v>
      </c>
      <c r="Y134" s="81">
        <f>'Electric lighting'!$C40+'Overcast Sky'!Y134</f>
        <v>173.51825580000002</v>
      </c>
      <c r="Z134" s="81">
        <f>'Electric lighting'!$C40+'Overcast Sky'!Z134</f>
        <v>131.530721078</v>
      </c>
      <c r="AA134" s="81">
        <f>'Electric lighting'!$C40+'Overcast Sky'!AA134</f>
        <v>260.26726528</v>
      </c>
      <c r="AB134" s="81">
        <f>'Electric lighting'!$C40+'Overcast Sky'!AB134</f>
        <v>107.883688886</v>
      </c>
      <c r="AC134" s="81">
        <f>'Electric lighting'!$C40+'Overcast Sky'!AC134</f>
        <v>129.25154711800002</v>
      </c>
      <c r="AD134" s="81">
        <f>'Electric lighting'!$C40+'Overcast Sky'!AD134</f>
        <v>117.936384098</v>
      </c>
      <c r="AE134" s="81">
        <f>'Electric lighting'!$C40+'Overcast Sky'!AE134</f>
        <v>97.086290204000008</v>
      </c>
    </row>
    <row r="135" spans="1:31" x14ac:dyDescent="0.3">
      <c r="A135" s="76" t="s">
        <v>39</v>
      </c>
      <c r="B135" s="81">
        <f>'Electric lighting'!$C41+'Overcast Sky'!B135</f>
        <v>69.607449570199989</v>
      </c>
      <c r="C135" s="81">
        <f>'Electric lighting'!$C41+'Overcast Sky'!C135</f>
        <v>75.05560015639999</v>
      </c>
      <c r="D135" s="81">
        <f>'Electric lighting'!$C41+'Overcast Sky'!D135</f>
        <v>91.871715561999991</v>
      </c>
      <c r="E135" s="81">
        <f>'Electric lighting'!$C41+'Overcast Sky'!E135</f>
        <v>83.378862298000001</v>
      </c>
      <c r="F135" s="81">
        <f>'Electric lighting'!$C41+'Overcast Sky'!F135</f>
        <v>82.928688756</v>
      </c>
      <c r="G135" s="81">
        <f>'Electric lighting'!$C41+'Overcast Sky'!G135</f>
        <v>78.363175957999999</v>
      </c>
      <c r="H135" s="81">
        <f>'Electric lighting'!$C41+'Overcast Sky'!H135</f>
        <v>92.869608247999992</v>
      </c>
      <c r="I135" s="81">
        <f>'Electric lighting'!$C41+'Overcast Sky'!I135</f>
        <v>76.170015860199996</v>
      </c>
      <c r="J135" s="81">
        <f>'Electric lighting'!$C41+'Overcast Sky'!J135</f>
        <v>70.008994333399997</v>
      </c>
      <c r="K135" s="81">
        <f>'Electric lighting'!$C41+'Overcast Sky'!K135</f>
        <v>68.099999999999994</v>
      </c>
      <c r="L135" s="81">
        <f>'Electric lighting'!$C41+'Overcast Sky'!L135</f>
        <v>75.729690175800002</v>
      </c>
      <c r="M135" s="81">
        <f>'Electric lighting'!$C41+'Overcast Sky'!M135</f>
        <v>77.618001471999989</v>
      </c>
      <c r="N135" s="81">
        <f>'Electric lighting'!$C41+'Overcast Sky'!N135</f>
        <v>104.79954678600001</v>
      </c>
      <c r="O135" s="81">
        <f>'Electric lighting'!$C41+'Overcast Sky'!O135</f>
        <v>90.720217311999988</v>
      </c>
      <c r="P135" s="81">
        <f>'Electric lighting'!$C41+'Overcast Sky'!P135</f>
        <v>157.24143561400001</v>
      </c>
      <c r="Q135" s="81">
        <f>'Electric lighting'!$C41+'Overcast Sky'!Q135</f>
        <v>99.606559153999996</v>
      </c>
      <c r="R135" s="81">
        <f>'Electric lighting'!$C41+'Overcast Sky'!R135</f>
        <v>84.616212271999999</v>
      </c>
      <c r="S135" s="81">
        <f>'Electric lighting'!$C41+'Overcast Sky'!S135</f>
        <v>82.365888041999995</v>
      </c>
      <c r="T135" s="81">
        <f>'Electric lighting'!$C41+'Overcast Sky'!T135</f>
        <v>78.316527257999994</v>
      </c>
      <c r="U135" s="81">
        <f>'Electric lighting'!$C41+'Overcast Sky'!U135</f>
        <v>71.7503522608</v>
      </c>
      <c r="V135" s="81">
        <f>'Electric lighting'!$C41+'Overcast Sky'!V135</f>
        <v>77.674559623999997</v>
      </c>
      <c r="W135" s="81">
        <f>'Electric lighting'!$C41+'Overcast Sky'!W135</f>
        <v>133.55397756799999</v>
      </c>
      <c r="X135" s="81">
        <f>'Electric lighting'!$C41+'Overcast Sky'!X135</f>
        <v>144.00463601000001</v>
      </c>
      <c r="Y135" s="81">
        <f>'Electric lighting'!$C41+'Overcast Sky'!Y135</f>
        <v>189.62792512000001</v>
      </c>
      <c r="Z135" s="81">
        <f>'Electric lighting'!$C41+'Overcast Sky'!Z135</f>
        <v>195.35357750000003</v>
      </c>
      <c r="AA135" s="81">
        <f>'Electric lighting'!$C41+'Overcast Sky'!AA135</f>
        <v>205.39319295999999</v>
      </c>
      <c r="AB135" s="81">
        <f>'Electric lighting'!$C41+'Overcast Sky'!AB135</f>
        <v>249.9470493</v>
      </c>
      <c r="AC135" s="81">
        <f>'Electric lighting'!$C41+'Overcast Sky'!AC135</f>
        <v>135.99284406800001</v>
      </c>
      <c r="AD135" s="81">
        <f>'Electric lighting'!$C41+'Overcast Sky'!AD135</f>
        <v>137.513229368</v>
      </c>
      <c r="AE135" s="81">
        <f>'Electric lighting'!$C41+'Overcast Sky'!AE135</f>
        <v>105.321486862</v>
      </c>
    </row>
    <row r="136" spans="1:31" x14ac:dyDescent="0.3">
      <c r="A136" s="74" t="s">
        <v>40</v>
      </c>
      <c r="B136" s="81">
        <f>'Electric lighting'!$C42+'Overcast Sky'!B136</f>
        <v>63.435029742799998</v>
      </c>
      <c r="C136" s="81">
        <f>'Electric lighting'!$C42+'Overcast Sky'!C136</f>
        <v>68.047134175400004</v>
      </c>
      <c r="D136" s="81">
        <f>'Electric lighting'!$C42+'Overcast Sky'!D136</f>
        <v>90.332347698000007</v>
      </c>
      <c r="E136" s="81">
        <f>'Electric lighting'!$C42+'Overcast Sky'!E136</f>
        <v>71.706681212000007</v>
      </c>
      <c r="F136" s="81">
        <f>'Electric lighting'!$C42+'Overcast Sky'!F136</f>
        <v>76.830710289999999</v>
      </c>
      <c r="G136" s="81">
        <f>'Electric lighting'!$C42+'Overcast Sky'!G136</f>
        <v>78.396313125999995</v>
      </c>
      <c r="H136" s="81">
        <f>'Electric lighting'!$C42+'Overcast Sky'!H136</f>
        <v>76.333109059999998</v>
      </c>
      <c r="I136" s="81">
        <f>'Electric lighting'!$C42+'Overcast Sky'!I136</f>
        <v>62.432112584199999</v>
      </c>
      <c r="J136" s="81">
        <f>'Electric lighting'!$C42+'Overcast Sky'!J136</f>
        <v>63.690844873000003</v>
      </c>
      <c r="K136" s="81">
        <f>'Electric lighting'!$C42+'Overcast Sky'!K136</f>
        <v>61.5</v>
      </c>
      <c r="L136" s="81">
        <f>'Electric lighting'!$C42+'Overcast Sky'!L136</f>
        <v>79.929914048000001</v>
      </c>
      <c r="M136" s="81">
        <f>'Electric lighting'!$C42+'Overcast Sky'!M136</f>
        <v>86.603803158000005</v>
      </c>
      <c r="N136" s="81">
        <f>'Electric lighting'!$C42+'Overcast Sky'!N136</f>
        <v>85.650964963999996</v>
      </c>
      <c r="O136" s="81">
        <f>'Electric lighting'!$C42+'Overcast Sky'!O136</f>
        <v>103.78539799399999</v>
      </c>
      <c r="P136" s="81">
        <f>'Electric lighting'!$C42+'Overcast Sky'!P136</f>
        <v>119.711499682</v>
      </c>
      <c r="Q136" s="81">
        <f>'Electric lighting'!$C42+'Overcast Sky'!Q136</f>
        <v>93.605229548000011</v>
      </c>
      <c r="R136" s="81">
        <f>'Electric lighting'!$C42+'Overcast Sky'!R136</f>
        <v>96.73308376</v>
      </c>
      <c r="S136" s="81">
        <f>'Electric lighting'!$C42+'Overcast Sky'!S136</f>
        <v>72.769438235999999</v>
      </c>
      <c r="T136" s="81">
        <f>'Electric lighting'!$C42+'Overcast Sky'!T136</f>
        <v>83.035512753999996</v>
      </c>
      <c r="U136" s="81">
        <f>'Electric lighting'!$C42+'Overcast Sky'!U136</f>
        <v>69.093522487599998</v>
      </c>
      <c r="V136" s="81">
        <f>'Electric lighting'!$C42+'Overcast Sky'!V136</f>
        <v>84.100969062000004</v>
      </c>
      <c r="W136" s="81">
        <f>'Electric lighting'!$C42+'Overcast Sky'!W136</f>
        <v>88.957461051999999</v>
      </c>
      <c r="X136" s="81">
        <f>'Electric lighting'!$C42+'Overcast Sky'!X136</f>
        <v>112.515851656</v>
      </c>
      <c r="Y136" s="81">
        <f>'Electric lighting'!$C42+'Overcast Sky'!Y136</f>
        <v>184.19414262000001</v>
      </c>
      <c r="Z136" s="81">
        <f>'Electric lighting'!$C42+'Overcast Sky'!Z136</f>
        <v>145.13884554200001</v>
      </c>
      <c r="AA136" s="81">
        <f>'Electric lighting'!$C42+'Overcast Sky'!AA136</f>
        <v>151.39641085600002</v>
      </c>
      <c r="AB136" s="81">
        <f>'Electric lighting'!$C42+'Overcast Sky'!AB136</f>
        <v>128.95453650600001</v>
      </c>
      <c r="AC136" s="81">
        <f>'Electric lighting'!$C42+'Overcast Sky'!AC136</f>
        <v>153.85663612000002</v>
      </c>
      <c r="AD136" s="81">
        <f>'Electric lighting'!$C42+'Overcast Sky'!AD136</f>
        <v>75.050740825999995</v>
      </c>
      <c r="AE136" s="81">
        <f>'Electric lighting'!$C42+'Overcast Sky'!AE136</f>
        <v>130.784678232</v>
      </c>
    </row>
    <row r="137" spans="1:31" ht="15" thickBot="1" x14ac:dyDescent="0.35">
      <c r="A137" s="78" t="s">
        <v>41</v>
      </c>
      <c r="B137" s="81">
        <f>'Electric lighting'!$C43+'Overcast Sky'!B137</f>
        <v>95.062922790599998</v>
      </c>
      <c r="C137" s="81">
        <f>'Electric lighting'!$C43+'Overcast Sky'!C137</f>
        <v>103.348694776</v>
      </c>
      <c r="D137" s="81">
        <f>'Electric lighting'!$C43+'Overcast Sky'!D137</f>
        <v>100.9978521084</v>
      </c>
      <c r="E137" s="81">
        <f>'Electric lighting'!$C43+'Overcast Sky'!E137</f>
        <v>129.19804379800001</v>
      </c>
      <c r="F137" s="81">
        <f>'Electric lighting'!$C43+'Overcast Sky'!F137</f>
        <v>104.73840031</v>
      </c>
      <c r="G137" s="81">
        <f>'Electric lighting'!$C43+'Overcast Sky'!G137</f>
        <v>116.61798542599999</v>
      </c>
      <c r="H137" s="81">
        <f>'Electric lighting'!$C43+'Overcast Sky'!H137</f>
        <v>103.933443024</v>
      </c>
      <c r="I137" s="81">
        <f>'Electric lighting'!$C43+'Overcast Sky'!I137</f>
        <v>100.20414032939999</v>
      </c>
      <c r="J137" s="81">
        <f>'Electric lighting'!$C43+'Overcast Sky'!J137</f>
        <v>93.591072971999992</v>
      </c>
      <c r="K137" s="81">
        <f>'Electric lighting'!$C43+'Overcast Sky'!K137</f>
        <v>92.3</v>
      </c>
      <c r="L137" s="81">
        <f>'Electric lighting'!$C43+'Overcast Sky'!L137</f>
        <v>119.067558482</v>
      </c>
      <c r="M137" s="81">
        <f>'Electric lighting'!$C43+'Overcast Sky'!M137</f>
        <v>128.42807756600001</v>
      </c>
      <c r="N137" s="81">
        <f>'Electric lighting'!$C43+'Overcast Sky'!N137</f>
        <v>155.730619644</v>
      </c>
      <c r="O137" s="81">
        <f>'Electric lighting'!$C43+'Overcast Sky'!O137</f>
        <v>162.640098276</v>
      </c>
      <c r="P137" s="81">
        <f>'Electric lighting'!$C43+'Overcast Sky'!P137</f>
        <v>149.89324589200001</v>
      </c>
      <c r="Q137" s="81">
        <f>'Electric lighting'!$C43+'Overcast Sky'!Q137</f>
        <v>101.27151149859999</v>
      </c>
      <c r="R137" s="81">
        <f>'Electric lighting'!$C43+'Overcast Sky'!R137</f>
        <v>146.81301864400001</v>
      </c>
      <c r="S137" s="81">
        <f>'Electric lighting'!$C43+'Overcast Sky'!S137</f>
        <v>126.078088162</v>
      </c>
      <c r="T137" s="81">
        <f>'Electric lighting'!$C43+'Overcast Sky'!T137</f>
        <v>110.50751297400001</v>
      </c>
      <c r="U137" s="81">
        <f>'Electric lighting'!$C43+'Overcast Sky'!U137</f>
        <v>109.61281808199999</v>
      </c>
      <c r="V137" s="81">
        <f>'Electric lighting'!$C43+'Overcast Sky'!V137</f>
        <v>120.47398508399999</v>
      </c>
      <c r="W137" s="81">
        <f>'Electric lighting'!$C43+'Overcast Sky'!W137</f>
        <v>198.74101089999999</v>
      </c>
      <c r="X137" s="81">
        <f>'Electric lighting'!$C43+'Overcast Sky'!X137</f>
        <v>190.45620178000001</v>
      </c>
      <c r="Y137" s="81">
        <f>'Electric lighting'!$C43+'Overcast Sky'!Y137</f>
        <v>117.81547114200001</v>
      </c>
      <c r="Z137" s="81">
        <f>'Electric lighting'!$C43+'Overcast Sky'!Z137</f>
        <v>245.61987468000001</v>
      </c>
      <c r="AA137" s="81">
        <f>'Electric lighting'!$C43+'Overcast Sky'!AA137</f>
        <v>105.921221124</v>
      </c>
      <c r="AB137" s="81">
        <f>'Electric lighting'!$C43+'Overcast Sky'!AB137</f>
        <v>165.45556018400001</v>
      </c>
      <c r="AC137" s="81">
        <f>'Electric lighting'!$C43+'Overcast Sky'!AC137</f>
        <v>198.5802314</v>
      </c>
      <c r="AD137" s="81">
        <f>'Electric lighting'!$C43+'Overcast Sky'!AD137</f>
        <v>152.44192252599998</v>
      </c>
      <c r="AE137" s="81">
        <f>'Electric lighting'!$C43+'Overcast Sky'!AE137</f>
        <v>182.233820396</v>
      </c>
    </row>
    <row r="138" spans="1:31" ht="15" thickTop="1" x14ac:dyDescent="0.3">
      <c r="A138" s="76" t="s">
        <v>42</v>
      </c>
      <c r="B138" s="81">
        <f>'Electric lighting'!$C44+'Overcast Sky'!B138</f>
        <v>99.537373584199997</v>
      </c>
      <c r="C138" s="81">
        <f>'Electric lighting'!$C44+'Overcast Sky'!C138</f>
        <v>100.0709287336</v>
      </c>
      <c r="D138" s="81">
        <f>'Electric lighting'!$C44+'Overcast Sky'!D138</f>
        <v>126.17859198799999</v>
      </c>
      <c r="E138" s="81">
        <f>'Electric lighting'!$C44+'Overcast Sky'!E138</f>
        <v>132.47538750000001</v>
      </c>
      <c r="F138" s="81">
        <f>'Electric lighting'!$C44+'Overcast Sky'!F138</f>
        <v>111.72708741</v>
      </c>
      <c r="G138" s="81">
        <f>'Electric lighting'!$C44+'Overcast Sky'!G138</f>
        <v>124.554818676</v>
      </c>
      <c r="H138" s="81">
        <f>'Electric lighting'!$C44+'Overcast Sky'!H138</f>
        <v>101.97654352719999</v>
      </c>
      <c r="I138" s="81">
        <f>'Electric lighting'!$C44+'Overcast Sky'!I138</f>
        <v>110.775281828</v>
      </c>
      <c r="J138" s="81">
        <f>'Electric lighting'!$C44+'Overcast Sky'!J138</f>
        <v>98.763875638000002</v>
      </c>
      <c r="K138" s="81">
        <f>'Electric lighting'!$C44+'Overcast Sky'!K138</f>
        <v>96.3</v>
      </c>
      <c r="L138" s="81">
        <f>'Electric lighting'!$C44+'Overcast Sky'!L138</f>
        <v>136.898263972</v>
      </c>
      <c r="M138" s="81">
        <f>'Electric lighting'!$C44+'Overcast Sky'!M138</f>
        <v>141.99472049799999</v>
      </c>
      <c r="N138" s="81">
        <f>'Electric lighting'!$C44+'Overcast Sky'!N138</f>
        <v>181.29551655</v>
      </c>
      <c r="O138" s="81">
        <f>'Electric lighting'!$C44+'Overcast Sky'!O138</f>
        <v>147.414991466</v>
      </c>
      <c r="P138" s="81">
        <f>'Electric lighting'!$C44+'Overcast Sky'!P138</f>
        <v>176.19622487000001</v>
      </c>
      <c r="Q138" s="81">
        <f>'Electric lighting'!$C44+'Overcast Sky'!Q138</f>
        <v>176.07361578199999</v>
      </c>
      <c r="R138" s="81">
        <f>'Electric lighting'!$C44+'Overcast Sky'!R138</f>
        <v>157.901438066</v>
      </c>
      <c r="S138" s="81">
        <f>'Electric lighting'!$C44+'Overcast Sky'!S138</f>
        <v>150.43300837000001</v>
      </c>
      <c r="T138" s="81">
        <f>'Electric lighting'!$C44+'Overcast Sky'!T138</f>
        <v>114.641689128</v>
      </c>
      <c r="U138" s="81">
        <f>'Electric lighting'!$C44+'Overcast Sky'!U138</f>
        <v>98.737603814799996</v>
      </c>
      <c r="V138" s="81">
        <f>'Electric lighting'!$C44+'Overcast Sky'!V138</f>
        <v>128.24054605000001</v>
      </c>
      <c r="W138" s="81">
        <f>'Electric lighting'!$C44+'Overcast Sky'!W138</f>
        <v>115.906185928</v>
      </c>
      <c r="X138" s="81">
        <f>'Electric lighting'!$C44+'Overcast Sky'!X138</f>
        <v>129.146373224</v>
      </c>
      <c r="Y138" s="81">
        <f>'Electric lighting'!$C44+'Overcast Sky'!Y138</f>
        <v>196.78773097999999</v>
      </c>
      <c r="Z138" s="81">
        <f>'Electric lighting'!$C44+'Overcast Sky'!Z138</f>
        <v>255.20866067999998</v>
      </c>
      <c r="AA138" s="81">
        <f>'Electric lighting'!$C44+'Overcast Sky'!AA138</f>
        <v>149.37353034200001</v>
      </c>
      <c r="AB138" s="81">
        <f>'Electric lighting'!$C44+'Overcast Sky'!AB138</f>
        <v>175.97102487400002</v>
      </c>
      <c r="AC138" s="81">
        <f>'Electric lighting'!$C44+'Overcast Sky'!AC138</f>
        <v>157.37438022000001</v>
      </c>
      <c r="AD138" s="81">
        <f>'Electric lighting'!$C44+'Overcast Sky'!AD138</f>
        <v>160.04912609799999</v>
      </c>
      <c r="AE138" s="81">
        <f>'Electric lighting'!$C44+'Overcast Sky'!AE138</f>
        <v>197.01363750000002</v>
      </c>
    </row>
    <row r="139" spans="1:31" x14ac:dyDescent="0.3">
      <c r="A139" s="74" t="s">
        <v>45</v>
      </c>
      <c r="B139" s="81">
        <f>'Electric lighting'!$C45+'Overcast Sky'!B139</f>
        <v>95.685363453999997</v>
      </c>
      <c r="C139" s="81">
        <f>'Electric lighting'!$C45+'Overcast Sky'!C139</f>
        <v>106.316140226</v>
      </c>
      <c r="D139" s="81">
        <f>'Electric lighting'!$C45+'Overcast Sky'!D139</f>
        <v>120.34986266999999</v>
      </c>
      <c r="E139" s="81">
        <f>'Electric lighting'!$C45+'Overcast Sky'!E139</f>
        <v>108.52146431200001</v>
      </c>
      <c r="F139" s="81">
        <f>'Electric lighting'!$C45+'Overcast Sky'!F139</f>
        <v>118.437419956</v>
      </c>
      <c r="G139" s="81">
        <f>'Electric lighting'!$C45+'Overcast Sky'!G139</f>
        <v>118.66416887</v>
      </c>
      <c r="H139" s="81">
        <f>'Electric lighting'!$C45+'Overcast Sky'!H139</f>
        <v>114.241863052</v>
      </c>
      <c r="I139" s="81">
        <f>'Electric lighting'!$C45+'Overcast Sky'!I139</f>
        <v>96.339852867199994</v>
      </c>
      <c r="J139" s="81">
        <f>'Electric lighting'!$C45+'Overcast Sky'!J139</f>
        <v>93.12063214906</v>
      </c>
      <c r="K139" s="81">
        <f>'Electric lighting'!$C45+'Overcast Sky'!K139</f>
        <v>92.5</v>
      </c>
      <c r="L139" s="81">
        <f>'Electric lighting'!$C45+'Overcast Sky'!L139</f>
        <v>108.54257851</v>
      </c>
      <c r="M139" s="81">
        <f>'Electric lighting'!$C45+'Overcast Sky'!M139</f>
        <v>117.67984506799999</v>
      </c>
      <c r="N139" s="81">
        <f>'Electric lighting'!$C45+'Overcast Sky'!N139</f>
        <v>116.613066292</v>
      </c>
      <c r="O139" s="81">
        <f>'Electric lighting'!$C45+'Overcast Sky'!O139</f>
        <v>115.953671066</v>
      </c>
      <c r="P139" s="81">
        <f>'Electric lighting'!$C45+'Overcast Sky'!P139</f>
        <v>158.30502035800001</v>
      </c>
      <c r="Q139" s="81">
        <f>'Electric lighting'!$C45+'Overcast Sky'!Q139</f>
        <v>197.96220342000001</v>
      </c>
      <c r="R139" s="81">
        <f>'Electric lighting'!$C45+'Overcast Sky'!R139</f>
        <v>111.582561064</v>
      </c>
      <c r="S139" s="81">
        <f>'Electric lighting'!$C45+'Overcast Sky'!S139</f>
        <v>145.211364328</v>
      </c>
      <c r="T139" s="81">
        <f>'Electric lighting'!$C45+'Overcast Sky'!T139</f>
        <v>103.30279725</v>
      </c>
      <c r="U139" s="81">
        <f>'Electric lighting'!$C45+'Overcast Sky'!U139</f>
        <v>105.65657289800001</v>
      </c>
      <c r="V139" s="81">
        <f>'Electric lighting'!$C45+'Overcast Sky'!V139</f>
        <v>140.367109696</v>
      </c>
      <c r="W139" s="81">
        <f>'Electric lighting'!$C45+'Overcast Sky'!W139</f>
        <v>108.40577553600001</v>
      </c>
      <c r="X139" s="81">
        <f>'Electric lighting'!$C45+'Overcast Sky'!X139</f>
        <v>219.09442684000004</v>
      </c>
      <c r="Y139" s="81">
        <f>'Electric lighting'!$C45+'Overcast Sky'!Y139</f>
        <v>174.58357788400002</v>
      </c>
      <c r="Z139" s="81">
        <f>'Electric lighting'!$C45+'Overcast Sky'!Z139</f>
        <v>179.84879400800003</v>
      </c>
      <c r="AA139" s="81">
        <f>'Electric lighting'!$C45+'Overcast Sky'!AA139</f>
        <v>102.198826326</v>
      </c>
      <c r="AB139" s="81">
        <f>'Electric lighting'!$C45+'Overcast Sky'!AB139</f>
        <v>181.86228776999999</v>
      </c>
      <c r="AC139" s="81">
        <f>'Electric lighting'!$C45+'Overcast Sky'!AC139</f>
        <v>254.24118786</v>
      </c>
      <c r="AD139" s="81">
        <f>'Electric lighting'!$C45+'Overcast Sky'!AD139</f>
        <v>117.13023280199999</v>
      </c>
      <c r="AE139" s="81">
        <f>'Electric lighting'!$C45+'Overcast Sky'!AE139</f>
        <v>137.940290336</v>
      </c>
    </row>
    <row r="140" spans="1:31" x14ac:dyDescent="0.3">
      <c r="A140" s="76" t="s">
        <v>46</v>
      </c>
      <c r="B140" s="81">
        <f>'Electric lighting'!$C46+'Overcast Sky'!B140</f>
        <v>95.462578104000002</v>
      </c>
      <c r="C140" s="81">
        <f>'Electric lighting'!$C46+'Overcast Sky'!C140</f>
        <v>102.2562619814</v>
      </c>
      <c r="D140" s="81">
        <f>'Electric lighting'!$C46+'Overcast Sky'!D140</f>
        <v>129.74776027999999</v>
      </c>
      <c r="E140" s="81">
        <f>'Electric lighting'!$C46+'Overcast Sky'!E140</f>
        <v>126.05609991600001</v>
      </c>
      <c r="F140" s="81">
        <f>'Electric lighting'!$C46+'Overcast Sky'!F140</f>
        <v>120.439288464</v>
      </c>
      <c r="G140" s="81">
        <f>'Electric lighting'!$C46+'Overcast Sky'!G140</f>
        <v>135.246853964</v>
      </c>
      <c r="H140" s="81">
        <f>'Electric lighting'!$C46+'Overcast Sky'!H140</f>
        <v>107.40179203400001</v>
      </c>
      <c r="I140" s="81">
        <f>'Electric lighting'!$C46+'Overcast Sky'!I140</f>
        <v>102.98035578400001</v>
      </c>
      <c r="J140" s="81">
        <f>'Electric lighting'!$C46+'Overcast Sky'!J140</f>
        <v>98.261112421600004</v>
      </c>
      <c r="K140" s="81">
        <f>'Electric lighting'!$C46+'Overcast Sky'!K140</f>
        <v>93.7</v>
      </c>
      <c r="L140" s="81">
        <f>'Electric lighting'!$C46+'Overcast Sky'!L140</f>
        <v>111.67732202000001</v>
      </c>
      <c r="M140" s="81">
        <f>'Electric lighting'!$C46+'Overcast Sky'!M140</f>
        <v>112.37075721000001</v>
      </c>
      <c r="N140" s="81">
        <f>'Electric lighting'!$C46+'Overcast Sky'!N140</f>
        <v>121.962599498</v>
      </c>
      <c r="O140" s="81">
        <f>'Electric lighting'!$C46+'Overcast Sky'!O140</f>
        <v>186.62076836</v>
      </c>
      <c r="P140" s="81">
        <f>'Electric lighting'!$C46+'Overcast Sky'!P140</f>
        <v>115.23331166</v>
      </c>
      <c r="Q140" s="81">
        <f>'Electric lighting'!$C46+'Overcast Sky'!Q140</f>
        <v>228.56419968</v>
      </c>
      <c r="R140" s="81">
        <f>'Electric lighting'!$C46+'Overcast Sky'!R140</f>
        <v>156.975637264</v>
      </c>
      <c r="S140" s="81">
        <f>'Electric lighting'!$C46+'Overcast Sky'!S140</f>
        <v>125.717656804</v>
      </c>
      <c r="T140" s="81">
        <f>'Electric lighting'!$C46+'Overcast Sky'!T140</f>
        <v>97.783246762000005</v>
      </c>
      <c r="U140" s="81">
        <f>'Electric lighting'!$C46+'Overcast Sky'!U140</f>
        <v>110.513894384</v>
      </c>
      <c r="V140" s="81">
        <f>'Electric lighting'!$C46+'Overcast Sky'!V140</f>
        <v>116.69767323000001</v>
      </c>
      <c r="W140" s="81">
        <f>'Electric lighting'!$C46+'Overcast Sky'!W140</f>
        <v>168.37807411400001</v>
      </c>
      <c r="X140" s="81">
        <f>'Electric lighting'!$C46+'Overcast Sky'!X140</f>
        <v>169.11438987600002</v>
      </c>
      <c r="Y140" s="81">
        <f>'Electric lighting'!$C46+'Overcast Sky'!Y140</f>
        <v>201.30387694000001</v>
      </c>
      <c r="Z140" s="81">
        <f>'Electric lighting'!$C46+'Overcast Sky'!Z140</f>
        <v>151.20229451400002</v>
      </c>
      <c r="AA140" s="81">
        <f>'Electric lighting'!$C46+'Overcast Sky'!AA140</f>
        <v>131.26658760399999</v>
      </c>
      <c r="AB140" s="81">
        <f>'Electric lighting'!$C46+'Overcast Sky'!AB140</f>
        <v>214.23906326000002</v>
      </c>
      <c r="AC140" s="81">
        <f>'Electric lighting'!$C46+'Overcast Sky'!AC140</f>
        <v>240.70355012000005</v>
      </c>
      <c r="AD140" s="81">
        <f>'Electric lighting'!$C46+'Overcast Sky'!AD140</f>
        <v>121.92386749000001</v>
      </c>
      <c r="AE140" s="81">
        <f>'Electric lighting'!$C46+'Overcast Sky'!AE140</f>
        <v>144.03247990400001</v>
      </c>
    </row>
    <row r="141" spans="1:31" x14ac:dyDescent="0.3">
      <c r="A141" s="74" t="s">
        <v>47</v>
      </c>
      <c r="B141" s="81">
        <f>'Electric lighting'!$C47+'Overcast Sky'!B141</f>
        <v>96.348572412799996</v>
      </c>
      <c r="C141" s="81">
        <f>'Electric lighting'!$C47+'Overcast Sky'!C141</f>
        <v>103.446017226</v>
      </c>
      <c r="D141" s="81">
        <f>'Electric lighting'!$C47+'Overcast Sky'!D141</f>
        <v>107.27764180599999</v>
      </c>
      <c r="E141" s="81">
        <f>'Electric lighting'!$C47+'Overcast Sky'!E141</f>
        <v>145.56792737800001</v>
      </c>
      <c r="F141" s="81">
        <f>'Electric lighting'!$C47+'Overcast Sky'!F141</f>
        <v>118.030810274</v>
      </c>
      <c r="G141" s="81">
        <f>'Electric lighting'!$C47+'Overcast Sky'!G141</f>
        <v>121.653557374</v>
      </c>
      <c r="H141" s="81">
        <f>'Electric lighting'!$C47+'Overcast Sky'!H141</f>
        <v>121.459996972</v>
      </c>
      <c r="I141" s="81">
        <f>'Electric lighting'!$C47+'Overcast Sky'!I141</f>
        <v>97.13973074159999</v>
      </c>
      <c r="J141" s="81">
        <f>'Electric lighting'!$C47+'Overcast Sky'!J141</f>
        <v>95.401715216199989</v>
      </c>
      <c r="K141" s="81">
        <f>'Electric lighting'!$C47+'Overcast Sky'!K141</f>
        <v>94.1</v>
      </c>
      <c r="L141" s="81">
        <f>'Electric lighting'!$C47+'Overcast Sky'!L141</f>
        <v>118.90204494599999</v>
      </c>
      <c r="M141" s="81">
        <f>'Electric lighting'!$C47+'Overcast Sky'!M141</f>
        <v>119.871495512</v>
      </c>
      <c r="N141" s="81">
        <f>'Electric lighting'!$C47+'Overcast Sky'!N141</f>
        <v>148.53606187599999</v>
      </c>
      <c r="O141" s="81">
        <f>'Electric lighting'!$C47+'Overcast Sky'!O141</f>
        <v>178.37026966400001</v>
      </c>
      <c r="P141" s="81">
        <f>'Electric lighting'!$C47+'Overcast Sky'!P141</f>
        <v>126.943384084</v>
      </c>
      <c r="Q141" s="81">
        <f>'Electric lighting'!$C47+'Overcast Sky'!Q141</f>
        <v>152.986021768</v>
      </c>
      <c r="R141" s="81">
        <f>'Electric lighting'!$C47+'Overcast Sky'!R141</f>
        <v>131.108931834</v>
      </c>
      <c r="S141" s="81">
        <f>'Electric lighting'!$C47+'Overcast Sky'!S141</f>
        <v>176.72785498799999</v>
      </c>
      <c r="T141" s="81">
        <f>'Electric lighting'!$C47+'Overcast Sky'!T141</f>
        <v>124.814835606</v>
      </c>
      <c r="U141" s="81">
        <f>'Electric lighting'!$C47+'Overcast Sky'!U141</f>
        <v>100.1904479314</v>
      </c>
      <c r="V141" s="81">
        <f>'Electric lighting'!$C47+'Overcast Sky'!V141</f>
        <v>121.876619682</v>
      </c>
      <c r="W141" s="81">
        <f>'Electric lighting'!$C47+'Overcast Sky'!W141</f>
        <v>159.05143067</v>
      </c>
      <c r="X141" s="81">
        <f>'Electric lighting'!$C47+'Overcast Sky'!X141</f>
        <v>181.67593241599999</v>
      </c>
      <c r="Y141" s="81">
        <f>'Electric lighting'!$C47+'Overcast Sky'!Y141</f>
        <v>168.79478612399998</v>
      </c>
      <c r="Z141" s="81">
        <f>'Electric lighting'!$C47+'Overcast Sky'!Z141</f>
        <v>148.28313534200001</v>
      </c>
      <c r="AA141" s="81">
        <f>'Electric lighting'!$C47+'Overcast Sky'!AA141</f>
        <v>192.49913734</v>
      </c>
      <c r="AB141" s="81">
        <f>'Electric lighting'!$C47+'Overcast Sky'!AB141</f>
        <v>144.929347436</v>
      </c>
      <c r="AC141" s="81">
        <f>'Electric lighting'!$C47+'Overcast Sky'!AC141</f>
        <v>193.85276485999998</v>
      </c>
      <c r="AD141" s="81">
        <f>'Electric lighting'!$C47+'Overcast Sky'!AD141</f>
        <v>149.622396874</v>
      </c>
      <c r="AE141" s="81">
        <f>'Electric lighting'!$C47+'Overcast Sky'!AE141</f>
        <v>167.05226243199999</v>
      </c>
    </row>
    <row r="142" spans="1:31" ht="15" thickBot="1" x14ac:dyDescent="0.35">
      <c r="A142" s="75" t="s">
        <v>43</v>
      </c>
      <c r="B142" s="81">
        <f>'Electric lighting'!$C48+'Overcast Sky'!B142</f>
        <v>93.070964537199998</v>
      </c>
      <c r="C142" s="81">
        <f>'Electric lighting'!$C48+'Overcast Sky'!C142</f>
        <v>92.420614630000003</v>
      </c>
      <c r="D142" s="81">
        <f>'Electric lighting'!$C48+'Overcast Sky'!D142</f>
        <v>106.89788016</v>
      </c>
      <c r="E142" s="81">
        <f>'Electric lighting'!$C48+'Overcast Sky'!E142</f>
        <v>114.22589274000001</v>
      </c>
      <c r="F142" s="81">
        <f>'Electric lighting'!$C48+'Overcast Sky'!F142</f>
        <v>109.59637611399999</v>
      </c>
      <c r="G142" s="81">
        <f>'Electric lighting'!$C48+'Overcast Sky'!G142</f>
        <v>109.743758832</v>
      </c>
      <c r="H142" s="81">
        <f>'Electric lighting'!$C48+'Overcast Sky'!H142</f>
        <v>113.90854571</v>
      </c>
      <c r="I142" s="81">
        <f>'Electric lighting'!$C48+'Overcast Sky'!I142</f>
        <v>98.597133489000001</v>
      </c>
      <c r="J142" s="81">
        <f>'Electric lighting'!$C48+'Overcast Sky'!J142</f>
        <v>92.133049398200001</v>
      </c>
      <c r="K142" s="81">
        <f>'Electric lighting'!$C48+'Overcast Sky'!K142</f>
        <v>90</v>
      </c>
      <c r="L142" s="81">
        <f>'Electric lighting'!$C48+'Overcast Sky'!L142</f>
        <v>100.366817594</v>
      </c>
      <c r="M142" s="81">
        <f>'Electric lighting'!$C48+'Overcast Sky'!M142</f>
        <v>153.624007944</v>
      </c>
      <c r="N142" s="81">
        <f>'Electric lighting'!$C48+'Overcast Sky'!N142</f>
        <v>128.26477824400001</v>
      </c>
      <c r="O142" s="81">
        <f>'Electric lighting'!$C48+'Overcast Sky'!O142</f>
        <v>168.00545794999999</v>
      </c>
      <c r="P142" s="81">
        <f>'Electric lighting'!$C48+'Overcast Sky'!P142</f>
        <v>196.12697004</v>
      </c>
      <c r="Q142" s="81">
        <f>'Electric lighting'!$C48+'Overcast Sky'!Q142</f>
        <v>143.417435428</v>
      </c>
      <c r="R142" s="81">
        <f>'Electric lighting'!$C48+'Overcast Sky'!R142</f>
        <v>128.19140844399999</v>
      </c>
      <c r="S142" s="81">
        <f>'Electric lighting'!$C48+'Overcast Sky'!S142</f>
        <v>109.577200328</v>
      </c>
      <c r="T142" s="81">
        <f>'Electric lighting'!$C48+'Overcast Sky'!T142</f>
        <v>103.731909884</v>
      </c>
      <c r="U142" s="81">
        <f>'Electric lighting'!$C48+'Overcast Sky'!U142</f>
        <v>102.02780117</v>
      </c>
      <c r="V142" s="81">
        <f>'Electric lighting'!$C48+'Overcast Sky'!V142</f>
        <v>139.85624649600001</v>
      </c>
      <c r="W142" s="81">
        <f>'Electric lighting'!$C48+'Overcast Sky'!W142</f>
        <v>125.930205556</v>
      </c>
      <c r="X142" s="81">
        <f>'Electric lighting'!$C48+'Overcast Sky'!X142</f>
        <v>164.72809239</v>
      </c>
      <c r="Y142" s="81">
        <f>'Electric lighting'!$C48+'Overcast Sky'!Y142</f>
        <v>148.18621880400002</v>
      </c>
      <c r="Z142" s="81">
        <f>'Electric lighting'!$C48+'Overcast Sky'!Z142</f>
        <v>160.67247252800001</v>
      </c>
      <c r="AA142" s="81">
        <f>'Electric lighting'!$C48+'Overcast Sky'!AA142</f>
        <v>193.87660052000001</v>
      </c>
      <c r="AB142" s="81">
        <f>'Electric lighting'!$C48+'Overcast Sky'!AB142</f>
        <v>223.10939334000003</v>
      </c>
      <c r="AC142" s="81">
        <f>'Electric lighting'!$C48+'Overcast Sky'!AC142</f>
        <v>135.84780069800001</v>
      </c>
      <c r="AD142" s="81">
        <f>'Electric lighting'!$C48+'Overcast Sky'!AD142</f>
        <v>197.11800582000001</v>
      </c>
      <c r="AE142" s="81">
        <f>'Electric lighting'!$C48+'Overcast Sky'!AE142</f>
        <v>126.99260931800001</v>
      </c>
    </row>
    <row r="143" spans="1:31" x14ac:dyDescent="0.3">
      <c r="A143" s="76" t="s">
        <v>44</v>
      </c>
      <c r="B143" s="81">
        <f>'Electric lighting'!$C49+'Overcast Sky'!B143</f>
        <v>94.235906292140001</v>
      </c>
      <c r="C143" s="81">
        <f>'Electric lighting'!$C49+'Overcast Sky'!C143</f>
        <v>102.40293849539999</v>
      </c>
      <c r="D143" s="81">
        <f>'Electric lighting'!$C49+'Overcast Sky'!D143</f>
        <v>101.68981664819999</v>
      </c>
      <c r="E143" s="81">
        <f>'Electric lighting'!$C49+'Overcast Sky'!E143</f>
        <v>109.454434792</v>
      </c>
      <c r="F143" s="81">
        <f>'Electric lighting'!$C49+'Overcast Sky'!F143</f>
        <v>106.132540104</v>
      </c>
      <c r="G143" s="81">
        <f>'Electric lighting'!$C49+'Overcast Sky'!G143</f>
        <v>110.356140576</v>
      </c>
      <c r="H143" s="81">
        <f>'Electric lighting'!$C49+'Overcast Sky'!H143</f>
        <v>110.47875872199999</v>
      </c>
      <c r="I143" s="81">
        <f>'Electric lighting'!$C49+'Overcast Sky'!I143</f>
        <v>105.57139700399999</v>
      </c>
      <c r="J143" s="81">
        <f>'Electric lighting'!$C49+'Overcast Sky'!J143</f>
        <v>96.844566541999995</v>
      </c>
      <c r="K143" s="81">
        <f>'Electric lighting'!$C49+'Overcast Sky'!K143</f>
        <v>93.6</v>
      </c>
      <c r="L143" s="81">
        <f>'Electric lighting'!$C49+'Overcast Sky'!L143</f>
        <v>103.44554780999999</v>
      </c>
      <c r="M143" s="81">
        <f>'Electric lighting'!$C49+'Overcast Sky'!M143</f>
        <v>119.83676874</v>
      </c>
      <c r="N143" s="81">
        <f>'Electric lighting'!$C49+'Overcast Sky'!N143</f>
        <v>135.589735816</v>
      </c>
      <c r="O143" s="81">
        <f>'Electric lighting'!$C49+'Overcast Sky'!O143</f>
        <v>142.44939544799999</v>
      </c>
      <c r="P143" s="81">
        <f>'Electric lighting'!$C49+'Overcast Sky'!P143</f>
        <v>138.487942554</v>
      </c>
      <c r="Q143" s="81">
        <f>'Electric lighting'!$C49+'Overcast Sky'!Q143</f>
        <v>133.367192472</v>
      </c>
      <c r="R143" s="81">
        <f>'Electric lighting'!$C49+'Overcast Sky'!R143</f>
        <v>156.00830658999999</v>
      </c>
      <c r="S143" s="81">
        <f>'Electric lighting'!$C49+'Overcast Sky'!S143</f>
        <v>114.01777367</v>
      </c>
      <c r="T143" s="81">
        <f>'Electric lighting'!$C49+'Overcast Sky'!T143</f>
        <v>114.028434936</v>
      </c>
      <c r="U143" s="81">
        <f>'Electric lighting'!$C49+'Overcast Sky'!U143</f>
        <v>109.91940910599999</v>
      </c>
      <c r="V143" s="81">
        <f>'Electric lighting'!$C49+'Overcast Sky'!V143</f>
        <v>132.730632464</v>
      </c>
      <c r="W143" s="81">
        <f>'Electric lighting'!$C49+'Overcast Sky'!W143</f>
        <v>135.998586762</v>
      </c>
      <c r="X143" s="81">
        <f>'Electric lighting'!$C49+'Overcast Sky'!X143</f>
        <v>116.10585100399999</v>
      </c>
      <c r="Y143" s="81">
        <f>'Electric lighting'!$C49+'Overcast Sky'!Y143</f>
        <v>171.81416332800001</v>
      </c>
      <c r="Z143" s="81">
        <f>'Electric lighting'!$C49+'Overcast Sky'!Z143</f>
        <v>124.42457327599999</v>
      </c>
      <c r="AA143" s="81">
        <f>'Electric lighting'!$C49+'Overcast Sky'!AA143</f>
        <v>195.86083447999999</v>
      </c>
      <c r="AB143" s="81">
        <f>'Electric lighting'!$C49+'Overcast Sky'!AB143</f>
        <v>163.94546061200001</v>
      </c>
      <c r="AC143" s="81">
        <f>'Electric lighting'!$C49+'Overcast Sky'!AC143</f>
        <v>149.60152884199999</v>
      </c>
      <c r="AD143" s="81">
        <f>'Electric lighting'!$C49+'Overcast Sky'!AD143</f>
        <v>122.505337062</v>
      </c>
      <c r="AE143" s="81">
        <f>'Electric lighting'!$C49+'Overcast Sky'!AE143</f>
        <v>166.33408238599998</v>
      </c>
    </row>
    <row r="144" spans="1:31" x14ac:dyDescent="0.3">
      <c r="A144" s="74" t="s">
        <v>48</v>
      </c>
      <c r="B144" s="81">
        <f>'Electric lighting'!$C50+'Overcast Sky'!B144</f>
        <v>99.748616796999997</v>
      </c>
      <c r="C144" s="81">
        <f>'Electric lighting'!$C50+'Overcast Sky'!C144</f>
        <v>101.7381992506</v>
      </c>
      <c r="D144" s="81">
        <f>'Electric lighting'!$C50+'Overcast Sky'!D144</f>
        <v>117.758108304</v>
      </c>
      <c r="E144" s="81">
        <f>'Electric lighting'!$C50+'Overcast Sky'!E144</f>
        <v>99.830109811400007</v>
      </c>
      <c r="F144" s="81">
        <f>'Electric lighting'!$C50+'Overcast Sky'!F144</f>
        <v>111.274600238</v>
      </c>
      <c r="G144" s="81">
        <f>'Electric lighting'!$C50+'Overcast Sky'!G144</f>
        <v>122.885552248</v>
      </c>
      <c r="H144" s="81">
        <f>'Electric lighting'!$C50+'Overcast Sky'!H144</f>
        <v>109.82666988</v>
      </c>
      <c r="I144" s="81">
        <f>'Electric lighting'!$C50+'Overcast Sky'!I144</f>
        <v>110.12414365800001</v>
      </c>
      <c r="J144" s="81">
        <f>'Electric lighting'!$C50+'Overcast Sky'!J144</f>
        <v>99.437190981599997</v>
      </c>
      <c r="K144" s="81">
        <f>'Electric lighting'!$C50+'Overcast Sky'!K144</f>
        <v>97.5</v>
      </c>
      <c r="L144" s="81">
        <f>'Electric lighting'!$C50+'Overcast Sky'!L144</f>
        <v>105.1901269634</v>
      </c>
      <c r="M144" s="81">
        <f>'Electric lighting'!$C50+'Overcast Sky'!M144</f>
        <v>118.20252095800001</v>
      </c>
      <c r="N144" s="81">
        <f>'Electric lighting'!$C50+'Overcast Sky'!N144</f>
        <v>160.726597252</v>
      </c>
      <c r="O144" s="81">
        <f>'Electric lighting'!$C50+'Overcast Sky'!O144</f>
        <v>130.62929079600002</v>
      </c>
      <c r="P144" s="81">
        <f>'Electric lighting'!$C50+'Overcast Sky'!P144</f>
        <v>163.50956811399999</v>
      </c>
      <c r="Q144" s="81">
        <f>'Electric lighting'!$C50+'Overcast Sky'!Q144</f>
        <v>158.63448005000001</v>
      </c>
      <c r="R144" s="81">
        <f>'Electric lighting'!$C50+'Overcast Sky'!R144</f>
        <v>159.61801580600002</v>
      </c>
      <c r="S144" s="81">
        <f>'Electric lighting'!$C50+'Overcast Sky'!S144</f>
        <v>114.88896868800001</v>
      </c>
      <c r="T144" s="81">
        <f>'Electric lighting'!$C50+'Overcast Sky'!T144</f>
        <v>114.64977408199999</v>
      </c>
      <c r="U144" s="81">
        <f>'Electric lighting'!$C50+'Overcast Sky'!U144</f>
        <v>107.59314824</v>
      </c>
      <c r="V144" s="81">
        <f>'Electric lighting'!$C50+'Overcast Sky'!V144</f>
        <v>122.614862976</v>
      </c>
      <c r="W144" s="81">
        <f>'Electric lighting'!$C50+'Overcast Sky'!W144</f>
        <v>107.337404668</v>
      </c>
      <c r="X144" s="81">
        <f>'Electric lighting'!$C50+'Overcast Sky'!X144</f>
        <v>140.286930396</v>
      </c>
      <c r="Y144" s="81">
        <f>'Electric lighting'!$C50+'Overcast Sky'!Y144</f>
        <v>230.32823302</v>
      </c>
      <c r="Z144" s="81">
        <f>'Electric lighting'!$C50+'Overcast Sky'!Z144</f>
        <v>132.43486722599999</v>
      </c>
      <c r="AA144" s="81">
        <f>'Electric lighting'!$C50+'Overcast Sky'!AA144</f>
        <v>211.63487609999999</v>
      </c>
      <c r="AB144" s="81">
        <f>'Electric lighting'!$C50+'Overcast Sky'!AB144</f>
        <v>205.94916950000001</v>
      </c>
      <c r="AC144" s="81">
        <f>'Electric lighting'!$C50+'Overcast Sky'!AC144</f>
        <v>136.653358986</v>
      </c>
      <c r="AD144" s="81">
        <f>'Electric lighting'!$C50+'Overcast Sky'!AD144</f>
        <v>134.25387667000001</v>
      </c>
      <c r="AE144" s="81">
        <f>'Electric lighting'!$C50+'Overcast Sky'!AE144</f>
        <v>145.001546932</v>
      </c>
    </row>
    <row r="145" spans="1:31" x14ac:dyDescent="0.3">
      <c r="A145" s="76" t="s">
        <v>49</v>
      </c>
      <c r="B145" s="81">
        <f>'Electric lighting'!$C51+'Overcast Sky'!B145</f>
        <v>96.577957579</v>
      </c>
      <c r="C145" s="81">
        <f>'Electric lighting'!$C51+'Overcast Sky'!C145</f>
        <v>104.99449266400001</v>
      </c>
      <c r="D145" s="81">
        <f>'Electric lighting'!$C51+'Overcast Sky'!D145</f>
        <v>104.815905136</v>
      </c>
      <c r="E145" s="81">
        <f>'Electric lighting'!$C51+'Overcast Sky'!E145</f>
        <v>97.218179736400003</v>
      </c>
      <c r="F145" s="81">
        <f>'Electric lighting'!$C51+'Overcast Sky'!F145</f>
        <v>99.32361401</v>
      </c>
      <c r="G145" s="81">
        <f>'Electric lighting'!$C51+'Overcast Sky'!G145</f>
        <v>98.658685251800009</v>
      </c>
      <c r="H145" s="81">
        <f>'Electric lighting'!$C51+'Overcast Sky'!H145</f>
        <v>107.505352148</v>
      </c>
      <c r="I145" s="81">
        <f>'Electric lighting'!$C51+'Overcast Sky'!I145</f>
        <v>100.67206850620001</v>
      </c>
      <c r="J145" s="81">
        <f>'Electric lighting'!$C51+'Overcast Sky'!J145</f>
        <v>93.818130269320008</v>
      </c>
      <c r="K145" s="81">
        <f>'Electric lighting'!$C51+'Overcast Sky'!K145</f>
        <v>93.7</v>
      </c>
      <c r="L145" s="81">
        <f>'Electric lighting'!$C51+'Overcast Sky'!L145</f>
        <v>102.15369553000001</v>
      </c>
      <c r="M145" s="81">
        <f>'Electric lighting'!$C51+'Overcast Sky'!M145</f>
        <v>150.605653112</v>
      </c>
      <c r="N145" s="81">
        <f>'Electric lighting'!$C51+'Overcast Sky'!N145</f>
        <v>151.60498602000001</v>
      </c>
      <c r="O145" s="81">
        <f>'Electric lighting'!$C51+'Overcast Sky'!O145</f>
        <v>142.41720299600001</v>
      </c>
      <c r="P145" s="81">
        <f>'Electric lighting'!$C51+'Overcast Sky'!P145</f>
        <v>125.96810144599999</v>
      </c>
      <c r="Q145" s="81">
        <f>'Electric lighting'!$C51+'Overcast Sky'!Q145</f>
        <v>152.72145698400001</v>
      </c>
      <c r="R145" s="81">
        <f>'Electric lighting'!$C51+'Overcast Sky'!R145</f>
        <v>157.27848243600002</v>
      </c>
      <c r="S145" s="81">
        <f>'Electric lighting'!$C51+'Overcast Sky'!S145</f>
        <v>128.370591018</v>
      </c>
      <c r="T145" s="81">
        <f>'Electric lighting'!$C51+'Overcast Sky'!T145</f>
        <v>131.86200617599999</v>
      </c>
      <c r="U145" s="81">
        <f>'Electric lighting'!$C51+'Overcast Sky'!U145</f>
        <v>96.09582922460001</v>
      </c>
      <c r="V145" s="81">
        <f>'Electric lighting'!$C51+'Overcast Sky'!V145</f>
        <v>110.94789033800001</v>
      </c>
      <c r="W145" s="81">
        <f>'Electric lighting'!$C51+'Overcast Sky'!W145</f>
        <v>114.092782648</v>
      </c>
      <c r="X145" s="81">
        <f>'Electric lighting'!$C51+'Overcast Sky'!X145</f>
        <v>154.75329319600002</v>
      </c>
      <c r="Y145" s="81">
        <f>'Electric lighting'!$C51+'Overcast Sky'!Y145</f>
        <v>178.81504591800001</v>
      </c>
      <c r="Z145" s="81">
        <f>'Electric lighting'!$C51+'Overcast Sky'!Z145</f>
        <v>101.51772066880001</v>
      </c>
      <c r="AA145" s="81">
        <f>'Electric lighting'!$C51+'Overcast Sky'!AA145</f>
        <v>197.48819444000003</v>
      </c>
      <c r="AB145" s="81">
        <f>'Electric lighting'!$C51+'Overcast Sky'!AB145</f>
        <v>167.32124102200001</v>
      </c>
      <c r="AC145" s="81">
        <f>'Electric lighting'!$C51+'Overcast Sky'!AC145</f>
        <v>198.51745498000002</v>
      </c>
      <c r="AD145" s="81">
        <f>'Electric lighting'!$C51+'Overcast Sky'!AD145</f>
        <v>116.258613854</v>
      </c>
      <c r="AE145" s="81">
        <f>'Electric lighting'!$C51+'Overcast Sky'!AE145</f>
        <v>123.57959742600001</v>
      </c>
    </row>
    <row r="146" spans="1:31" x14ac:dyDescent="0.3">
      <c r="A146" s="74" t="s">
        <v>50</v>
      </c>
      <c r="B146" s="81">
        <f>'Electric lighting'!$C52+'Overcast Sky'!B146</f>
        <v>85.9004521568</v>
      </c>
      <c r="C146" s="81">
        <f>'Electric lighting'!$C52+'Overcast Sky'!C146</f>
        <v>90.1431532334</v>
      </c>
      <c r="D146" s="81">
        <f>'Electric lighting'!$C52+'Overcast Sky'!D146</f>
        <v>89.578251969199997</v>
      </c>
      <c r="E146" s="81">
        <f>'Electric lighting'!$C52+'Overcast Sky'!E146</f>
        <v>106.11650779</v>
      </c>
      <c r="F146" s="81">
        <f>'Electric lighting'!$C52+'Overcast Sky'!F146</f>
        <v>93.016070941199999</v>
      </c>
      <c r="G146" s="81">
        <f>'Electric lighting'!$C52+'Overcast Sky'!G146</f>
        <v>92.838459865600001</v>
      </c>
      <c r="H146" s="81">
        <f>'Electric lighting'!$C52+'Overcast Sky'!H146</f>
        <v>96.385253824000003</v>
      </c>
      <c r="I146" s="81">
        <f>'Electric lighting'!$C52+'Overcast Sky'!I146</f>
        <v>86.931975385200005</v>
      </c>
      <c r="J146" s="81">
        <f>'Electric lighting'!$C52+'Overcast Sky'!J146</f>
        <v>86.843678906999997</v>
      </c>
      <c r="K146" s="81">
        <f>'Electric lighting'!$C52+'Overcast Sky'!K146</f>
        <v>85</v>
      </c>
      <c r="L146" s="81">
        <f>'Electric lighting'!$C52+'Overcast Sky'!L146</f>
        <v>106.492496312</v>
      </c>
      <c r="M146" s="81">
        <f>'Electric lighting'!$C52+'Overcast Sky'!M146</f>
        <v>128.15160547600001</v>
      </c>
      <c r="N146" s="81">
        <f>'Electric lighting'!$C52+'Overcast Sky'!N146</f>
        <v>117.58745029400001</v>
      </c>
      <c r="O146" s="81">
        <f>'Electric lighting'!$C52+'Overcast Sky'!O146</f>
        <v>122.033796044</v>
      </c>
      <c r="P146" s="81">
        <f>'Electric lighting'!$C52+'Overcast Sky'!P146</f>
        <v>184.15874122000002</v>
      </c>
      <c r="Q146" s="81">
        <f>'Electric lighting'!$C52+'Overcast Sky'!Q146</f>
        <v>193.19771942</v>
      </c>
      <c r="R146" s="81">
        <f>'Electric lighting'!$C52+'Overcast Sky'!R146</f>
        <v>147.76657766400001</v>
      </c>
      <c r="S146" s="81">
        <f>'Electric lighting'!$C52+'Overcast Sky'!S146</f>
        <v>104.043095358</v>
      </c>
      <c r="T146" s="81">
        <f>'Electric lighting'!$C52+'Overcast Sky'!T146</f>
        <v>98.567724576000003</v>
      </c>
      <c r="U146" s="81">
        <f>'Electric lighting'!$C52+'Overcast Sky'!U146</f>
        <v>96.502111081999999</v>
      </c>
      <c r="V146" s="81">
        <f>'Electric lighting'!$C52+'Overcast Sky'!V146</f>
        <v>107.25048786799999</v>
      </c>
      <c r="W146" s="81">
        <f>'Electric lighting'!$C52+'Overcast Sky'!W146</f>
        <v>164.20614114</v>
      </c>
      <c r="X146" s="81">
        <f>'Electric lighting'!$C52+'Overcast Sky'!X146</f>
        <v>137.269795886</v>
      </c>
      <c r="Y146" s="81">
        <f>'Electric lighting'!$C52+'Overcast Sky'!Y146</f>
        <v>174.68805874</v>
      </c>
      <c r="Z146" s="81">
        <f>'Electric lighting'!$C52+'Overcast Sky'!Z146</f>
        <v>118.28461738</v>
      </c>
      <c r="AA146" s="81">
        <f>'Electric lighting'!$C52+'Overcast Sky'!AA146</f>
        <v>146.43048643200001</v>
      </c>
      <c r="AB146" s="81">
        <f>'Electric lighting'!$C52+'Overcast Sky'!AB146</f>
        <v>118.131500948</v>
      </c>
      <c r="AC146" s="81">
        <f>'Electric lighting'!$C52+'Overcast Sky'!AC146</f>
        <v>97.686227189999997</v>
      </c>
      <c r="AD146" s="81">
        <f>'Electric lighting'!$C52+'Overcast Sky'!AD146</f>
        <v>169.01506957200002</v>
      </c>
      <c r="AE146" s="81">
        <f>'Electric lighting'!$C52+'Overcast Sky'!AE146</f>
        <v>137.995024656</v>
      </c>
    </row>
    <row r="147" spans="1:31" ht="15" thickBot="1" x14ac:dyDescent="0.35">
      <c r="A147" s="77" t="s">
        <v>57</v>
      </c>
      <c r="B147" s="81">
        <f>'Electric lighting'!$C53+'Overcast Sky'!B147</f>
        <v>114.99504754</v>
      </c>
      <c r="C147" s="81">
        <f>'Electric lighting'!$C53+'Overcast Sky'!C147</f>
        <v>145.23166603600001</v>
      </c>
      <c r="D147" s="81">
        <f>'Electric lighting'!$C53+'Overcast Sky'!D147</f>
        <v>163.13570883599999</v>
      </c>
      <c r="E147" s="81">
        <f>'Electric lighting'!$C53+'Overcast Sky'!E147</f>
        <v>173.97203880199999</v>
      </c>
      <c r="F147" s="81">
        <f>'Electric lighting'!$C53+'Overcast Sky'!F147</f>
        <v>163.02549109200001</v>
      </c>
      <c r="G147" s="81">
        <f>'Electric lighting'!$C53+'Overcast Sky'!G147</f>
        <v>178.73288737000001</v>
      </c>
      <c r="H147" s="81">
        <f>'Electric lighting'!$C53+'Overcast Sky'!H147</f>
        <v>165.60776384799999</v>
      </c>
      <c r="I147" s="81">
        <f>'Electric lighting'!$C53+'Overcast Sky'!I147</f>
        <v>128.72804438399999</v>
      </c>
      <c r="J147" s="81">
        <f>'Electric lighting'!$C53+'Overcast Sky'!J147</f>
        <v>118.88880999999999</v>
      </c>
      <c r="K147" s="81">
        <f>'Electric lighting'!$C53+'Overcast Sky'!K147</f>
        <v>105.8</v>
      </c>
      <c r="L147" s="81">
        <f>'Electric lighting'!$C53+'Overcast Sky'!L147</f>
        <v>159.61108704999998</v>
      </c>
      <c r="M147" s="81">
        <f>'Electric lighting'!$C53+'Overcast Sky'!M147</f>
        <v>198.41560434000002</v>
      </c>
      <c r="N147" s="81">
        <f>'Electric lighting'!$C53+'Overcast Sky'!N147</f>
        <v>288.24234106</v>
      </c>
      <c r="O147" s="81">
        <f>'Electric lighting'!$C53+'Overcast Sky'!O147</f>
        <v>368.36180034</v>
      </c>
      <c r="P147" s="81">
        <f>'Electric lighting'!$C53+'Overcast Sky'!P147</f>
        <v>509.40301254000002</v>
      </c>
      <c r="Q147" s="81">
        <f>'Electric lighting'!$C53+'Overcast Sky'!Q147</f>
        <v>279.39847218</v>
      </c>
      <c r="R147" s="81">
        <f>'Electric lighting'!$C53+'Overcast Sky'!R147</f>
        <v>222.21649572000001</v>
      </c>
      <c r="S147" s="81">
        <f>'Electric lighting'!$C53+'Overcast Sky'!S147</f>
        <v>209.76591239999999</v>
      </c>
      <c r="T147" s="81">
        <f>'Electric lighting'!$C53+'Overcast Sky'!T147</f>
        <v>161.43558564200001</v>
      </c>
      <c r="U147" s="81">
        <f>'Electric lighting'!$C53+'Overcast Sky'!U147</f>
        <v>142.682971286</v>
      </c>
      <c r="V147" s="81">
        <f>'Electric lighting'!$C53+'Overcast Sky'!V147</f>
        <v>243.18205194000001</v>
      </c>
      <c r="W147" s="81">
        <f>'Electric lighting'!$C53+'Overcast Sky'!W147</f>
        <v>234.20158842000001</v>
      </c>
      <c r="X147" s="81">
        <f>'Electric lighting'!$C53+'Overcast Sky'!X147</f>
        <v>337.59431058000001</v>
      </c>
      <c r="Y147" s="81">
        <f>'Electric lighting'!$C53+'Overcast Sky'!Y147</f>
        <v>370.20057434</v>
      </c>
      <c r="Z147" s="81">
        <f>'Electric lighting'!$C53+'Overcast Sky'!Z147</f>
        <v>496.88340726000007</v>
      </c>
      <c r="AA147" s="81">
        <f>'Electric lighting'!$C53+'Overcast Sky'!AA147</f>
        <v>432.79869132000005</v>
      </c>
      <c r="AB147" s="81">
        <f>'Electric lighting'!$C53+'Overcast Sky'!AB147</f>
        <v>485.51724770000004</v>
      </c>
      <c r="AC147" s="81">
        <f>'Electric lighting'!$C53+'Overcast Sky'!AC147</f>
        <v>308.76115672000003</v>
      </c>
      <c r="AD147" s="81">
        <f>'Electric lighting'!$C53+'Overcast Sky'!AD147</f>
        <v>326.39563343999998</v>
      </c>
      <c r="AE147" s="81">
        <f>'Electric lighting'!$C53+'Overcast Sky'!AE147</f>
        <v>270.37969332</v>
      </c>
    </row>
    <row r="148" spans="1:31" ht="15" thickTop="1" x14ac:dyDescent="0.3">
      <c r="A148" s="74" t="s">
        <v>58</v>
      </c>
      <c r="B148" s="81">
        <f>'Electric lighting'!$C54+'Overcast Sky'!B148</f>
        <v>129.7228547974</v>
      </c>
      <c r="C148" s="81">
        <f>'Electric lighting'!$C54+'Overcast Sky'!C148</f>
        <v>141.27403940599999</v>
      </c>
      <c r="D148" s="81">
        <f>'Electric lighting'!$C54+'Overcast Sky'!D148</f>
        <v>160.367750868</v>
      </c>
      <c r="E148" s="81">
        <f>'Electric lighting'!$C54+'Overcast Sky'!E148</f>
        <v>164.45580742800001</v>
      </c>
      <c r="F148" s="81">
        <f>'Electric lighting'!$C54+'Overcast Sky'!F148</f>
        <v>156.444522734</v>
      </c>
      <c r="G148" s="81">
        <f>'Electric lighting'!$C54+'Overcast Sky'!G148</f>
        <v>154.83387446399999</v>
      </c>
      <c r="H148" s="81">
        <f>'Electric lighting'!$C54+'Overcast Sky'!H148</f>
        <v>143.30653685199999</v>
      </c>
      <c r="I148" s="81">
        <f>'Electric lighting'!$C54+'Overcast Sky'!I148</f>
        <v>135.66574247399998</v>
      </c>
      <c r="J148" s="81">
        <f>'Electric lighting'!$C54+'Overcast Sky'!J148</f>
        <v>127.33952742439999</v>
      </c>
      <c r="K148" s="81">
        <f>'Electric lighting'!$C54+'Overcast Sky'!K148</f>
        <v>121.6</v>
      </c>
      <c r="L148" s="81">
        <f>'Electric lighting'!$C54+'Overcast Sky'!L148</f>
        <v>183.18794164599998</v>
      </c>
      <c r="M148" s="81">
        <f>'Electric lighting'!$C54+'Overcast Sky'!M148</f>
        <v>178.51538140400001</v>
      </c>
      <c r="N148" s="81">
        <f>'Electric lighting'!$C54+'Overcast Sky'!N148</f>
        <v>201.65067282799998</v>
      </c>
      <c r="O148" s="81">
        <f>'Electric lighting'!$C54+'Overcast Sky'!O148</f>
        <v>189.80322549599998</v>
      </c>
      <c r="P148" s="81">
        <f>'Electric lighting'!$C54+'Overcast Sky'!P148</f>
        <v>260.68776392000001</v>
      </c>
      <c r="Q148" s="81">
        <f>'Electric lighting'!$C54+'Overcast Sky'!Q148</f>
        <v>242.8694098</v>
      </c>
      <c r="R148" s="81">
        <f>'Electric lighting'!$C54+'Overcast Sky'!R148</f>
        <v>212.49748289999999</v>
      </c>
      <c r="S148" s="81">
        <f>'Electric lighting'!$C54+'Overcast Sky'!S148</f>
        <v>221.79660686</v>
      </c>
      <c r="T148" s="81">
        <f>'Electric lighting'!$C54+'Overcast Sky'!T148</f>
        <v>180.73775264599999</v>
      </c>
      <c r="U148" s="81">
        <f>'Electric lighting'!$C54+'Overcast Sky'!U148</f>
        <v>143.359100426</v>
      </c>
      <c r="V148" s="81">
        <f>'Electric lighting'!$C54+'Overcast Sky'!V148</f>
        <v>225.55993411999998</v>
      </c>
      <c r="W148" s="81">
        <f>'Electric lighting'!$C54+'Overcast Sky'!W148</f>
        <v>259.18884608000002</v>
      </c>
      <c r="X148" s="81">
        <f>'Electric lighting'!$C54+'Overcast Sky'!X148</f>
        <v>226.99318146000002</v>
      </c>
      <c r="Y148" s="81">
        <f>'Electric lighting'!$C54+'Overcast Sky'!Y148</f>
        <v>260.21892184000001</v>
      </c>
      <c r="Z148" s="81">
        <f>'Electric lighting'!$C54+'Overcast Sky'!Z148</f>
        <v>442.84532146000004</v>
      </c>
      <c r="AA148" s="81">
        <f>'Electric lighting'!$C54+'Overcast Sky'!AA148</f>
        <v>280.21065248000002</v>
      </c>
      <c r="AB148" s="81">
        <f>'Electric lighting'!$C54+'Overcast Sky'!AB148</f>
        <v>320.79683308</v>
      </c>
      <c r="AC148" s="81">
        <f>'Electric lighting'!$C54+'Overcast Sky'!AC148</f>
        <v>223.21934691999999</v>
      </c>
      <c r="AD148" s="81">
        <f>'Electric lighting'!$C54+'Overcast Sky'!AD148</f>
        <v>276.98509867999996</v>
      </c>
      <c r="AE148" s="81">
        <f>'Electric lighting'!$C54+'Overcast Sky'!AE148</f>
        <v>238.76903435999998</v>
      </c>
    </row>
    <row r="149" spans="1:31" x14ac:dyDescent="0.3">
      <c r="A149" s="74" t="s">
        <v>59</v>
      </c>
      <c r="B149" s="81">
        <f>'Electric lighting'!$C55+'Overcast Sky'!B149</f>
        <v>130.4797155304</v>
      </c>
      <c r="C149" s="81">
        <f>'Electric lighting'!$C55+'Overcast Sky'!C149</f>
        <v>135.53021357599999</v>
      </c>
      <c r="D149" s="81">
        <f>'Electric lighting'!$C55+'Overcast Sky'!D149</f>
        <v>138.637370258</v>
      </c>
      <c r="E149" s="81">
        <f>'Electric lighting'!$C55+'Overcast Sky'!E149</f>
        <v>159.05697364400001</v>
      </c>
      <c r="F149" s="81">
        <f>'Electric lighting'!$C55+'Overcast Sky'!F149</f>
        <v>159.86112476800002</v>
      </c>
      <c r="G149" s="81">
        <f>'Electric lighting'!$C55+'Overcast Sky'!G149</f>
        <v>163.92562147000001</v>
      </c>
      <c r="H149" s="81">
        <f>'Electric lighting'!$C55+'Overcast Sky'!H149</f>
        <v>140.01081668200001</v>
      </c>
      <c r="I149" s="81">
        <f>'Electric lighting'!$C55+'Overcast Sky'!I149</f>
        <v>138.67925445</v>
      </c>
      <c r="J149" s="81">
        <f>'Electric lighting'!$C55+'Overcast Sky'!J149</f>
        <v>131.68347300560001</v>
      </c>
      <c r="K149" s="81">
        <f>'Electric lighting'!$C55+'Overcast Sky'!K149</f>
        <v>125.4</v>
      </c>
      <c r="L149" s="81">
        <f>'Electric lighting'!$C55+'Overcast Sky'!L149</f>
        <v>188.932105476</v>
      </c>
      <c r="M149" s="81">
        <f>'Electric lighting'!$C55+'Overcast Sky'!M149</f>
        <v>167.62503548200002</v>
      </c>
      <c r="N149" s="81">
        <f>'Electric lighting'!$C55+'Overcast Sky'!N149</f>
        <v>188.64465890400001</v>
      </c>
      <c r="O149" s="81">
        <f>'Electric lighting'!$C55+'Overcast Sky'!O149</f>
        <v>255.53809760000001</v>
      </c>
      <c r="P149" s="81">
        <f>'Electric lighting'!$C55+'Overcast Sky'!P149</f>
        <v>274.19404498000006</v>
      </c>
      <c r="Q149" s="81">
        <f>'Electric lighting'!$C55+'Overcast Sky'!Q149</f>
        <v>175.06187993200001</v>
      </c>
      <c r="R149" s="81">
        <f>'Electric lighting'!$C55+'Overcast Sky'!R149</f>
        <v>185.53281923600002</v>
      </c>
      <c r="S149" s="81">
        <f>'Electric lighting'!$C55+'Overcast Sky'!S149</f>
        <v>202.10605161800001</v>
      </c>
      <c r="T149" s="81">
        <f>'Electric lighting'!$C55+'Overcast Sky'!T149</f>
        <v>159.38384969000001</v>
      </c>
      <c r="U149" s="81">
        <f>'Electric lighting'!$C55+'Overcast Sky'!U149</f>
        <v>136.36235392</v>
      </c>
      <c r="V149" s="81">
        <f>'Electric lighting'!$C55+'Overcast Sky'!V149</f>
        <v>175.30265063000002</v>
      </c>
      <c r="W149" s="81">
        <f>'Electric lighting'!$C55+'Overcast Sky'!W149</f>
        <v>208.14619775800003</v>
      </c>
      <c r="X149" s="81">
        <f>'Electric lighting'!$C55+'Overcast Sky'!X149</f>
        <v>241.09357674</v>
      </c>
      <c r="Y149" s="81">
        <f>'Electric lighting'!$C55+'Overcast Sky'!Y149</f>
        <v>236.42870674</v>
      </c>
      <c r="Z149" s="81">
        <f>'Electric lighting'!$C55+'Overcast Sky'!Z149</f>
        <v>429.03475786000001</v>
      </c>
      <c r="AA149" s="81">
        <f>'Electric lighting'!$C55+'Overcast Sky'!AA149</f>
        <v>255.33085056000002</v>
      </c>
      <c r="AB149" s="81">
        <f>'Electric lighting'!$C55+'Overcast Sky'!AB149</f>
        <v>294.08496007999997</v>
      </c>
      <c r="AC149" s="81">
        <f>'Electric lighting'!$C55+'Overcast Sky'!AC149</f>
        <v>187.58815190000001</v>
      </c>
      <c r="AD149" s="81">
        <f>'Electric lighting'!$C55+'Overcast Sky'!AD149</f>
        <v>273.55781106000001</v>
      </c>
      <c r="AE149" s="81">
        <f>'Electric lighting'!$C55+'Overcast Sky'!AE149</f>
        <v>178.83784310200002</v>
      </c>
    </row>
    <row r="150" spans="1:31" x14ac:dyDescent="0.3">
      <c r="A150" s="74" t="s">
        <v>60</v>
      </c>
      <c r="B150" s="81">
        <f>'Electric lighting'!$C56+'Overcast Sky'!B150</f>
        <v>136.7365471798</v>
      </c>
      <c r="C150" s="81">
        <f>'Electric lighting'!$C56+'Overcast Sky'!C150</f>
        <v>142.134987462</v>
      </c>
      <c r="D150" s="81">
        <f>'Electric lighting'!$C56+'Overcast Sky'!D150</f>
        <v>162.072659958</v>
      </c>
      <c r="E150" s="81">
        <f>'Electric lighting'!$C56+'Overcast Sky'!E150</f>
        <v>166.95445094199999</v>
      </c>
      <c r="F150" s="81">
        <f>'Electric lighting'!$C56+'Overcast Sky'!F150</f>
        <v>161.183898056</v>
      </c>
      <c r="G150" s="81">
        <f>'Electric lighting'!$C56+'Overcast Sky'!G150</f>
        <v>157.42500015800002</v>
      </c>
      <c r="H150" s="81">
        <f>'Electric lighting'!$C56+'Overcast Sky'!H150</f>
        <v>153.308102926</v>
      </c>
      <c r="I150" s="81">
        <f>'Electric lighting'!$C56+'Overcast Sky'!I150</f>
        <v>142.74469050000002</v>
      </c>
      <c r="J150" s="81">
        <f>'Electric lighting'!$C56+'Overcast Sky'!J150</f>
        <v>133.09239693160001</v>
      </c>
      <c r="K150" s="81">
        <f>'Electric lighting'!$C56+'Overcast Sky'!K150</f>
        <v>131.9</v>
      </c>
      <c r="L150" s="81">
        <f>'Electric lighting'!$C56+'Overcast Sky'!L150</f>
        <v>165.32190042799999</v>
      </c>
      <c r="M150" s="81">
        <f>'Electric lighting'!$C56+'Overcast Sky'!M150</f>
        <v>166.25600667800001</v>
      </c>
      <c r="N150" s="81">
        <f>'Electric lighting'!$C56+'Overcast Sky'!N150</f>
        <v>183.951108592</v>
      </c>
      <c r="O150" s="81">
        <f>'Electric lighting'!$C56+'Overcast Sky'!O150</f>
        <v>209.22945035200001</v>
      </c>
      <c r="P150" s="81">
        <f>'Electric lighting'!$C56+'Overcast Sky'!P150</f>
        <v>213.330360214</v>
      </c>
      <c r="Q150" s="81">
        <f>'Electric lighting'!$C56+'Overcast Sky'!Q150</f>
        <v>243.0434716</v>
      </c>
      <c r="R150" s="81">
        <f>'Electric lighting'!$C56+'Overcast Sky'!R150</f>
        <v>176.59782419200002</v>
      </c>
      <c r="S150" s="81">
        <f>'Electric lighting'!$C56+'Overcast Sky'!S150</f>
        <v>181.87433564200001</v>
      </c>
      <c r="T150" s="81">
        <f>'Electric lighting'!$C56+'Overcast Sky'!T150</f>
        <v>147.60508648800001</v>
      </c>
      <c r="U150" s="81">
        <f>'Electric lighting'!$C56+'Overcast Sky'!U150</f>
        <v>143.08748145200002</v>
      </c>
      <c r="V150" s="81">
        <f>'Electric lighting'!$C56+'Overcast Sky'!V150</f>
        <v>171.22400264800001</v>
      </c>
      <c r="W150" s="81">
        <f>'Electric lighting'!$C56+'Overcast Sky'!W150</f>
        <v>195.05991225600002</v>
      </c>
      <c r="X150" s="81">
        <f>'Electric lighting'!$C56+'Overcast Sky'!X150</f>
        <v>187.51724319200002</v>
      </c>
      <c r="Y150" s="81">
        <f>'Electric lighting'!$C56+'Overcast Sky'!Y150</f>
        <v>215.19731365200002</v>
      </c>
      <c r="Z150" s="81">
        <f>'Electric lighting'!$C56+'Overcast Sky'!Z150</f>
        <v>258.36036844</v>
      </c>
      <c r="AA150" s="81">
        <f>'Electric lighting'!$C56+'Overcast Sky'!AA150</f>
        <v>204.547569428</v>
      </c>
      <c r="AB150" s="81">
        <f>'Electric lighting'!$C56+'Overcast Sky'!AB150</f>
        <v>202.19844053399999</v>
      </c>
      <c r="AC150" s="81">
        <f>'Electric lighting'!$C56+'Overcast Sky'!AC150</f>
        <v>198.91318545600001</v>
      </c>
      <c r="AD150" s="81">
        <f>'Electric lighting'!$C56+'Overcast Sky'!AD150</f>
        <v>213.06818546200003</v>
      </c>
      <c r="AE150" s="81">
        <f>'Electric lighting'!$C56+'Overcast Sky'!AE150</f>
        <v>218.45548531000003</v>
      </c>
    </row>
    <row r="151" spans="1:31" x14ac:dyDescent="0.3">
      <c r="A151" s="74" t="s">
        <v>61</v>
      </c>
      <c r="B151" s="81">
        <f>'Electric lighting'!$C57+'Overcast Sky'!B151</f>
        <v>124.1995341092</v>
      </c>
      <c r="C151" s="81">
        <f>'Electric lighting'!$C57+'Overcast Sky'!C151</f>
        <v>128.53300540380002</v>
      </c>
      <c r="D151" s="81">
        <f>'Electric lighting'!$C57+'Overcast Sky'!D151</f>
        <v>147.38735831</v>
      </c>
      <c r="E151" s="81">
        <f>'Electric lighting'!$C57+'Overcast Sky'!E151</f>
        <v>143.24159323200001</v>
      </c>
      <c r="F151" s="81">
        <f>'Electric lighting'!$C57+'Overcast Sky'!F151</f>
        <v>145.75514294200002</v>
      </c>
      <c r="G151" s="81">
        <f>'Electric lighting'!$C57+'Overcast Sky'!G151</f>
        <v>141.635990268</v>
      </c>
      <c r="H151" s="81">
        <f>'Electric lighting'!$C57+'Overcast Sky'!H151</f>
        <v>142.910949058</v>
      </c>
      <c r="I151" s="81">
        <f>'Electric lighting'!$C57+'Overcast Sky'!I151</f>
        <v>129.57377594440001</v>
      </c>
      <c r="J151" s="81">
        <f>'Electric lighting'!$C57+'Overcast Sky'!J151</f>
        <v>123.2281197688</v>
      </c>
      <c r="K151" s="81">
        <f>'Electric lighting'!$C57+'Overcast Sky'!K151</f>
        <v>120.9</v>
      </c>
      <c r="L151" s="81">
        <f>'Electric lighting'!$C57+'Overcast Sky'!L151</f>
        <v>144.55362641600001</v>
      </c>
      <c r="M151" s="81">
        <f>'Electric lighting'!$C57+'Overcast Sky'!M151</f>
        <v>171.870733758</v>
      </c>
      <c r="N151" s="81">
        <f>'Electric lighting'!$C57+'Overcast Sky'!N151</f>
        <v>143.15328679000001</v>
      </c>
      <c r="O151" s="81">
        <f>'Electric lighting'!$C57+'Overcast Sky'!O151</f>
        <v>162.66255211800001</v>
      </c>
      <c r="P151" s="81">
        <f>'Electric lighting'!$C57+'Overcast Sky'!P151</f>
        <v>178.03132412400001</v>
      </c>
      <c r="Q151" s="81">
        <f>'Electric lighting'!$C57+'Overcast Sky'!Q151</f>
        <v>173.033563566</v>
      </c>
      <c r="R151" s="81">
        <f>'Electric lighting'!$C57+'Overcast Sky'!R151</f>
        <v>214.38788974000002</v>
      </c>
      <c r="S151" s="81">
        <f>'Electric lighting'!$C57+'Overcast Sky'!S151</f>
        <v>170.41401714</v>
      </c>
      <c r="T151" s="81">
        <f>'Electric lighting'!$C57+'Overcast Sky'!T151</f>
        <v>140.85494610200001</v>
      </c>
      <c r="U151" s="81">
        <f>'Electric lighting'!$C57+'Overcast Sky'!U151</f>
        <v>132.402020502</v>
      </c>
      <c r="V151" s="81">
        <f>'Electric lighting'!$C57+'Overcast Sky'!V151</f>
        <v>163.16670228200002</v>
      </c>
      <c r="W151" s="81">
        <f>'Electric lighting'!$C57+'Overcast Sky'!W151</f>
        <v>134.21265129600002</v>
      </c>
      <c r="X151" s="81">
        <f>'Electric lighting'!$C57+'Overcast Sky'!X151</f>
        <v>239.84603280000002</v>
      </c>
      <c r="Y151" s="81">
        <f>'Electric lighting'!$C57+'Overcast Sky'!Y151</f>
        <v>192.96235016399999</v>
      </c>
      <c r="Z151" s="81">
        <f>'Electric lighting'!$C57+'Overcast Sky'!Z151</f>
        <v>189.150055356</v>
      </c>
      <c r="AA151" s="81">
        <f>'Electric lighting'!$C57+'Overcast Sky'!AA151</f>
        <v>268.86424160000001</v>
      </c>
      <c r="AB151" s="81">
        <f>'Electric lighting'!$C57+'Overcast Sky'!AB151</f>
        <v>306.50403596000001</v>
      </c>
      <c r="AC151" s="81">
        <f>'Electric lighting'!$C57+'Overcast Sky'!AC151</f>
        <v>279.86545434000004</v>
      </c>
      <c r="AD151" s="81">
        <f>'Electric lighting'!$C57+'Overcast Sky'!AD151</f>
        <v>181.31379839600001</v>
      </c>
      <c r="AE151" s="81">
        <f>'Electric lighting'!$C57+'Overcast Sky'!AE151</f>
        <v>166.03171144999999</v>
      </c>
    </row>
    <row r="152" spans="1:31" ht="15" thickBot="1" x14ac:dyDescent="0.35">
      <c r="A152" s="75" t="s">
        <v>62</v>
      </c>
      <c r="B152" s="81">
        <f>'Electric lighting'!$C58+'Overcast Sky'!B152</f>
        <v>109.60627565339999</v>
      </c>
      <c r="C152" s="81">
        <f>'Electric lighting'!$C58+'Overcast Sky'!C152</f>
        <v>109.1183981864</v>
      </c>
      <c r="D152" s="81">
        <f>'Electric lighting'!$C58+'Overcast Sky'!D152</f>
        <v>122.130235114</v>
      </c>
      <c r="E152" s="81">
        <f>'Electric lighting'!$C58+'Overcast Sky'!E152</f>
        <v>114.95180725179999</v>
      </c>
      <c r="F152" s="81">
        <f>'Electric lighting'!$C58+'Overcast Sky'!F152</f>
        <v>133.33575104400001</v>
      </c>
      <c r="G152" s="81">
        <f>'Electric lighting'!$C58+'Overcast Sky'!G152</f>
        <v>117.85683375799999</v>
      </c>
      <c r="H152" s="81">
        <f>'Electric lighting'!$C58+'Overcast Sky'!H152</f>
        <v>122.598533714</v>
      </c>
      <c r="I152" s="81">
        <f>'Electric lighting'!$C58+'Overcast Sky'!I152</f>
        <v>116.32598737379999</v>
      </c>
      <c r="J152" s="81">
        <f>'Electric lighting'!$C58+'Overcast Sky'!J152</f>
        <v>109.00130532982</v>
      </c>
      <c r="K152" s="81">
        <f>'Electric lighting'!$C58+'Overcast Sky'!K152</f>
        <v>108.1</v>
      </c>
      <c r="L152" s="81">
        <f>'Electric lighting'!$C58+'Overcast Sky'!L152</f>
        <v>148.371804594</v>
      </c>
      <c r="M152" s="81">
        <f>'Electric lighting'!$C58+'Overcast Sky'!M152</f>
        <v>141.212479148</v>
      </c>
      <c r="N152" s="81">
        <f>'Electric lighting'!$C58+'Overcast Sky'!N152</f>
        <v>128.97773891</v>
      </c>
      <c r="O152" s="81">
        <f>'Electric lighting'!$C58+'Overcast Sky'!O152</f>
        <v>155.426990214</v>
      </c>
      <c r="P152" s="81">
        <f>'Electric lighting'!$C58+'Overcast Sky'!P152</f>
        <v>148.41076305199999</v>
      </c>
      <c r="Q152" s="81">
        <f>'Electric lighting'!$C58+'Overcast Sky'!Q152</f>
        <v>190.740246332</v>
      </c>
      <c r="R152" s="81">
        <f>'Electric lighting'!$C58+'Overcast Sky'!R152</f>
        <v>149.213347142</v>
      </c>
      <c r="S152" s="81">
        <f>'Electric lighting'!$C58+'Overcast Sky'!S152</f>
        <v>148.478317616</v>
      </c>
      <c r="T152" s="81">
        <f>'Electric lighting'!$C58+'Overcast Sky'!T152</f>
        <v>122.24149452799999</v>
      </c>
      <c r="U152" s="81">
        <f>'Electric lighting'!$C58+'Overcast Sky'!U152</f>
        <v>120.49152515999999</v>
      </c>
      <c r="V152" s="81">
        <f>'Electric lighting'!$C58+'Overcast Sky'!V152</f>
        <v>142.79345340999998</v>
      </c>
      <c r="W152" s="81">
        <f>'Electric lighting'!$C58+'Overcast Sky'!W152</f>
        <v>127.137896066</v>
      </c>
      <c r="X152" s="81">
        <f>'Electric lighting'!$C58+'Overcast Sky'!X152</f>
        <v>138.242433412</v>
      </c>
      <c r="Y152" s="81">
        <f>'Electric lighting'!$C58+'Overcast Sky'!Y152</f>
        <v>217.06429796</v>
      </c>
      <c r="Z152" s="81">
        <f>'Electric lighting'!$C58+'Overcast Sky'!Z152</f>
        <v>135.03671663200001</v>
      </c>
      <c r="AA152" s="81">
        <f>'Electric lighting'!$C58+'Overcast Sky'!AA152</f>
        <v>215.61728246000001</v>
      </c>
      <c r="AB152" s="81">
        <f>'Electric lighting'!$C58+'Overcast Sky'!AB152</f>
        <v>211.56120063999998</v>
      </c>
      <c r="AC152" s="81">
        <f>'Electric lighting'!$C58+'Overcast Sky'!AC152</f>
        <v>157.578337678</v>
      </c>
      <c r="AD152" s="81">
        <f>'Electric lighting'!$C58+'Overcast Sky'!AD152</f>
        <v>150.24964574800001</v>
      </c>
      <c r="AE152" s="81">
        <f>'Electric lighting'!$C58+'Overcast Sky'!AE152</f>
        <v>172.11696209999999</v>
      </c>
    </row>
    <row r="153" spans="1:31" x14ac:dyDescent="0.3">
      <c r="A153" s="76" t="s">
        <v>63</v>
      </c>
      <c r="B153" s="81">
        <f>'Electric lighting'!$C59+'Overcast Sky'!B153</f>
        <v>112.61181488619999</v>
      </c>
      <c r="C153" s="81">
        <f>'Electric lighting'!$C59+'Overcast Sky'!C153</f>
        <v>113.58597108319999</v>
      </c>
      <c r="D153" s="81">
        <f>'Electric lighting'!$C59+'Overcast Sky'!D153</f>
        <v>116.03744360179999</v>
      </c>
      <c r="E153" s="81">
        <f>'Electric lighting'!$C59+'Overcast Sky'!E153</f>
        <v>130.521021652</v>
      </c>
      <c r="F153" s="81">
        <f>'Electric lighting'!$C59+'Overcast Sky'!F153</f>
        <v>137.84676973199998</v>
      </c>
      <c r="G153" s="81">
        <f>'Electric lighting'!$C59+'Overcast Sky'!G153</f>
        <v>123.07674058399999</v>
      </c>
      <c r="H153" s="81">
        <f>'Electric lighting'!$C59+'Overcast Sky'!H153</f>
        <v>131.36779972400001</v>
      </c>
      <c r="I153" s="81">
        <f>'Electric lighting'!$C59+'Overcast Sky'!I153</f>
        <v>121.55311252</v>
      </c>
      <c r="J153" s="81">
        <f>'Electric lighting'!$C59+'Overcast Sky'!J153</f>
        <v>115.01995936759999</v>
      </c>
      <c r="K153" s="81">
        <f>'Electric lighting'!$C59+'Overcast Sky'!K153</f>
        <v>111.3</v>
      </c>
      <c r="L153" s="81">
        <f>'Electric lighting'!$C59+'Overcast Sky'!L153</f>
        <v>123.96490465799999</v>
      </c>
      <c r="M153" s="81">
        <f>'Electric lighting'!$C59+'Overcast Sky'!M153</f>
        <v>151.17212034400001</v>
      </c>
      <c r="N153" s="81">
        <f>'Electric lighting'!$C59+'Overcast Sky'!N153</f>
        <v>150.94723737800001</v>
      </c>
      <c r="O153" s="81">
        <f>'Electric lighting'!$C59+'Overcast Sky'!O153</f>
        <v>157.06133303000001</v>
      </c>
      <c r="P153" s="81">
        <f>'Electric lighting'!$C59+'Overcast Sky'!P153</f>
        <v>147.97032567799999</v>
      </c>
      <c r="Q153" s="81">
        <f>'Electric lighting'!$C59+'Overcast Sky'!Q153</f>
        <v>194.13418717000002</v>
      </c>
      <c r="R153" s="81">
        <f>'Electric lighting'!$C59+'Overcast Sky'!R153</f>
        <v>185.18754622199998</v>
      </c>
      <c r="S153" s="81">
        <f>'Electric lighting'!$C59+'Overcast Sky'!S153</f>
        <v>138.92938189200001</v>
      </c>
      <c r="T153" s="81">
        <f>'Electric lighting'!$C59+'Overcast Sky'!T153</f>
        <v>136.27298752199999</v>
      </c>
      <c r="U153" s="81">
        <f>'Electric lighting'!$C59+'Overcast Sky'!U153</f>
        <v>117.5497536948</v>
      </c>
      <c r="V153" s="81">
        <f>'Electric lighting'!$C59+'Overcast Sky'!V153</f>
        <v>122.22945526399999</v>
      </c>
      <c r="W153" s="81">
        <f>'Electric lighting'!$C59+'Overcast Sky'!W153</f>
        <v>128.29478264400001</v>
      </c>
      <c r="X153" s="81">
        <f>'Electric lighting'!$C59+'Overcast Sky'!X153</f>
        <v>158.526392066</v>
      </c>
      <c r="Y153" s="81">
        <f>'Electric lighting'!$C59+'Overcast Sky'!Y153</f>
        <v>165.58303602399999</v>
      </c>
      <c r="Z153" s="81">
        <f>'Electric lighting'!$C59+'Overcast Sky'!Z153</f>
        <v>124.240095756</v>
      </c>
      <c r="AA153" s="81">
        <f>'Electric lighting'!$C59+'Overcast Sky'!AA153</f>
        <v>202.76487602</v>
      </c>
      <c r="AB153" s="81">
        <f>'Electric lighting'!$C59+'Overcast Sky'!AB153</f>
        <v>153.337127272</v>
      </c>
      <c r="AC153" s="81">
        <f>'Electric lighting'!$C59+'Overcast Sky'!AC153</f>
        <v>137.93367218399999</v>
      </c>
      <c r="AD153" s="81">
        <f>'Electric lighting'!$C59+'Overcast Sky'!AD153</f>
        <v>143.93591059400001</v>
      </c>
      <c r="AE153" s="81">
        <f>'Electric lighting'!$C59+'Overcast Sky'!AE153</f>
        <v>143.19136111</v>
      </c>
    </row>
    <row r="154" spans="1:31" x14ac:dyDescent="0.3">
      <c r="A154" s="74" t="s">
        <v>64</v>
      </c>
      <c r="B154" s="81">
        <f>'Electric lighting'!$C60+'Overcast Sky'!B154</f>
        <v>123.4060523002</v>
      </c>
      <c r="C154" s="81">
        <f>'Electric lighting'!$C60+'Overcast Sky'!C154</f>
        <v>122.4181116388</v>
      </c>
      <c r="D154" s="81">
        <f>'Electric lighting'!$C60+'Overcast Sky'!D154</f>
        <v>130.764002476</v>
      </c>
      <c r="E154" s="81">
        <f>'Electric lighting'!$C60+'Overcast Sky'!E154</f>
        <v>123.0270311598</v>
      </c>
      <c r="F154" s="81">
        <f>'Electric lighting'!$C60+'Overcast Sky'!F154</f>
        <v>133.04657318599999</v>
      </c>
      <c r="G154" s="81">
        <f>'Electric lighting'!$C60+'Overcast Sky'!G154</f>
        <v>132.859380558</v>
      </c>
      <c r="H154" s="81">
        <f>'Electric lighting'!$C60+'Overcast Sky'!H154</f>
        <v>125.1057289348</v>
      </c>
      <c r="I154" s="81">
        <f>'Electric lighting'!$C60+'Overcast Sky'!I154</f>
        <v>125.3260493862</v>
      </c>
      <c r="J154" s="81">
        <f>'Electric lighting'!$C60+'Overcast Sky'!J154</f>
        <v>121.54155901499999</v>
      </c>
      <c r="K154" s="81">
        <f>'Electric lighting'!$C60+'Overcast Sky'!K154</f>
        <v>119.8</v>
      </c>
      <c r="L154" s="81">
        <f>'Electric lighting'!$C60+'Overcast Sky'!L154</f>
        <v>124.94262696359999</v>
      </c>
      <c r="M154" s="81">
        <f>'Electric lighting'!$C60+'Overcast Sky'!M154</f>
        <v>138.21206978800001</v>
      </c>
      <c r="N154" s="81">
        <f>'Electric lighting'!$C60+'Overcast Sky'!N154</f>
        <v>162.74046349600002</v>
      </c>
      <c r="O154" s="81">
        <f>'Electric lighting'!$C60+'Overcast Sky'!O154</f>
        <v>165.398714756</v>
      </c>
      <c r="P154" s="81">
        <f>'Electric lighting'!$C60+'Overcast Sky'!P154</f>
        <v>193.93751079</v>
      </c>
      <c r="Q154" s="81">
        <f>'Electric lighting'!$C60+'Overcast Sky'!Q154</f>
        <v>211.00418678</v>
      </c>
      <c r="R154" s="81">
        <f>'Electric lighting'!$C60+'Overcast Sky'!R154</f>
        <v>146.80808461399999</v>
      </c>
      <c r="S154" s="81">
        <f>'Electric lighting'!$C60+'Overcast Sky'!S154</f>
        <v>134.75446814399999</v>
      </c>
      <c r="T154" s="81">
        <f>'Electric lighting'!$C60+'Overcast Sky'!T154</f>
        <v>127.0645712538</v>
      </c>
      <c r="U154" s="81">
        <f>'Electric lighting'!$C60+'Overcast Sky'!U154</f>
        <v>128.1680956184</v>
      </c>
      <c r="V154" s="81">
        <f>'Electric lighting'!$C60+'Overcast Sky'!V154</f>
        <v>148.227029372</v>
      </c>
      <c r="W154" s="81">
        <f>'Electric lighting'!$C60+'Overcast Sky'!W154</f>
        <v>168.764296178</v>
      </c>
      <c r="X154" s="81">
        <f>'Electric lighting'!$C60+'Overcast Sky'!X154</f>
        <v>143.003643092</v>
      </c>
      <c r="Y154" s="81">
        <f>'Electric lighting'!$C60+'Overcast Sky'!Y154</f>
        <v>194.705556726</v>
      </c>
      <c r="Z154" s="81">
        <f>'Electric lighting'!$C60+'Overcast Sky'!Z154</f>
        <v>166.04484001200001</v>
      </c>
      <c r="AA154" s="81">
        <f>'Electric lighting'!$C60+'Overcast Sky'!AA154</f>
        <v>144.321627382</v>
      </c>
      <c r="AB154" s="81">
        <f>'Electric lighting'!$C60+'Overcast Sky'!AB154</f>
        <v>183.11203230799998</v>
      </c>
      <c r="AC154" s="81">
        <f>'Electric lighting'!$C60+'Overcast Sky'!AC154</f>
        <v>178.653340504</v>
      </c>
      <c r="AD154" s="81">
        <f>'Electric lighting'!$C60+'Overcast Sky'!AD154</f>
        <v>132.62115515799999</v>
      </c>
      <c r="AE154" s="81">
        <f>'Electric lighting'!$C60+'Overcast Sky'!AE154</f>
        <v>133.69098647999999</v>
      </c>
    </row>
    <row r="155" spans="1:31" x14ac:dyDescent="0.3">
      <c r="A155" s="74" t="s">
        <v>65</v>
      </c>
      <c r="B155" s="81">
        <f>'Electric lighting'!$C61+'Overcast Sky'!B155</f>
        <v>114.34436965820001</v>
      </c>
      <c r="C155" s="81">
        <f>'Electric lighting'!$C61+'Overcast Sky'!C155</f>
        <v>124.885282918</v>
      </c>
      <c r="D155" s="81">
        <f>'Electric lighting'!$C61+'Overcast Sky'!D155</f>
        <v>137.913503956</v>
      </c>
      <c r="E155" s="81">
        <f>'Electric lighting'!$C61+'Overcast Sky'!E155</f>
        <v>122.24017481600001</v>
      </c>
      <c r="F155" s="81">
        <f>'Electric lighting'!$C61+'Overcast Sky'!F155</f>
        <v>130.56676849000002</v>
      </c>
      <c r="G155" s="81">
        <f>'Electric lighting'!$C61+'Overcast Sky'!G155</f>
        <v>125.14617143400001</v>
      </c>
      <c r="H155" s="81">
        <f>'Electric lighting'!$C61+'Overcast Sky'!H155</f>
        <v>135.10183735000001</v>
      </c>
      <c r="I155" s="81">
        <f>'Electric lighting'!$C61+'Overcast Sky'!I155</f>
        <v>117.68962221080001</v>
      </c>
      <c r="J155" s="81">
        <f>'Electric lighting'!$C61+'Overcast Sky'!J155</f>
        <v>113.82986529440001</v>
      </c>
      <c r="K155" s="81">
        <f>'Electric lighting'!$C61+'Overcast Sky'!K155</f>
        <v>112.9</v>
      </c>
      <c r="L155" s="81">
        <f>'Electric lighting'!$C61+'Overcast Sky'!L155</f>
        <v>135.02821392600001</v>
      </c>
      <c r="M155" s="81">
        <f>'Electric lighting'!$C61+'Overcast Sky'!M155</f>
        <v>127.31759142600001</v>
      </c>
      <c r="N155" s="81">
        <f>'Electric lighting'!$C61+'Overcast Sky'!N155</f>
        <v>140.632190192</v>
      </c>
      <c r="O155" s="81">
        <f>'Electric lighting'!$C61+'Overcast Sky'!O155</f>
        <v>146.24370271399999</v>
      </c>
      <c r="P155" s="81">
        <f>'Electric lighting'!$C61+'Overcast Sky'!P155</f>
        <v>150.77388025400001</v>
      </c>
      <c r="Q155" s="81">
        <f>'Electric lighting'!$C61+'Overcast Sky'!Q155</f>
        <v>143.861050162</v>
      </c>
      <c r="R155" s="81">
        <f>'Electric lighting'!$C61+'Overcast Sky'!R155</f>
        <v>131.54974265000001</v>
      </c>
      <c r="S155" s="81">
        <f>'Electric lighting'!$C61+'Overcast Sky'!S155</f>
        <v>144.82668731000001</v>
      </c>
      <c r="T155" s="81">
        <f>'Electric lighting'!$C61+'Overcast Sky'!T155</f>
        <v>122.58574657400001</v>
      </c>
      <c r="U155" s="81">
        <f>'Electric lighting'!$C61+'Overcast Sky'!U155</f>
        <v>120.07191334860001</v>
      </c>
      <c r="V155" s="81">
        <f>'Electric lighting'!$C61+'Overcast Sky'!V155</f>
        <v>142.48741352000002</v>
      </c>
      <c r="W155" s="81">
        <f>'Electric lighting'!$C61+'Overcast Sky'!W155</f>
        <v>134.54517796000002</v>
      </c>
      <c r="X155" s="81">
        <f>'Electric lighting'!$C61+'Overcast Sky'!X155</f>
        <v>132.94291739800002</v>
      </c>
      <c r="Y155" s="81">
        <f>'Electric lighting'!$C61+'Overcast Sky'!Y155</f>
        <v>166.11109418800001</v>
      </c>
      <c r="Z155" s="81">
        <f>'Electric lighting'!$C61+'Overcast Sky'!Z155</f>
        <v>218.55559172</v>
      </c>
      <c r="AA155" s="81">
        <f>'Electric lighting'!$C61+'Overcast Sky'!AA155</f>
        <v>259.63226301999998</v>
      </c>
      <c r="AB155" s="81">
        <f>'Electric lighting'!$C61+'Overcast Sky'!AB155</f>
        <v>153.577593936</v>
      </c>
      <c r="AC155" s="81">
        <f>'Electric lighting'!$C61+'Overcast Sky'!AC155</f>
        <v>125.85105593600001</v>
      </c>
      <c r="AD155" s="81">
        <f>'Electric lighting'!$C61+'Overcast Sky'!AD155</f>
        <v>135.96170423200002</v>
      </c>
      <c r="AE155" s="81">
        <f>'Electric lighting'!$C61+'Overcast Sky'!AE155</f>
        <v>121.33593641520001</v>
      </c>
    </row>
    <row r="156" spans="1:31" x14ac:dyDescent="0.3">
      <c r="A156" s="74" t="s">
        <v>66</v>
      </c>
      <c r="B156" s="81">
        <f>'Electric lighting'!$C62+'Overcast Sky'!B156</f>
        <v>96.552369846399998</v>
      </c>
      <c r="C156" s="81">
        <f>'Electric lighting'!$C62+'Overcast Sky'!C156</f>
        <v>100.57485735600001</v>
      </c>
      <c r="D156" s="81">
        <f>'Electric lighting'!$C62+'Overcast Sky'!D156</f>
        <v>100.99979349840001</v>
      </c>
      <c r="E156" s="81">
        <f>'Electric lighting'!$C62+'Overcast Sky'!E156</f>
        <v>108.64017302000001</v>
      </c>
      <c r="F156" s="81">
        <f>'Electric lighting'!$C62+'Overcast Sky'!F156</f>
        <v>131.62809078399999</v>
      </c>
      <c r="G156" s="81">
        <f>'Electric lighting'!$C62+'Overcast Sky'!G156</f>
        <v>103.57474920200001</v>
      </c>
      <c r="H156" s="81">
        <f>'Electric lighting'!$C62+'Overcast Sky'!H156</f>
        <v>105.78094285600001</v>
      </c>
      <c r="I156" s="81">
        <f>'Electric lighting'!$C62+'Overcast Sky'!I156</f>
        <v>99.550727267200003</v>
      </c>
      <c r="J156" s="81">
        <f>'Electric lighting'!$C62+'Overcast Sky'!J156</f>
        <v>97.483799457399996</v>
      </c>
      <c r="K156" s="81">
        <f>'Electric lighting'!$C62+'Overcast Sky'!K156</f>
        <v>94.2</v>
      </c>
      <c r="L156" s="81">
        <f>'Electric lighting'!$C62+'Overcast Sky'!L156</f>
        <v>144.660587198</v>
      </c>
      <c r="M156" s="81">
        <f>'Electric lighting'!$C62+'Overcast Sky'!M156</f>
        <v>123.20782833200001</v>
      </c>
      <c r="N156" s="81">
        <f>'Electric lighting'!$C62+'Overcast Sky'!N156</f>
        <v>157.28781963400002</v>
      </c>
      <c r="O156" s="81">
        <f>'Electric lighting'!$C62+'Overcast Sky'!O156</f>
        <v>126.87919877600001</v>
      </c>
      <c r="P156" s="81">
        <f>'Electric lighting'!$C62+'Overcast Sky'!P156</f>
        <v>148.257636752</v>
      </c>
      <c r="Q156" s="81">
        <f>'Electric lighting'!$C62+'Overcast Sky'!Q156</f>
        <v>147.78618596800001</v>
      </c>
      <c r="R156" s="81">
        <f>'Electric lighting'!$C62+'Overcast Sky'!R156</f>
        <v>122.578994798</v>
      </c>
      <c r="S156" s="81">
        <f>'Electric lighting'!$C62+'Overcast Sky'!S156</f>
        <v>123.49425135000001</v>
      </c>
      <c r="T156" s="81">
        <f>'Electric lighting'!$C62+'Overcast Sky'!T156</f>
        <v>115.74073921999999</v>
      </c>
      <c r="U156" s="81">
        <f>'Electric lighting'!$C62+'Overcast Sky'!U156</f>
        <v>102.61763291460001</v>
      </c>
      <c r="V156" s="81">
        <f>'Electric lighting'!$C62+'Overcast Sky'!V156</f>
        <v>129.17695975200002</v>
      </c>
      <c r="W156" s="81">
        <f>'Electric lighting'!$C62+'Overcast Sky'!W156</f>
        <v>133.170043182</v>
      </c>
      <c r="X156" s="81">
        <f>'Electric lighting'!$C62+'Overcast Sky'!X156</f>
        <v>122.88193960800001</v>
      </c>
      <c r="Y156" s="81">
        <f>'Electric lighting'!$C62+'Overcast Sky'!Y156</f>
        <v>109.051170712</v>
      </c>
      <c r="Z156" s="81">
        <f>'Electric lighting'!$C62+'Overcast Sky'!Z156</f>
        <v>118.67820333</v>
      </c>
      <c r="AA156" s="81">
        <f>'Electric lighting'!$C62+'Overcast Sky'!AA156</f>
        <v>176.599847012</v>
      </c>
      <c r="AB156" s="81">
        <f>'Electric lighting'!$C62+'Overcast Sky'!AB156</f>
        <v>170.41422033399999</v>
      </c>
      <c r="AC156" s="81">
        <f>'Electric lighting'!$C62+'Overcast Sky'!AC156</f>
        <v>142.06289772600002</v>
      </c>
      <c r="AD156" s="81">
        <f>'Electric lighting'!$C62+'Overcast Sky'!AD156</f>
        <v>158.23758716600003</v>
      </c>
      <c r="AE156" s="81">
        <f>'Electric lighting'!$C62+'Overcast Sky'!AE156</f>
        <v>122.07167433400001</v>
      </c>
    </row>
    <row r="157" spans="1:31" ht="15" thickBot="1" x14ac:dyDescent="0.35">
      <c r="A157" s="77" t="s">
        <v>67</v>
      </c>
      <c r="B157" s="81">
        <f>'Electric lighting'!$C63+'Overcast Sky'!B157</f>
        <v>111.95130869799999</v>
      </c>
      <c r="C157" s="81">
        <f>'Electric lighting'!$C63+'Overcast Sky'!C157</f>
        <v>132.755795562</v>
      </c>
      <c r="D157" s="81">
        <f>'Electric lighting'!$C63+'Overcast Sky'!D157</f>
        <v>143.297115526</v>
      </c>
      <c r="E157" s="81">
        <f>'Electric lighting'!$C63+'Overcast Sky'!E157</f>
        <v>178.15188285799999</v>
      </c>
      <c r="F157" s="81">
        <f>'Electric lighting'!$C63+'Overcast Sky'!F157</f>
        <v>174.378637088</v>
      </c>
      <c r="G157" s="81">
        <f>'Electric lighting'!$C63+'Overcast Sky'!G157</f>
        <v>167.05682017999999</v>
      </c>
      <c r="H157" s="81">
        <f>'Electric lighting'!$C63+'Overcast Sky'!H157</f>
        <v>143.47390956999999</v>
      </c>
      <c r="I157" s="81">
        <f>'Electric lighting'!$C63+'Overcast Sky'!I157</f>
        <v>118.46597628399999</v>
      </c>
      <c r="J157" s="81">
        <f>'Electric lighting'!$C63+'Overcast Sky'!J157</f>
        <v>107.2170381136</v>
      </c>
      <c r="K157" s="81">
        <f>'Electric lighting'!$C63+'Overcast Sky'!K157</f>
        <v>102.1</v>
      </c>
      <c r="L157" s="81">
        <f>'Electric lighting'!$C63+'Overcast Sky'!L157</f>
        <v>186.68675618399999</v>
      </c>
      <c r="M157" s="81">
        <f>'Electric lighting'!$C63+'Overcast Sky'!M157</f>
        <v>234.22823078000002</v>
      </c>
      <c r="N157" s="81">
        <f>'Electric lighting'!$C63+'Overcast Sky'!N157</f>
        <v>247.08932265999999</v>
      </c>
      <c r="O157" s="81">
        <f>'Electric lighting'!$C63+'Overcast Sky'!O157</f>
        <v>313.19822986000003</v>
      </c>
      <c r="P157" s="81">
        <f>'Electric lighting'!$C63+'Overcast Sky'!P157</f>
        <v>195.51433878</v>
      </c>
      <c r="Q157" s="81">
        <f>'Electric lighting'!$C63+'Overcast Sky'!Q157</f>
        <v>428.05095246000008</v>
      </c>
      <c r="R157" s="81">
        <f>'Electric lighting'!$C63+'Overcast Sky'!R157</f>
        <v>250.14368026</v>
      </c>
      <c r="S157" s="81">
        <f>'Electric lighting'!$C63+'Overcast Sky'!S157</f>
        <v>211.85614831999999</v>
      </c>
      <c r="T157" s="81">
        <f>'Electric lighting'!$C63+'Overcast Sky'!T157</f>
        <v>188.17098194799999</v>
      </c>
      <c r="U157" s="81">
        <f>'Electric lighting'!$C63+'Overcast Sky'!U157</f>
        <v>137.517930366</v>
      </c>
      <c r="V157" s="81">
        <f>'Electric lighting'!$C63+'Overcast Sky'!V157</f>
        <v>162.381705582</v>
      </c>
      <c r="W157" s="81">
        <f>'Electric lighting'!$C63+'Overcast Sky'!W157</f>
        <v>266.67996505999997</v>
      </c>
      <c r="X157" s="81">
        <f>'Electric lighting'!$C63+'Overcast Sky'!X157</f>
        <v>283.79107053999996</v>
      </c>
      <c r="Y157" s="81">
        <f>'Electric lighting'!$C63+'Overcast Sky'!Y157</f>
        <v>404.49607635999996</v>
      </c>
      <c r="Z157" s="81">
        <f>'Electric lighting'!$C63+'Overcast Sky'!Z157</f>
        <v>402.66101614000002</v>
      </c>
      <c r="AA157" s="81">
        <f>'Electric lighting'!$C63+'Overcast Sky'!AA157</f>
        <v>306.75056430000001</v>
      </c>
      <c r="AB157" s="81">
        <f>'Electric lighting'!$C63+'Overcast Sky'!AB157</f>
        <v>283.78771907999999</v>
      </c>
      <c r="AC157" s="81">
        <f>'Electric lighting'!$C63+'Overcast Sky'!AC157</f>
        <v>320.51202138000002</v>
      </c>
      <c r="AD157" s="81">
        <f>'Electric lighting'!$C63+'Overcast Sky'!AD157</f>
        <v>319.72642103999999</v>
      </c>
      <c r="AE157" s="81">
        <f>'Electric lighting'!$C63+'Overcast Sky'!AE157</f>
        <v>183.49349415400002</v>
      </c>
    </row>
    <row r="158" spans="1:31" ht="15" thickTop="1" x14ac:dyDescent="0.3">
      <c r="A158" s="76" t="s">
        <v>68</v>
      </c>
      <c r="B158" s="81">
        <f>'Electric lighting'!$C64+'Overcast Sky'!B158</f>
        <v>121.7395158658</v>
      </c>
      <c r="C158" s="81">
        <f>'Electric lighting'!$C64+'Overcast Sky'!C158</f>
        <v>137.71634144800001</v>
      </c>
      <c r="D158" s="81">
        <f>'Electric lighting'!$C64+'Overcast Sky'!D158</f>
        <v>168.64156722000001</v>
      </c>
      <c r="E158" s="81">
        <f>'Electric lighting'!$C64+'Overcast Sky'!E158</f>
        <v>151.858352282</v>
      </c>
      <c r="F158" s="81">
        <f>'Electric lighting'!$C64+'Overcast Sky'!F158</f>
        <v>189.655248594</v>
      </c>
      <c r="G158" s="81">
        <f>'Electric lighting'!$C64+'Overcast Sky'!G158</f>
        <v>169.93555686799999</v>
      </c>
      <c r="H158" s="81">
        <f>'Electric lighting'!$C64+'Overcast Sky'!H158</f>
        <v>162.47654749200001</v>
      </c>
      <c r="I158" s="81">
        <f>'Electric lighting'!$C64+'Overcast Sky'!I158</f>
        <v>138.23442281600001</v>
      </c>
      <c r="J158" s="81">
        <f>'Electric lighting'!$C64+'Overcast Sky'!J158</f>
        <v>120.8254114914</v>
      </c>
      <c r="K158" s="81">
        <f>'Electric lighting'!$C64+'Overcast Sky'!K158</f>
        <v>114.8</v>
      </c>
      <c r="L158" s="81">
        <f>'Electric lighting'!$C64+'Overcast Sky'!L158</f>
        <v>170.88667404200001</v>
      </c>
      <c r="M158" s="81">
        <f>'Electric lighting'!$C64+'Overcast Sky'!M158</f>
        <v>236.44930232000002</v>
      </c>
      <c r="N158" s="81">
        <f>'Electric lighting'!$C64+'Overcast Sky'!N158</f>
        <v>220.64762131999998</v>
      </c>
      <c r="O158" s="81">
        <f>'Electric lighting'!$C64+'Overcast Sky'!O158</f>
        <v>325.58618175999999</v>
      </c>
      <c r="P158" s="81">
        <f>'Electric lighting'!$C64+'Overcast Sky'!P158</f>
        <v>208.71035486</v>
      </c>
      <c r="Q158" s="81">
        <f>'Electric lighting'!$C64+'Overcast Sky'!Q158</f>
        <v>248.18584349999998</v>
      </c>
      <c r="R158" s="81">
        <f>'Electric lighting'!$C64+'Overcast Sky'!R158</f>
        <v>243.05412417999997</v>
      </c>
      <c r="S158" s="81">
        <f>'Electric lighting'!$C64+'Overcast Sky'!S158</f>
        <v>172.16356218600001</v>
      </c>
      <c r="T158" s="81">
        <f>'Electric lighting'!$C64+'Overcast Sky'!T158</f>
        <v>162.27099429800001</v>
      </c>
      <c r="U158" s="81">
        <f>'Electric lighting'!$C64+'Overcast Sky'!U158</f>
        <v>155.77394452199999</v>
      </c>
      <c r="V158" s="81">
        <f>'Electric lighting'!$C64+'Overcast Sky'!V158</f>
        <v>207.43390149999999</v>
      </c>
      <c r="W158" s="81">
        <f>'Electric lighting'!$C64+'Overcast Sky'!W158</f>
        <v>280.90696270000001</v>
      </c>
      <c r="X158" s="81">
        <f>'Electric lighting'!$C64+'Overcast Sky'!X158</f>
        <v>224.49681842000001</v>
      </c>
      <c r="Y158" s="81">
        <f>'Electric lighting'!$C64+'Overcast Sky'!Y158</f>
        <v>304.60087909999999</v>
      </c>
      <c r="Z158" s="81">
        <f>'Electric lighting'!$C64+'Overcast Sky'!Z158</f>
        <v>362.06981300000001</v>
      </c>
      <c r="AA158" s="81">
        <f>'Electric lighting'!$C64+'Overcast Sky'!AA158</f>
        <v>362.98802246000002</v>
      </c>
      <c r="AB158" s="81">
        <f>'Electric lighting'!$C64+'Overcast Sky'!AB158</f>
        <v>292.88906625999999</v>
      </c>
      <c r="AC158" s="81">
        <f>'Electric lighting'!$C64+'Overcast Sky'!AC158</f>
        <v>334.15803890000001</v>
      </c>
      <c r="AD158" s="81">
        <f>'Electric lighting'!$C64+'Overcast Sky'!AD158</f>
        <v>253.25035245999999</v>
      </c>
      <c r="AE158" s="81">
        <f>'Electric lighting'!$C64+'Overcast Sky'!AE158</f>
        <v>240.95230586000002</v>
      </c>
    </row>
    <row r="159" spans="1:31" x14ac:dyDescent="0.3">
      <c r="A159" s="74" t="s">
        <v>69</v>
      </c>
      <c r="B159" s="81">
        <f>'Electric lighting'!$C65+'Overcast Sky'!B159</f>
        <v>135.11444033339998</v>
      </c>
      <c r="C159" s="81">
        <f>'Electric lighting'!$C65+'Overcast Sky'!C159</f>
        <v>147.65712267999999</v>
      </c>
      <c r="D159" s="81">
        <f>'Electric lighting'!$C65+'Overcast Sky'!D159</f>
        <v>168.60786906999999</v>
      </c>
      <c r="E159" s="81">
        <f>'Electric lighting'!$C65+'Overcast Sky'!E159</f>
        <v>152.97491143599999</v>
      </c>
      <c r="F159" s="81">
        <f>'Electric lighting'!$C65+'Overcast Sky'!F159</f>
        <v>191.90510847600001</v>
      </c>
      <c r="G159" s="81">
        <f>'Electric lighting'!$C65+'Overcast Sky'!G159</f>
        <v>151.26308530599999</v>
      </c>
      <c r="H159" s="81">
        <f>'Electric lighting'!$C65+'Overcast Sky'!H159</f>
        <v>164.95709651799999</v>
      </c>
      <c r="I159" s="81">
        <f>'Electric lighting'!$C65+'Overcast Sky'!I159</f>
        <v>149.92107919999998</v>
      </c>
      <c r="J159" s="81">
        <f>'Electric lighting'!$C65+'Overcast Sky'!J159</f>
        <v>135.09107341079999</v>
      </c>
      <c r="K159" s="81">
        <f>'Electric lighting'!$C65+'Overcast Sky'!K159</f>
        <v>129.69999999999999</v>
      </c>
      <c r="L159" s="81">
        <f>'Electric lighting'!$C65+'Overcast Sky'!L159</f>
        <v>172.373170974</v>
      </c>
      <c r="M159" s="81">
        <f>'Electric lighting'!$C65+'Overcast Sky'!M159</f>
        <v>249.62592723999998</v>
      </c>
      <c r="N159" s="81">
        <f>'Electric lighting'!$C65+'Overcast Sky'!N159</f>
        <v>365.02439434000001</v>
      </c>
      <c r="O159" s="81">
        <f>'Electric lighting'!$C65+'Overcast Sky'!O159</f>
        <v>280.81316471999997</v>
      </c>
      <c r="P159" s="81">
        <f>'Electric lighting'!$C65+'Overcast Sky'!P159</f>
        <v>218.32038322199998</v>
      </c>
      <c r="Q159" s="81">
        <f>'Electric lighting'!$C65+'Overcast Sky'!Q159</f>
        <v>233.50377420000001</v>
      </c>
      <c r="R159" s="81">
        <f>'Electric lighting'!$C65+'Overcast Sky'!R159</f>
        <v>216.213492422</v>
      </c>
      <c r="S159" s="81">
        <f>'Electric lighting'!$C65+'Overcast Sky'!S159</f>
        <v>183.31432917399999</v>
      </c>
      <c r="T159" s="81">
        <f>'Electric lighting'!$C65+'Overcast Sky'!T159</f>
        <v>161.34851612999998</v>
      </c>
      <c r="U159" s="81">
        <f>'Electric lighting'!$C65+'Overcast Sky'!U159</f>
        <v>149.61395865199998</v>
      </c>
      <c r="V159" s="81">
        <f>'Electric lighting'!$C65+'Overcast Sky'!V159</f>
        <v>212.84185119799997</v>
      </c>
      <c r="W159" s="81">
        <f>'Electric lighting'!$C65+'Overcast Sky'!W159</f>
        <v>254.28844215999999</v>
      </c>
      <c r="X159" s="81">
        <f>'Electric lighting'!$C65+'Overcast Sky'!X159</f>
        <v>276.87239123999996</v>
      </c>
      <c r="Y159" s="81">
        <f>'Electric lighting'!$C65+'Overcast Sky'!Y159</f>
        <v>347.23991713999999</v>
      </c>
      <c r="Z159" s="81">
        <f>'Electric lighting'!$C65+'Overcast Sky'!Z159</f>
        <v>321.4777876</v>
      </c>
      <c r="AA159" s="81">
        <f>'Electric lighting'!$C65+'Overcast Sky'!AA159</f>
        <v>296.05143812</v>
      </c>
      <c r="AB159" s="81">
        <f>'Electric lighting'!$C65+'Overcast Sky'!AB159</f>
        <v>367.53201106</v>
      </c>
      <c r="AC159" s="81">
        <f>'Electric lighting'!$C65+'Overcast Sky'!AC159</f>
        <v>250.18054857999999</v>
      </c>
      <c r="AD159" s="81">
        <f>'Electric lighting'!$C65+'Overcast Sky'!AD159</f>
        <v>245.84040787999999</v>
      </c>
      <c r="AE159" s="81">
        <f>'Electric lighting'!$C65+'Overcast Sky'!AE159</f>
        <v>255.19333635999999</v>
      </c>
    </row>
    <row r="160" spans="1:31" x14ac:dyDescent="0.3">
      <c r="A160" s="74" t="s">
        <v>70</v>
      </c>
      <c r="B160" s="81">
        <f>'Electric lighting'!$C66+'Overcast Sky'!B160</f>
        <v>128.97915910340001</v>
      </c>
      <c r="C160" s="81">
        <f>'Electric lighting'!$C66+'Overcast Sky'!C160</f>
        <v>133.85592018</v>
      </c>
      <c r="D160" s="81">
        <f>'Electric lighting'!$C66+'Overcast Sky'!D160</f>
        <v>155.258352798</v>
      </c>
      <c r="E160" s="81">
        <f>'Electric lighting'!$C66+'Overcast Sky'!E160</f>
        <v>152.85557337</v>
      </c>
      <c r="F160" s="81">
        <f>'Electric lighting'!$C66+'Overcast Sky'!F160</f>
        <v>155.252338286</v>
      </c>
      <c r="G160" s="81">
        <f>'Electric lighting'!$C66+'Overcast Sky'!G160</f>
        <v>148.67433716400001</v>
      </c>
      <c r="H160" s="81">
        <f>'Electric lighting'!$C66+'Overcast Sky'!H160</f>
        <v>134.69052429999999</v>
      </c>
      <c r="I160" s="81">
        <f>'Electric lighting'!$C66+'Overcast Sky'!I160</f>
        <v>138.96782965400001</v>
      </c>
      <c r="J160" s="81">
        <f>'Electric lighting'!$C66+'Overcast Sky'!J160</f>
        <v>127.0298059452</v>
      </c>
      <c r="K160" s="81">
        <f>'Electric lighting'!$C66+'Overcast Sky'!K160</f>
        <v>123.7</v>
      </c>
      <c r="L160" s="81">
        <f>'Electric lighting'!$C66+'Overcast Sky'!L160</f>
        <v>164.830856256</v>
      </c>
      <c r="M160" s="81">
        <f>'Electric lighting'!$C66+'Overcast Sky'!M160</f>
        <v>193.10120034400001</v>
      </c>
      <c r="N160" s="81">
        <f>'Electric lighting'!$C66+'Overcast Sky'!N160</f>
        <v>215.5417794</v>
      </c>
      <c r="O160" s="81">
        <f>'Electric lighting'!$C66+'Overcast Sky'!O160</f>
        <v>246.53970468</v>
      </c>
      <c r="P160" s="81">
        <f>'Electric lighting'!$C66+'Overcast Sky'!P160</f>
        <v>260.66538394000003</v>
      </c>
      <c r="Q160" s="81">
        <f>'Electric lighting'!$C66+'Overcast Sky'!Q160</f>
        <v>251.02142192000002</v>
      </c>
      <c r="R160" s="81">
        <f>'Electric lighting'!$C66+'Overcast Sky'!R160</f>
        <v>198.208272846</v>
      </c>
      <c r="S160" s="81">
        <f>'Electric lighting'!$C66+'Overcast Sky'!S160</f>
        <v>202.42240770800001</v>
      </c>
      <c r="T160" s="81">
        <f>'Electric lighting'!$C66+'Overcast Sky'!T160</f>
        <v>164.296715054</v>
      </c>
      <c r="U160" s="81">
        <f>'Electric lighting'!$C66+'Overcast Sky'!U160</f>
        <v>138.46824472200001</v>
      </c>
      <c r="V160" s="81">
        <f>'Electric lighting'!$C66+'Overcast Sky'!V160</f>
        <v>155.24751943000001</v>
      </c>
      <c r="W160" s="81">
        <f>'Electric lighting'!$C66+'Overcast Sky'!W160</f>
        <v>204.06702347800001</v>
      </c>
      <c r="X160" s="81">
        <f>'Electric lighting'!$C66+'Overcast Sky'!X160</f>
        <v>264.3041637</v>
      </c>
      <c r="Y160" s="81">
        <f>'Electric lighting'!$C66+'Overcast Sky'!Y160</f>
        <v>265.96413278</v>
      </c>
      <c r="Z160" s="81">
        <f>'Electric lighting'!$C66+'Overcast Sky'!Z160</f>
        <v>213.09241467800001</v>
      </c>
      <c r="AA160" s="81">
        <f>'Electric lighting'!$C66+'Overcast Sky'!AA160</f>
        <v>269.71649986</v>
      </c>
      <c r="AB160" s="81">
        <f>'Electric lighting'!$C66+'Overcast Sky'!AB160</f>
        <v>358.30672900000002</v>
      </c>
      <c r="AC160" s="81">
        <f>'Electric lighting'!$C66+'Overcast Sky'!AC160</f>
        <v>173.68952590800001</v>
      </c>
      <c r="AD160" s="81">
        <f>'Electric lighting'!$C66+'Overcast Sky'!AD160</f>
        <v>212.31591762800002</v>
      </c>
      <c r="AE160" s="81">
        <f>'Electric lighting'!$C66+'Overcast Sky'!AE160</f>
        <v>197.05074196800001</v>
      </c>
    </row>
    <row r="161" spans="1:31" x14ac:dyDescent="0.3">
      <c r="A161" s="74" t="s">
        <v>71</v>
      </c>
      <c r="B161" s="81">
        <f>'Electric lighting'!$C67+'Overcast Sky'!B161</f>
        <v>131.11742297540002</v>
      </c>
      <c r="C161" s="81">
        <f>'Electric lighting'!$C67+'Overcast Sky'!C161</f>
        <v>135.289779624</v>
      </c>
      <c r="D161" s="81">
        <f>'Electric lighting'!$C67+'Overcast Sky'!D161</f>
        <v>152.88629426599999</v>
      </c>
      <c r="E161" s="81">
        <f>'Electric lighting'!$C67+'Overcast Sky'!E161</f>
        <v>168.03932282800002</v>
      </c>
      <c r="F161" s="81">
        <f>'Electric lighting'!$C67+'Overcast Sky'!F161</f>
        <v>159.37126972800002</v>
      </c>
      <c r="G161" s="81">
        <f>'Electric lighting'!$C67+'Overcast Sky'!G161</f>
        <v>165.07980248800001</v>
      </c>
      <c r="H161" s="81">
        <f>'Electric lighting'!$C67+'Overcast Sky'!H161</f>
        <v>148.73636250800001</v>
      </c>
      <c r="I161" s="81">
        <f>'Electric lighting'!$C67+'Overcast Sky'!I161</f>
        <v>135.44410077000001</v>
      </c>
      <c r="J161" s="81">
        <f>'Electric lighting'!$C67+'Overcast Sky'!J161</f>
        <v>128.08187250080002</v>
      </c>
      <c r="K161" s="81">
        <f>'Electric lighting'!$C67+'Overcast Sky'!K161</f>
        <v>124.9</v>
      </c>
      <c r="L161" s="81">
        <f>'Electric lighting'!$C67+'Overcast Sky'!L161</f>
        <v>161.01125686</v>
      </c>
      <c r="M161" s="81">
        <f>'Electric lighting'!$C67+'Overcast Sky'!M161</f>
        <v>179.548879586</v>
      </c>
      <c r="N161" s="81">
        <f>'Electric lighting'!$C67+'Overcast Sky'!N161</f>
        <v>193.53452216600002</v>
      </c>
      <c r="O161" s="81">
        <f>'Electric lighting'!$C67+'Overcast Sky'!O161</f>
        <v>192.06341238600001</v>
      </c>
      <c r="P161" s="81">
        <f>'Electric lighting'!$C67+'Overcast Sky'!P161</f>
        <v>183.19945286200002</v>
      </c>
      <c r="Q161" s="81">
        <f>'Electric lighting'!$C67+'Overcast Sky'!Q161</f>
        <v>236.20370762000002</v>
      </c>
      <c r="R161" s="81">
        <f>'Electric lighting'!$C67+'Overcast Sky'!R161</f>
        <v>155.9154978</v>
      </c>
      <c r="S161" s="81">
        <f>'Electric lighting'!$C67+'Overcast Sky'!S161</f>
        <v>183.723258886</v>
      </c>
      <c r="T161" s="81">
        <f>'Electric lighting'!$C67+'Overcast Sky'!T161</f>
        <v>143.97257009</v>
      </c>
      <c r="U161" s="81">
        <f>'Electric lighting'!$C67+'Overcast Sky'!U161</f>
        <v>130.05199021820002</v>
      </c>
      <c r="V161" s="81">
        <f>'Electric lighting'!$C67+'Overcast Sky'!V161</f>
        <v>186.01253251600002</v>
      </c>
      <c r="W161" s="81">
        <f>'Electric lighting'!$C67+'Overcast Sky'!W161</f>
        <v>179.84820119599999</v>
      </c>
      <c r="X161" s="81">
        <f>'Electric lighting'!$C67+'Overcast Sky'!X161</f>
        <v>224.23211134000002</v>
      </c>
      <c r="Y161" s="81">
        <f>'Electric lighting'!$C67+'Overcast Sky'!Y161</f>
        <v>260.72552522000001</v>
      </c>
      <c r="Z161" s="81">
        <f>'Electric lighting'!$C67+'Overcast Sky'!Z161</f>
        <v>227.32940386000001</v>
      </c>
      <c r="AA161" s="81">
        <f>'Electric lighting'!$C67+'Overcast Sky'!AA161</f>
        <v>232.4071375</v>
      </c>
      <c r="AB161" s="81">
        <f>'Electric lighting'!$C67+'Overcast Sky'!AB161</f>
        <v>203.583548888</v>
      </c>
      <c r="AC161" s="81">
        <f>'Electric lighting'!$C67+'Overcast Sky'!AC161</f>
        <v>219.29359916000001</v>
      </c>
      <c r="AD161" s="81">
        <f>'Electric lighting'!$C67+'Overcast Sky'!AD161</f>
        <v>215.20784333200001</v>
      </c>
      <c r="AE161" s="81">
        <f>'Electric lighting'!$C67+'Overcast Sky'!AE161</f>
        <v>201.64828001400002</v>
      </c>
    </row>
    <row r="162" spans="1:31" ht="15" thickBot="1" x14ac:dyDescent="0.35">
      <c r="A162" s="75" t="s">
        <v>72</v>
      </c>
      <c r="B162" s="81">
        <f>'Electric lighting'!$C68+'Overcast Sky'!B162</f>
        <v>119.58716359340001</v>
      </c>
      <c r="C162" s="81">
        <f>'Electric lighting'!$C68+'Overcast Sky'!C162</f>
        <v>126.6044903966</v>
      </c>
      <c r="D162" s="81">
        <f>'Electric lighting'!$C68+'Overcast Sky'!D162</f>
        <v>130.35875331599999</v>
      </c>
      <c r="E162" s="81">
        <f>'Electric lighting'!$C68+'Overcast Sky'!E162</f>
        <v>141.20381519400001</v>
      </c>
      <c r="F162" s="81">
        <f>'Electric lighting'!$C68+'Overcast Sky'!F162</f>
        <v>139.38971518599999</v>
      </c>
      <c r="G162" s="81">
        <f>'Electric lighting'!$C68+'Overcast Sky'!G162</f>
        <v>159.593575128</v>
      </c>
      <c r="H162" s="81">
        <f>'Electric lighting'!$C68+'Overcast Sky'!H162</f>
        <v>128.786212052</v>
      </c>
      <c r="I162" s="81">
        <f>'Electric lighting'!$C68+'Overcast Sky'!I162</f>
        <v>124.0073588974</v>
      </c>
      <c r="J162" s="81">
        <f>'Electric lighting'!$C68+'Overcast Sky'!J162</f>
        <v>119.89699520080001</v>
      </c>
      <c r="K162" s="81">
        <f>'Electric lighting'!$C68+'Overcast Sky'!K162</f>
        <v>118</v>
      </c>
      <c r="L162" s="81">
        <f>'Electric lighting'!$C68+'Overcast Sky'!L162</f>
        <v>147.91878233400001</v>
      </c>
      <c r="M162" s="81">
        <f>'Electric lighting'!$C68+'Overcast Sky'!M162</f>
        <v>149.55416800200001</v>
      </c>
      <c r="N162" s="81">
        <f>'Electric lighting'!$C68+'Overcast Sky'!N162</f>
        <v>167.15633483599998</v>
      </c>
      <c r="O162" s="81">
        <f>'Electric lighting'!$C68+'Overcast Sky'!O162</f>
        <v>178.03950372</v>
      </c>
      <c r="P162" s="81">
        <f>'Electric lighting'!$C68+'Overcast Sky'!P162</f>
        <v>171.13015190000002</v>
      </c>
      <c r="Q162" s="81">
        <f>'Electric lighting'!$C68+'Overcast Sky'!Q162</f>
        <v>198.31959578999999</v>
      </c>
      <c r="R162" s="81">
        <f>'Electric lighting'!$C68+'Overcast Sky'!R162</f>
        <v>174.94132351600001</v>
      </c>
      <c r="S162" s="81">
        <f>'Electric lighting'!$C68+'Overcast Sky'!S162</f>
        <v>181.015908172</v>
      </c>
      <c r="T162" s="81">
        <f>'Electric lighting'!$C68+'Overcast Sky'!T162</f>
        <v>127.95681628200001</v>
      </c>
      <c r="U162" s="81">
        <f>'Electric lighting'!$C68+'Overcast Sky'!U162</f>
        <v>134.65969099200001</v>
      </c>
      <c r="V162" s="81">
        <f>'Electric lighting'!$C68+'Overcast Sky'!V162</f>
        <v>170.20336451400001</v>
      </c>
      <c r="W162" s="81">
        <f>'Electric lighting'!$C68+'Overcast Sky'!W162</f>
        <v>176.591211042</v>
      </c>
      <c r="X162" s="81">
        <f>'Electric lighting'!$C68+'Overcast Sky'!X162</f>
        <v>175.981562352</v>
      </c>
      <c r="Y162" s="81">
        <f>'Electric lighting'!$C68+'Overcast Sky'!Y162</f>
        <v>182.63671046000002</v>
      </c>
      <c r="Z162" s="81">
        <f>'Electric lighting'!$C68+'Overcast Sky'!Z162</f>
        <v>269.89586650000001</v>
      </c>
      <c r="AA162" s="81">
        <f>'Electric lighting'!$C68+'Overcast Sky'!AA162</f>
        <v>224.51736984000001</v>
      </c>
      <c r="AB162" s="81">
        <f>'Electric lighting'!$C68+'Overcast Sky'!AB162</f>
        <v>213.49405558000001</v>
      </c>
      <c r="AC162" s="81">
        <f>'Electric lighting'!$C68+'Overcast Sky'!AC162</f>
        <v>195.80185222599999</v>
      </c>
      <c r="AD162" s="81">
        <f>'Electric lighting'!$C68+'Overcast Sky'!AD162</f>
        <v>184.862505626</v>
      </c>
      <c r="AE162" s="81">
        <f>'Electric lighting'!$C68+'Overcast Sky'!AE162</f>
        <v>149.00535284</v>
      </c>
    </row>
    <row r="163" spans="1:31" x14ac:dyDescent="0.3">
      <c r="A163" s="76" t="s">
        <v>73</v>
      </c>
      <c r="B163" s="81">
        <f>'Electric lighting'!$C69+'Overcast Sky'!B163</f>
        <v>122.4091456614</v>
      </c>
      <c r="C163" s="81">
        <f>'Electric lighting'!$C69+'Overcast Sky'!C163</f>
        <v>128.61004141000001</v>
      </c>
      <c r="D163" s="81">
        <f>'Electric lighting'!$C69+'Overcast Sky'!D163</f>
        <v>124.152201058</v>
      </c>
      <c r="E163" s="81">
        <f>'Electric lighting'!$C69+'Overcast Sky'!E163</f>
        <v>129.102090086</v>
      </c>
      <c r="F163" s="81">
        <f>'Electric lighting'!$C69+'Overcast Sky'!F163</f>
        <v>135.366186218</v>
      </c>
      <c r="G163" s="81">
        <f>'Electric lighting'!$C69+'Overcast Sky'!G163</f>
        <v>136.20371607199999</v>
      </c>
      <c r="H163" s="81">
        <f>'Electric lighting'!$C69+'Overcast Sky'!H163</f>
        <v>128.93153700400001</v>
      </c>
      <c r="I163" s="81">
        <f>'Electric lighting'!$C69+'Overcast Sky'!I163</f>
        <v>123.2274091494</v>
      </c>
      <c r="J163" s="81">
        <f>'Electric lighting'!$C69+'Overcast Sky'!J163</f>
        <v>120.7868931876</v>
      </c>
      <c r="K163" s="81">
        <f>'Electric lighting'!$C69+'Overcast Sky'!K163</f>
        <v>118.5</v>
      </c>
      <c r="L163" s="81">
        <f>'Electric lighting'!$C69+'Overcast Sky'!L163</f>
        <v>135.063630902</v>
      </c>
      <c r="M163" s="81">
        <f>'Electric lighting'!$C69+'Overcast Sky'!M163</f>
        <v>142.098209572</v>
      </c>
      <c r="N163" s="81">
        <f>'Electric lighting'!$C69+'Overcast Sky'!N163</f>
        <v>139.81002290200001</v>
      </c>
      <c r="O163" s="81">
        <f>'Electric lighting'!$C69+'Overcast Sky'!O163</f>
        <v>185.49405496000003</v>
      </c>
      <c r="P163" s="81">
        <f>'Electric lighting'!$C69+'Overcast Sky'!P163</f>
        <v>166.12041506599999</v>
      </c>
      <c r="Q163" s="81">
        <f>'Electric lighting'!$C69+'Overcast Sky'!Q163</f>
        <v>214.75293482000001</v>
      </c>
      <c r="R163" s="81">
        <f>'Electric lighting'!$C69+'Overcast Sky'!R163</f>
        <v>165.31429835599999</v>
      </c>
      <c r="S163" s="81">
        <f>'Electric lighting'!$C69+'Overcast Sky'!S163</f>
        <v>165.855169652</v>
      </c>
      <c r="T163" s="81">
        <f>'Electric lighting'!$C69+'Overcast Sky'!T163</f>
        <v>140.483195346</v>
      </c>
      <c r="U163" s="81">
        <f>'Electric lighting'!$C69+'Overcast Sky'!U163</f>
        <v>129.90406729</v>
      </c>
      <c r="V163" s="81">
        <f>'Electric lighting'!$C69+'Overcast Sky'!V163</f>
        <v>139.044830236</v>
      </c>
      <c r="W163" s="81">
        <f>'Electric lighting'!$C69+'Overcast Sky'!W163</f>
        <v>134.65860243200001</v>
      </c>
      <c r="X163" s="81">
        <f>'Electric lighting'!$C69+'Overcast Sky'!X163</f>
        <v>173.509967698</v>
      </c>
      <c r="Y163" s="81">
        <f>'Electric lighting'!$C69+'Overcast Sky'!Y163</f>
        <v>167.07762827400001</v>
      </c>
      <c r="Z163" s="81">
        <f>'Electric lighting'!$C69+'Overcast Sky'!Z163</f>
        <v>160.45608534600001</v>
      </c>
      <c r="AA163" s="81">
        <f>'Electric lighting'!$C69+'Overcast Sky'!AA163</f>
        <v>203.63361481800001</v>
      </c>
      <c r="AB163" s="81">
        <f>'Electric lighting'!$C69+'Overcast Sky'!AB163</f>
        <v>150.44447722199999</v>
      </c>
      <c r="AC163" s="81">
        <f>'Electric lighting'!$C69+'Overcast Sky'!AC163</f>
        <v>233.46241498000001</v>
      </c>
      <c r="AD163" s="81">
        <f>'Electric lighting'!$C69+'Overcast Sky'!AD163</f>
        <v>163.50894837600001</v>
      </c>
      <c r="AE163" s="81">
        <f>'Electric lighting'!$C69+'Overcast Sky'!AE163</f>
        <v>170.35942319599999</v>
      </c>
    </row>
    <row r="164" spans="1:31" x14ac:dyDescent="0.3">
      <c r="A164" s="74" t="s">
        <v>74</v>
      </c>
      <c r="B164" s="81">
        <f>'Electric lighting'!$C70+'Overcast Sky'!B164</f>
        <v>116.15453465493999</v>
      </c>
      <c r="C164" s="81">
        <f>'Electric lighting'!$C70+'Overcast Sky'!C164</f>
        <v>124.84512016399999</v>
      </c>
      <c r="D164" s="81">
        <f>'Electric lighting'!$C70+'Overcast Sky'!D164</f>
        <v>135.39367747</v>
      </c>
      <c r="E164" s="81">
        <f>'Electric lighting'!$C70+'Overcast Sky'!E164</f>
        <v>119.08612438019999</v>
      </c>
      <c r="F164" s="81">
        <f>'Electric lighting'!$C70+'Overcast Sky'!F164</f>
        <v>126.99738248599999</v>
      </c>
      <c r="G164" s="81">
        <f>'Electric lighting'!$C70+'Overcast Sky'!G164</f>
        <v>161.419512564</v>
      </c>
      <c r="H164" s="81">
        <f>'Electric lighting'!$C70+'Overcast Sky'!H164</f>
        <v>123.34916972479999</v>
      </c>
      <c r="I164" s="81">
        <f>'Electric lighting'!$C70+'Overcast Sky'!I164</f>
        <v>121.32462157959999</v>
      </c>
      <c r="J164" s="81">
        <f>'Electric lighting'!$C70+'Overcast Sky'!J164</f>
        <v>117.480377394</v>
      </c>
      <c r="K164" s="81">
        <f>'Electric lighting'!$C70+'Overcast Sky'!K164</f>
        <v>115.6</v>
      </c>
      <c r="L164" s="81">
        <f>'Electric lighting'!$C70+'Overcast Sky'!L164</f>
        <v>133.82491339199998</v>
      </c>
      <c r="M164" s="81">
        <f>'Electric lighting'!$C70+'Overcast Sky'!M164</f>
        <v>139.14786520799998</v>
      </c>
      <c r="N164" s="81">
        <f>'Electric lighting'!$C70+'Overcast Sky'!N164</f>
        <v>133.257085488</v>
      </c>
      <c r="O164" s="81">
        <f>'Electric lighting'!$C70+'Overcast Sky'!O164</f>
        <v>152.422463846</v>
      </c>
      <c r="P164" s="81">
        <f>'Electric lighting'!$C70+'Overcast Sky'!P164</f>
        <v>154.38868390599998</v>
      </c>
      <c r="Q164" s="81">
        <f>'Electric lighting'!$C70+'Overcast Sky'!Q164</f>
        <v>143.45933733799998</v>
      </c>
      <c r="R164" s="81">
        <f>'Electric lighting'!$C70+'Overcast Sky'!R164</f>
        <v>147.95440607</v>
      </c>
      <c r="S164" s="81">
        <f>'Electric lighting'!$C70+'Overcast Sky'!S164</f>
        <v>158.09850555999998</v>
      </c>
      <c r="T164" s="81">
        <f>'Electric lighting'!$C70+'Overcast Sky'!T164</f>
        <v>138.66797236799999</v>
      </c>
      <c r="U164" s="81">
        <f>'Electric lighting'!$C70+'Overcast Sky'!U164</f>
        <v>127.88147046</v>
      </c>
      <c r="V164" s="81">
        <f>'Electric lighting'!$C70+'Overcast Sky'!V164</f>
        <v>170.750602206</v>
      </c>
      <c r="W164" s="81">
        <f>'Electric lighting'!$C70+'Overcast Sky'!W164</f>
        <v>137.86419262199999</v>
      </c>
      <c r="X164" s="81">
        <f>'Electric lighting'!$C70+'Overcast Sky'!X164</f>
        <v>159.942188996</v>
      </c>
      <c r="Y164" s="81">
        <f>'Electric lighting'!$C70+'Overcast Sky'!Y164</f>
        <v>162.951093552</v>
      </c>
      <c r="Z164" s="81">
        <f>'Electric lighting'!$C70+'Overcast Sky'!Z164</f>
        <v>149.751132834</v>
      </c>
      <c r="AA164" s="81">
        <f>'Electric lighting'!$C70+'Overcast Sky'!AA164</f>
        <v>176.81099297599999</v>
      </c>
      <c r="AB164" s="81">
        <f>'Electric lighting'!$C70+'Overcast Sky'!AB164</f>
        <v>140.94133109199998</v>
      </c>
      <c r="AC164" s="81">
        <f>'Electric lighting'!$C70+'Overcast Sky'!AC164</f>
        <v>224.19898882000001</v>
      </c>
      <c r="AD164" s="81">
        <f>'Electric lighting'!$C70+'Overcast Sky'!AD164</f>
        <v>176.333246882</v>
      </c>
      <c r="AE164" s="81">
        <f>'Electric lighting'!$C70+'Overcast Sky'!AE164</f>
        <v>169.88565378600001</v>
      </c>
    </row>
    <row r="165" spans="1:31" x14ac:dyDescent="0.3">
      <c r="A165" s="74" t="s">
        <v>75</v>
      </c>
      <c r="B165" s="81">
        <f>'Electric lighting'!$C71+'Overcast Sky'!B165</f>
        <v>112.02526835939999</v>
      </c>
      <c r="C165" s="81">
        <f>'Electric lighting'!$C71+'Overcast Sky'!C165</f>
        <v>115.83797440059999</v>
      </c>
      <c r="D165" s="81">
        <f>'Electric lighting'!$C71+'Overcast Sky'!D165</f>
        <v>127.917336424</v>
      </c>
      <c r="E165" s="81">
        <f>'Electric lighting'!$C71+'Overcast Sky'!E165</f>
        <v>130.48113086000001</v>
      </c>
      <c r="F165" s="81">
        <f>'Electric lighting'!$C71+'Overcast Sky'!F165</f>
        <v>133.80301649</v>
      </c>
      <c r="G165" s="81">
        <f>'Electric lighting'!$C71+'Overcast Sky'!G165</f>
        <v>120.453209278</v>
      </c>
      <c r="H165" s="81">
        <f>'Electric lighting'!$C71+'Overcast Sky'!H165</f>
        <v>117.737811096</v>
      </c>
      <c r="I165" s="81">
        <f>'Electric lighting'!$C71+'Overcast Sky'!I165</f>
        <v>120.44810056599999</v>
      </c>
      <c r="J165" s="81">
        <f>'Electric lighting'!$C71+'Overcast Sky'!J165</f>
        <v>112.42688739819999</v>
      </c>
      <c r="K165" s="81">
        <f>'Electric lighting'!$C71+'Overcast Sky'!K165</f>
        <v>111.1</v>
      </c>
      <c r="L165" s="81">
        <f>'Electric lighting'!$C71+'Overcast Sky'!L165</f>
        <v>123.79013118799999</v>
      </c>
      <c r="M165" s="81">
        <f>'Electric lighting'!$C71+'Overcast Sky'!M165</f>
        <v>129.53370029199999</v>
      </c>
      <c r="N165" s="81">
        <f>'Electric lighting'!$C71+'Overcast Sky'!N165</f>
        <v>143.84597435199998</v>
      </c>
      <c r="O165" s="81">
        <f>'Electric lighting'!$C71+'Overcast Sky'!O165</f>
        <v>153.11190980000001</v>
      </c>
      <c r="P165" s="81">
        <f>'Electric lighting'!$C71+'Overcast Sky'!P165</f>
        <v>169.34695269399998</v>
      </c>
      <c r="Q165" s="81">
        <f>'Electric lighting'!$C71+'Overcast Sky'!Q165</f>
        <v>174.631888084</v>
      </c>
      <c r="R165" s="81">
        <f>'Electric lighting'!$C71+'Overcast Sky'!R165</f>
        <v>126.444723016</v>
      </c>
      <c r="S165" s="81">
        <f>'Electric lighting'!$C71+'Overcast Sky'!S165</f>
        <v>150.46861329799998</v>
      </c>
      <c r="T165" s="81">
        <f>'Electric lighting'!$C71+'Overcast Sky'!T165</f>
        <v>131.48733879</v>
      </c>
      <c r="U165" s="81">
        <f>'Electric lighting'!$C71+'Overcast Sky'!U165</f>
        <v>117.13957458019999</v>
      </c>
      <c r="V165" s="81">
        <f>'Electric lighting'!$C71+'Overcast Sky'!V165</f>
        <v>131.145181898</v>
      </c>
      <c r="W165" s="81">
        <f>'Electric lighting'!$C71+'Overcast Sky'!W165</f>
        <v>150.338567592</v>
      </c>
      <c r="X165" s="81">
        <f>'Electric lighting'!$C71+'Overcast Sky'!X165</f>
        <v>200.37082008599998</v>
      </c>
      <c r="Y165" s="81">
        <f>'Electric lighting'!$C71+'Overcast Sky'!Y165</f>
        <v>241.45385916000001</v>
      </c>
      <c r="Z165" s="81">
        <f>'Electric lighting'!$C71+'Overcast Sky'!Z165</f>
        <v>167.4883145</v>
      </c>
      <c r="AA165" s="81">
        <f>'Electric lighting'!$C71+'Overcast Sky'!AA165</f>
        <v>152.088917396</v>
      </c>
      <c r="AB165" s="81">
        <f>'Electric lighting'!$C71+'Overcast Sky'!AB165</f>
        <v>158.47740704199998</v>
      </c>
      <c r="AC165" s="81">
        <f>'Electric lighting'!$C71+'Overcast Sky'!AC165</f>
        <v>164.37834983799999</v>
      </c>
      <c r="AD165" s="81">
        <f>'Electric lighting'!$C71+'Overcast Sky'!AD165</f>
        <v>123.794705478</v>
      </c>
      <c r="AE165" s="81">
        <f>'Electric lighting'!$C71+'Overcast Sky'!AE165</f>
        <v>124.21078470799999</v>
      </c>
    </row>
    <row r="166" spans="1:31" x14ac:dyDescent="0.3">
      <c r="A166" s="74" t="s">
        <v>76</v>
      </c>
      <c r="B166" s="81">
        <f>'Electric lighting'!$C72+'Overcast Sky'!B166</f>
        <v>91.171603386800001</v>
      </c>
      <c r="C166" s="81">
        <f>'Electric lighting'!$C72+'Overcast Sky'!C166</f>
        <v>100.58854837600001</v>
      </c>
      <c r="D166" s="81">
        <f>'Electric lighting'!$C72+'Overcast Sky'!D166</f>
        <v>109.09027847999999</v>
      </c>
      <c r="E166" s="81">
        <f>'Electric lighting'!$C72+'Overcast Sky'!E166</f>
        <v>99.385374236000004</v>
      </c>
      <c r="F166" s="81">
        <f>'Electric lighting'!$C72+'Overcast Sky'!F166</f>
        <v>102.373128362</v>
      </c>
      <c r="G166" s="81">
        <f>'Electric lighting'!$C72+'Overcast Sky'!G166</f>
        <v>120.661121666</v>
      </c>
      <c r="H166" s="81">
        <f>'Electric lighting'!$C72+'Overcast Sky'!H166</f>
        <v>101.905771794</v>
      </c>
      <c r="I166" s="81">
        <f>'Electric lighting'!$C72+'Overcast Sky'!I166</f>
        <v>93.172063592599997</v>
      </c>
      <c r="J166" s="81">
        <f>'Electric lighting'!$C72+'Overcast Sky'!J166</f>
        <v>94.030918696000001</v>
      </c>
      <c r="K166" s="81">
        <f>'Electric lighting'!$C72+'Overcast Sky'!K166</f>
        <v>90</v>
      </c>
      <c r="L166" s="81">
        <f>'Electric lighting'!$C72+'Overcast Sky'!L166</f>
        <v>106.10304971799999</v>
      </c>
      <c r="M166" s="81">
        <f>'Electric lighting'!$C72+'Overcast Sky'!M166</f>
        <v>117.32433562600001</v>
      </c>
      <c r="N166" s="81">
        <f>'Electric lighting'!$C72+'Overcast Sky'!N166</f>
        <v>118.916333474</v>
      </c>
      <c r="O166" s="81">
        <f>'Electric lighting'!$C72+'Overcast Sky'!O166</f>
        <v>121.254112694</v>
      </c>
      <c r="P166" s="81">
        <f>'Electric lighting'!$C72+'Overcast Sky'!P166</f>
        <v>167.96252303</v>
      </c>
      <c r="Q166" s="81">
        <f>'Electric lighting'!$C72+'Overcast Sky'!Q166</f>
        <v>125.917859502</v>
      </c>
      <c r="R166" s="81">
        <f>'Electric lighting'!$C72+'Overcast Sky'!R166</f>
        <v>132.27393056599999</v>
      </c>
      <c r="S166" s="81">
        <f>'Electric lighting'!$C72+'Overcast Sky'!S166</f>
        <v>141.55588055800001</v>
      </c>
      <c r="T166" s="81">
        <f>'Electric lighting'!$C72+'Overcast Sky'!T166</f>
        <v>120.140875436</v>
      </c>
      <c r="U166" s="81">
        <f>'Electric lighting'!$C72+'Overcast Sky'!U166</f>
        <v>97.017040570399999</v>
      </c>
      <c r="V166" s="81">
        <f>'Electric lighting'!$C72+'Overcast Sky'!V166</f>
        <v>128.15747717599999</v>
      </c>
      <c r="W166" s="81">
        <f>'Electric lighting'!$C72+'Overcast Sky'!W166</f>
        <v>129.24857668199999</v>
      </c>
      <c r="X166" s="81">
        <f>'Electric lighting'!$C72+'Overcast Sky'!X166</f>
        <v>173.38196066199998</v>
      </c>
      <c r="Y166" s="81">
        <f>'Electric lighting'!$C72+'Overcast Sky'!Y166</f>
        <v>204.74774038000001</v>
      </c>
      <c r="Z166" s="81">
        <f>'Electric lighting'!$C72+'Overcast Sky'!Z166</f>
        <v>113.64834560200001</v>
      </c>
      <c r="AA166" s="81">
        <f>'Electric lighting'!$C72+'Overcast Sky'!AA166</f>
        <v>199.91085896000001</v>
      </c>
      <c r="AB166" s="81">
        <f>'Electric lighting'!$C72+'Overcast Sky'!AB166</f>
        <v>131.949980254</v>
      </c>
      <c r="AC166" s="81">
        <f>'Electric lighting'!$C72+'Overcast Sky'!AC166</f>
        <v>119.60494075</v>
      </c>
      <c r="AD166" s="81">
        <f>'Electric lighting'!$C72+'Overcast Sky'!AD166</f>
        <v>127.224584698</v>
      </c>
      <c r="AE166" s="81">
        <f>'Electric lighting'!$C72+'Overcast Sky'!AE166</f>
        <v>118.047182142</v>
      </c>
    </row>
    <row r="167" spans="1:31" ht="15" thickBot="1" x14ac:dyDescent="0.35">
      <c r="A167" s="77" t="s">
        <v>77</v>
      </c>
      <c r="B167" s="81">
        <f>'Electric lighting'!$C73+'Overcast Sky'!B167</f>
        <v>91.950566571599992</v>
      </c>
      <c r="C167" s="81">
        <f>'Electric lighting'!$C73+'Overcast Sky'!C167</f>
        <v>116.642002468</v>
      </c>
      <c r="D167" s="81">
        <f>'Electric lighting'!$C73+'Overcast Sky'!D167</f>
        <v>143.73233372199999</v>
      </c>
      <c r="E167" s="81">
        <f>'Electric lighting'!$C73+'Overcast Sky'!E167</f>
        <v>206.43761590000003</v>
      </c>
      <c r="F167" s="81">
        <f>'Electric lighting'!$C73+'Overcast Sky'!F167</f>
        <v>158.39135708000001</v>
      </c>
      <c r="G167" s="81">
        <f>'Electric lighting'!$C73+'Overcast Sky'!G167</f>
        <v>174.78511424999999</v>
      </c>
      <c r="H167" s="81">
        <f>'Electric lighting'!$C73+'Overcast Sky'!H167</f>
        <v>105.777275672</v>
      </c>
      <c r="I167" s="81">
        <f>'Electric lighting'!$C73+'Overcast Sky'!I167</f>
        <v>143.11073752999999</v>
      </c>
      <c r="J167" s="81">
        <f>'Electric lighting'!$C73+'Overcast Sky'!J167</f>
        <v>96.014744432000001</v>
      </c>
      <c r="K167" s="81">
        <f>'Electric lighting'!$C73+'Overcast Sky'!K167</f>
        <v>85.3</v>
      </c>
      <c r="L167" s="81">
        <f>'Electric lighting'!$C73+'Overcast Sky'!L167</f>
        <v>180.84360284000002</v>
      </c>
      <c r="M167" s="81">
        <f>'Electric lighting'!$C73+'Overcast Sky'!M167</f>
        <v>204.14911219999999</v>
      </c>
      <c r="N167" s="81">
        <f>'Electric lighting'!$C73+'Overcast Sky'!N167</f>
        <v>301.97170784000002</v>
      </c>
      <c r="O167" s="81">
        <f>'Electric lighting'!$C73+'Overcast Sky'!O167</f>
        <v>346.17375146000001</v>
      </c>
      <c r="P167" s="81">
        <f>'Electric lighting'!$C73+'Overcast Sky'!P167</f>
        <v>244.03329780000001</v>
      </c>
      <c r="Q167" s="81">
        <f>'Electric lighting'!$C73+'Overcast Sky'!Q167</f>
        <v>254.41729842000001</v>
      </c>
      <c r="R167" s="81">
        <f>'Electric lighting'!$C73+'Overcast Sky'!R167</f>
        <v>434.93997754000003</v>
      </c>
      <c r="S167" s="81">
        <f>'Electric lighting'!$C73+'Overcast Sky'!S167</f>
        <v>178.89758212000001</v>
      </c>
      <c r="T167" s="81">
        <f>'Electric lighting'!$C73+'Overcast Sky'!T167</f>
        <v>190.39164063999999</v>
      </c>
      <c r="U167" s="81">
        <f>'Electric lighting'!$C73+'Overcast Sky'!U167</f>
        <v>132.94003469400002</v>
      </c>
      <c r="V167" s="81">
        <f>'Electric lighting'!$C73+'Overcast Sky'!V167</f>
        <v>189.71283412</v>
      </c>
      <c r="W167" s="81">
        <f>'Electric lighting'!$C73+'Overcast Sky'!W167</f>
        <v>335.87408082000002</v>
      </c>
      <c r="X167" s="81">
        <f>'Electric lighting'!$C73+'Overcast Sky'!X167</f>
        <v>257.41930078000001</v>
      </c>
      <c r="Y167" s="81">
        <f>'Electric lighting'!$C73+'Overcast Sky'!Y167</f>
        <v>294.99143187999999</v>
      </c>
      <c r="Z167" s="81">
        <f>'Electric lighting'!$C73+'Overcast Sky'!Z167</f>
        <v>482.75127184000007</v>
      </c>
      <c r="AA167" s="81">
        <f>'Electric lighting'!$C73+'Overcast Sky'!AA167</f>
        <v>488.81786734000002</v>
      </c>
      <c r="AB167" s="81">
        <f>'Electric lighting'!$C73+'Overcast Sky'!AB167</f>
        <v>381.99460884000001</v>
      </c>
      <c r="AC167" s="81">
        <f>'Electric lighting'!$C73+'Overcast Sky'!AC167</f>
        <v>589.33612378000009</v>
      </c>
      <c r="AD167" s="81">
        <f>'Electric lighting'!$C73+'Overcast Sky'!AD167</f>
        <v>437.18844488000008</v>
      </c>
      <c r="AE167" s="81">
        <f>'Electric lighting'!$C73+'Overcast Sky'!AE167</f>
        <v>384.46427254000002</v>
      </c>
    </row>
    <row r="168" spans="1:31" ht="15" thickTop="1" x14ac:dyDescent="0.3">
      <c r="A168" s="76" t="s">
        <v>78</v>
      </c>
      <c r="B168" s="81">
        <f>'Electric lighting'!$C74+'Overcast Sky'!B168</f>
        <v>107.56733080319999</v>
      </c>
      <c r="C168" s="81">
        <f>'Electric lighting'!$C74+'Overcast Sky'!C168</f>
        <v>141.22605807600002</v>
      </c>
      <c r="D168" s="81">
        <f>'Electric lighting'!$C74+'Overcast Sky'!D168</f>
        <v>167.22804345600002</v>
      </c>
      <c r="E168" s="81">
        <f>'Electric lighting'!$C74+'Overcast Sky'!E168</f>
        <v>203.92723698</v>
      </c>
      <c r="F168" s="81">
        <f>'Electric lighting'!$C74+'Overcast Sky'!F168</f>
        <v>205.98539574</v>
      </c>
      <c r="G168" s="81">
        <f>'Electric lighting'!$C74+'Overcast Sky'!G168</f>
        <v>180.65896505799998</v>
      </c>
      <c r="H168" s="81">
        <f>'Electric lighting'!$C74+'Overcast Sky'!H168</f>
        <v>120.62629106999999</v>
      </c>
      <c r="I168" s="81">
        <f>'Electric lighting'!$C74+'Overcast Sky'!I168</f>
        <v>143.80657357999999</v>
      </c>
      <c r="J168" s="81">
        <f>'Electric lighting'!$C74+'Overcast Sky'!J168</f>
        <v>108.20662179819999</v>
      </c>
      <c r="K168" s="81">
        <f>'Electric lighting'!$C74+'Overcast Sky'!K168</f>
        <v>99.3</v>
      </c>
      <c r="L168" s="81">
        <f>'Electric lighting'!$C74+'Overcast Sky'!L168</f>
        <v>160.08606408</v>
      </c>
      <c r="M168" s="81">
        <f>'Electric lighting'!$C74+'Overcast Sky'!M168</f>
        <v>316.84861282000003</v>
      </c>
      <c r="N168" s="81">
        <f>'Electric lighting'!$C74+'Overcast Sky'!N168</f>
        <v>285.21744275999998</v>
      </c>
      <c r="O168" s="81">
        <f>'Electric lighting'!$C74+'Overcast Sky'!O168</f>
        <v>255.91390696000002</v>
      </c>
      <c r="P168" s="81">
        <f>'Electric lighting'!$C74+'Overcast Sky'!P168</f>
        <v>409.85606624000002</v>
      </c>
      <c r="Q168" s="81">
        <f>'Electric lighting'!$C74+'Overcast Sky'!Q168</f>
        <v>240.64755375999999</v>
      </c>
      <c r="R168" s="81">
        <f>'Electric lighting'!$C74+'Overcast Sky'!R168</f>
        <v>380.41783798</v>
      </c>
      <c r="S168" s="81">
        <f>'Electric lighting'!$C74+'Overcast Sky'!S168</f>
        <v>208.27498639999999</v>
      </c>
      <c r="T168" s="81">
        <f>'Electric lighting'!$C74+'Overcast Sky'!T168</f>
        <v>173.43271910800001</v>
      </c>
      <c r="U168" s="81">
        <f>'Electric lighting'!$C74+'Overcast Sky'!U168</f>
        <v>115.290712402</v>
      </c>
      <c r="V168" s="81">
        <f>'Electric lighting'!$C74+'Overcast Sky'!V168</f>
        <v>203.93756309999998</v>
      </c>
      <c r="W168" s="81">
        <f>'Electric lighting'!$C74+'Overcast Sky'!W168</f>
        <v>295.49012055999998</v>
      </c>
      <c r="X168" s="81">
        <f>'Electric lighting'!$C74+'Overcast Sky'!X168</f>
        <v>251.07729727999998</v>
      </c>
      <c r="Y168" s="81">
        <f>'Electric lighting'!$C74+'Overcast Sky'!Y168</f>
        <v>455.82288000000005</v>
      </c>
      <c r="Z168" s="81">
        <f>'Electric lighting'!$C74+'Overcast Sky'!Z168</f>
        <v>358.07546576000004</v>
      </c>
      <c r="AA168" s="81">
        <f>'Electric lighting'!$C74+'Overcast Sky'!AA168</f>
        <v>476.08173106000004</v>
      </c>
      <c r="AB168" s="81">
        <f>'Electric lighting'!$C74+'Overcast Sky'!AB168</f>
        <v>497.64620224000004</v>
      </c>
      <c r="AC168" s="81">
        <f>'Electric lighting'!$C74+'Overcast Sky'!AC168</f>
        <v>513.30585380000002</v>
      </c>
      <c r="AD168" s="81">
        <f>'Electric lighting'!$C74+'Overcast Sky'!AD168</f>
        <v>358.94313158000006</v>
      </c>
      <c r="AE168" s="81">
        <f>'Electric lighting'!$C74+'Overcast Sky'!AE168</f>
        <v>245.93633879999999</v>
      </c>
    </row>
    <row r="169" spans="1:31" x14ac:dyDescent="0.3">
      <c r="A169" s="74" t="s">
        <v>79</v>
      </c>
      <c r="B169" s="81">
        <f>'Electric lighting'!$C75+'Overcast Sky'!B169</f>
        <v>112.62640738879999</v>
      </c>
      <c r="C169" s="81">
        <f>'Electric lighting'!$C75+'Overcast Sky'!C169</f>
        <v>140.51936258800001</v>
      </c>
      <c r="D169" s="81">
        <f>'Electric lighting'!$C75+'Overcast Sky'!D169</f>
        <v>145.74749525999999</v>
      </c>
      <c r="E169" s="81">
        <f>'Electric lighting'!$C75+'Overcast Sky'!E169</f>
        <v>195.614430196</v>
      </c>
      <c r="F169" s="81">
        <f>'Electric lighting'!$C75+'Overcast Sky'!F169</f>
        <v>181.60014622</v>
      </c>
      <c r="G169" s="81">
        <f>'Electric lighting'!$C75+'Overcast Sky'!G169</f>
        <v>186.18734387000001</v>
      </c>
      <c r="H169" s="81">
        <f>'Electric lighting'!$C75+'Overcast Sky'!H169</f>
        <v>136.88181471600001</v>
      </c>
      <c r="I169" s="81">
        <f>'Electric lighting'!$C75+'Overcast Sky'!I169</f>
        <v>133.52777318599999</v>
      </c>
      <c r="J169" s="81">
        <f>'Electric lighting'!$C75+'Overcast Sky'!J169</f>
        <v>113.54263405259999</v>
      </c>
      <c r="K169" s="81">
        <f>'Electric lighting'!$C75+'Overcast Sky'!K169</f>
        <v>107.6</v>
      </c>
      <c r="L169" s="81">
        <f>'Electric lighting'!$C75+'Overcast Sky'!L169</f>
        <v>227.86496818000001</v>
      </c>
      <c r="M169" s="81">
        <f>'Electric lighting'!$C75+'Overcast Sky'!M169</f>
        <v>306.11340698000004</v>
      </c>
      <c r="N169" s="81">
        <f>'Electric lighting'!$C75+'Overcast Sky'!N169</f>
        <v>257.77140445999999</v>
      </c>
      <c r="O169" s="81">
        <f>'Electric lighting'!$C75+'Overcast Sky'!O169</f>
        <v>321.83918194</v>
      </c>
      <c r="P169" s="81">
        <f>'Electric lighting'!$C75+'Overcast Sky'!P169</f>
        <v>311.22972770000001</v>
      </c>
      <c r="Q169" s="81">
        <f>'Electric lighting'!$C75+'Overcast Sky'!Q169</f>
        <v>300.28050788000002</v>
      </c>
      <c r="R169" s="81">
        <f>'Electric lighting'!$C75+'Overcast Sky'!R169</f>
        <v>238.10105166</v>
      </c>
      <c r="S169" s="81">
        <f>'Electric lighting'!$C75+'Overcast Sky'!S169</f>
        <v>270.4922785</v>
      </c>
      <c r="T169" s="81">
        <f>'Electric lighting'!$C75+'Overcast Sky'!T169</f>
        <v>171.64126471399999</v>
      </c>
      <c r="U169" s="81">
        <f>'Electric lighting'!$C75+'Overcast Sky'!U169</f>
        <v>146.39813140000001</v>
      </c>
      <c r="V169" s="81">
        <f>'Electric lighting'!$C75+'Overcast Sky'!V169</f>
        <v>213.58303842000001</v>
      </c>
      <c r="W169" s="81">
        <f>'Electric lighting'!$C75+'Overcast Sky'!W169</f>
        <v>249.94429608000002</v>
      </c>
      <c r="X169" s="81">
        <f>'Electric lighting'!$C75+'Overcast Sky'!X169</f>
        <v>281.67474182000001</v>
      </c>
      <c r="Y169" s="81">
        <f>'Electric lighting'!$C75+'Overcast Sky'!Y169</f>
        <v>307.98279702000002</v>
      </c>
      <c r="Z169" s="81">
        <f>'Electric lighting'!$C75+'Overcast Sky'!Z169</f>
        <v>386.74835704000009</v>
      </c>
      <c r="AA169" s="81">
        <f>'Electric lighting'!$C75+'Overcast Sky'!AA169</f>
        <v>430.01914767999995</v>
      </c>
      <c r="AB169" s="81">
        <f>'Electric lighting'!$C75+'Overcast Sky'!AB169</f>
        <v>255.33009230000002</v>
      </c>
      <c r="AC169" s="81">
        <f>'Electric lighting'!$C75+'Overcast Sky'!AC169</f>
        <v>253.22311092000001</v>
      </c>
      <c r="AD169" s="81">
        <f>'Electric lighting'!$C75+'Overcast Sky'!AD169</f>
        <v>262.07304866000004</v>
      </c>
      <c r="AE169" s="81">
        <f>'Electric lighting'!$C75+'Overcast Sky'!AE169</f>
        <v>220.19927336000001</v>
      </c>
    </row>
    <row r="170" spans="1:31" x14ac:dyDescent="0.3">
      <c r="A170" s="74" t="s">
        <v>80</v>
      </c>
      <c r="B170" s="81">
        <f>'Electric lighting'!$C76+'Overcast Sky'!B170</f>
        <v>111.0566289722</v>
      </c>
      <c r="C170" s="81">
        <f>'Electric lighting'!$C76+'Overcast Sky'!C170</f>
        <v>140.046514312</v>
      </c>
      <c r="D170" s="81">
        <f>'Electric lighting'!$C76+'Overcast Sky'!D170</f>
        <v>134.192319854</v>
      </c>
      <c r="E170" s="81">
        <f>'Electric lighting'!$C76+'Overcast Sky'!E170</f>
        <v>156.33864978000003</v>
      </c>
      <c r="F170" s="81">
        <f>'Electric lighting'!$C76+'Overcast Sky'!F170</f>
        <v>202.95637142000001</v>
      </c>
      <c r="G170" s="81">
        <f>'Electric lighting'!$C76+'Overcast Sky'!G170</f>
        <v>155.562089324</v>
      </c>
      <c r="H170" s="81">
        <f>'Electric lighting'!$C76+'Overcast Sky'!H170</f>
        <v>133.461592878</v>
      </c>
      <c r="I170" s="81">
        <f>'Electric lighting'!$C76+'Overcast Sky'!I170</f>
        <v>123.49303742800001</v>
      </c>
      <c r="J170" s="81">
        <f>'Electric lighting'!$C76+'Overcast Sky'!J170</f>
        <v>118.00943292400001</v>
      </c>
      <c r="K170" s="81">
        <f>'Electric lighting'!$C76+'Overcast Sky'!K170</f>
        <v>108.4</v>
      </c>
      <c r="L170" s="81">
        <f>'Electric lighting'!$C76+'Overcast Sky'!L170</f>
        <v>164.82359541</v>
      </c>
      <c r="M170" s="81">
        <f>'Electric lighting'!$C76+'Overcast Sky'!M170</f>
        <v>189.02511307200001</v>
      </c>
      <c r="N170" s="81">
        <f>'Electric lighting'!$C76+'Overcast Sky'!N170</f>
        <v>194.958719016</v>
      </c>
      <c r="O170" s="81">
        <f>'Electric lighting'!$C76+'Overcast Sky'!O170</f>
        <v>263.78192838000001</v>
      </c>
      <c r="P170" s="81">
        <f>'Electric lighting'!$C76+'Overcast Sky'!P170</f>
        <v>299.90360194000004</v>
      </c>
      <c r="Q170" s="81">
        <f>'Electric lighting'!$C76+'Overcast Sky'!Q170</f>
        <v>261.50393196000005</v>
      </c>
      <c r="R170" s="81">
        <f>'Electric lighting'!$C76+'Overcast Sky'!R170</f>
        <v>278.13469170000002</v>
      </c>
      <c r="S170" s="81">
        <f>'Electric lighting'!$C76+'Overcast Sky'!S170</f>
        <v>169.41334741600002</v>
      </c>
      <c r="T170" s="81">
        <f>'Electric lighting'!$C76+'Overcast Sky'!T170</f>
        <v>156.25816945000003</v>
      </c>
      <c r="U170" s="81">
        <f>'Electric lighting'!$C76+'Overcast Sky'!U170</f>
        <v>132.93515097600002</v>
      </c>
      <c r="V170" s="81">
        <f>'Electric lighting'!$C76+'Overcast Sky'!V170</f>
        <v>154.84283883400002</v>
      </c>
      <c r="W170" s="81">
        <f>'Electric lighting'!$C76+'Overcast Sky'!W170</f>
        <v>242.47162468000002</v>
      </c>
      <c r="X170" s="81">
        <f>'Electric lighting'!$C76+'Overcast Sky'!X170</f>
        <v>241.74499192000002</v>
      </c>
      <c r="Y170" s="81">
        <f>'Electric lighting'!$C76+'Overcast Sky'!Y170</f>
        <v>332.88133428000003</v>
      </c>
      <c r="Z170" s="81">
        <f>'Electric lighting'!$C76+'Overcast Sky'!Z170</f>
        <v>322.50304019999999</v>
      </c>
      <c r="AA170" s="81">
        <f>'Electric lighting'!$C76+'Overcast Sky'!AA170</f>
        <v>368.52528891999998</v>
      </c>
      <c r="AB170" s="81">
        <f>'Electric lighting'!$C76+'Overcast Sky'!AB170</f>
        <v>451.08832486000006</v>
      </c>
      <c r="AC170" s="81">
        <f>'Electric lighting'!$C76+'Overcast Sky'!AC170</f>
        <v>245.40406160000003</v>
      </c>
      <c r="AD170" s="81">
        <f>'Electric lighting'!$C76+'Overcast Sky'!AD170</f>
        <v>233.36208465999999</v>
      </c>
      <c r="AE170" s="81">
        <f>'Electric lighting'!$C76+'Overcast Sky'!AE170</f>
        <v>159.48120512600002</v>
      </c>
    </row>
    <row r="171" spans="1:31" x14ac:dyDescent="0.3">
      <c r="A171" s="74" t="s">
        <v>81</v>
      </c>
      <c r="B171" s="81">
        <f>'Electric lighting'!$C77+'Overcast Sky'!B171</f>
        <v>106.07312092699999</v>
      </c>
      <c r="C171" s="81">
        <f>'Electric lighting'!$C77+'Overcast Sky'!C171</f>
        <v>114.342354816</v>
      </c>
      <c r="D171" s="81">
        <f>'Electric lighting'!$C77+'Overcast Sky'!D171</f>
        <v>135.81755940599999</v>
      </c>
      <c r="E171" s="81">
        <f>'Electric lighting'!$C77+'Overcast Sky'!E171</f>
        <v>155.64045798399999</v>
      </c>
      <c r="F171" s="81">
        <f>'Electric lighting'!$C77+'Overcast Sky'!F171</f>
        <v>158.49557581599998</v>
      </c>
      <c r="G171" s="81">
        <f>'Electric lighting'!$C77+'Overcast Sky'!G171</f>
        <v>131.71232887799999</v>
      </c>
      <c r="H171" s="81">
        <f>'Electric lighting'!$C77+'Overcast Sky'!H171</f>
        <v>127.76795937199999</v>
      </c>
      <c r="I171" s="81">
        <f>'Electric lighting'!$C77+'Overcast Sky'!I171</f>
        <v>114.28083287999999</v>
      </c>
      <c r="J171" s="81">
        <f>'Electric lighting'!$C77+'Overcast Sky'!J171</f>
        <v>109.65955631659999</v>
      </c>
      <c r="K171" s="81">
        <f>'Electric lighting'!$C77+'Overcast Sky'!K171</f>
        <v>103.1</v>
      </c>
      <c r="L171" s="81">
        <f>'Electric lighting'!$C77+'Overcast Sky'!L171</f>
        <v>121.18316475</v>
      </c>
      <c r="M171" s="81">
        <f>'Electric lighting'!$C77+'Overcast Sky'!M171</f>
        <v>150.61584951399999</v>
      </c>
      <c r="N171" s="81">
        <f>'Electric lighting'!$C77+'Overcast Sky'!N171</f>
        <v>227.76543516000001</v>
      </c>
      <c r="O171" s="81">
        <f>'Electric lighting'!$C77+'Overcast Sky'!O171</f>
        <v>179.89834358000002</v>
      </c>
      <c r="P171" s="81">
        <f>'Electric lighting'!$C77+'Overcast Sky'!P171</f>
        <v>229.97821398000002</v>
      </c>
      <c r="Q171" s="81">
        <f>'Electric lighting'!$C77+'Overcast Sky'!Q171</f>
        <v>265.02642395999999</v>
      </c>
      <c r="R171" s="81">
        <f>'Electric lighting'!$C77+'Overcast Sky'!R171</f>
        <v>149.768890282</v>
      </c>
      <c r="S171" s="81">
        <f>'Electric lighting'!$C77+'Overcast Sky'!S171</f>
        <v>172.01618067599998</v>
      </c>
      <c r="T171" s="81">
        <f>'Electric lighting'!$C77+'Overcast Sky'!T171</f>
        <v>135.313608518</v>
      </c>
      <c r="U171" s="81">
        <f>'Electric lighting'!$C77+'Overcast Sky'!U171</f>
        <v>124.53166278399999</v>
      </c>
      <c r="V171" s="81">
        <f>'Electric lighting'!$C77+'Overcast Sky'!V171</f>
        <v>144.00114537600001</v>
      </c>
      <c r="W171" s="81">
        <f>'Electric lighting'!$C77+'Overcast Sky'!W171</f>
        <v>197.73988617999998</v>
      </c>
      <c r="X171" s="81">
        <f>'Electric lighting'!$C77+'Overcast Sky'!X171</f>
        <v>280.44467982000003</v>
      </c>
      <c r="Y171" s="81">
        <f>'Electric lighting'!$C77+'Overcast Sky'!Y171</f>
        <v>296.08648712000002</v>
      </c>
      <c r="Z171" s="81">
        <f>'Electric lighting'!$C77+'Overcast Sky'!Z171</f>
        <v>213.83613334</v>
      </c>
      <c r="AA171" s="81">
        <f>'Electric lighting'!$C77+'Overcast Sky'!AA171</f>
        <v>236.47008258000002</v>
      </c>
      <c r="AB171" s="81">
        <f>'Electric lighting'!$C77+'Overcast Sky'!AB171</f>
        <v>314.21462484</v>
      </c>
      <c r="AC171" s="81">
        <f>'Electric lighting'!$C77+'Overcast Sky'!AC171</f>
        <v>267.27135867999999</v>
      </c>
      <c r="AD171" s="81">
        <f>'Electric lighting'!$C77+'Overcast Sky'!AD171</f>
        <v>232.62532389999998</v>
      </c>
      <c r="AE171" s="81">
        <f>'Electric lighting'!$C77+'Overcast Sky'!AE171</f>
        <v>153.590052872</v>
      </c>
    </row>
    <row r="172" spans="1:31" ht="15" thickBot="1" x14ac:dyDescent="0.35">
      <c r="A172" s="75" t="s">
        <v>82</v>
      </c>
      <c r="B172" s="81">
        <f>'Electric lighting'!$C78+'Overcast Sky'!B172</f>
        <v>108.98547294740001</v>
      </c>
      <c r="C172" s="81">
        <f>'Electric lighting'!$C78+'Overcast Sky'!C172</f>
        <v>116.728031238</v>
      </c>
      <c r="D172" s="81">
        <f>'Electric lighting'!$C78+'Overcast Sky'!D172</f>
        <v>128.061020402</v>
      </c>
      <c r="E172" s="81">
        <f>'Electric lighting'!$C78+'Overcast Sky'!E172</f>
        <v>123.64443924000001</v>
      </c>
      <c r="F172" s="81">
        <f>'Electric lighting'!$C78+'Overcast Sky'!F172</f>
        <v>137.409048504</v>
      </c>
      <c r="G172" s="81">
        <f>'Electric lighting'!$C78+'Overcast Sky'!G172</f>
        <v>141.78767664600002</v>
      </c>
      <c r="H172" s="81">
        <f>'Electric lighting'!$C78+'Overcast Sky'!H172</f>
        <v>134.84648595600001</v>
      </c>
      <c r="I172" s="81">
        <f>'Electric lighting'!$C78+'Overcast Sky'!I172</f>
        <v>117.854710568</v>
      </c>
      <c r="J172" s="81">
        <f>'Electric lighting'!$C78+'Overcast Sky'!J172</f>
        <v>111.70299251300001</v>
      </c>
      <c r="K172" s="81">
        <f>'Electric lighting'!$C78+'Overcast Sky'!K172</f>
        <v>106.4</v>
      </c>
      <c r="L172" s="81">
        <f>'Electric lighting'!$C78+'Overcast Sky'!L172</f>
        <v>123.98631533400001</v>
      </c>
      <c r="M172" s="81">
        <f>'Electric lighting'!$C78+'Overcast Sky'!M172</f>
        <v>145.67604959600001</v>
      </c>
      <c r="N172" s="81">
        <f>'Electric lighting'!$C78+'Overcast Sky'!N172</f>
        <v>192.44792933799999</v>
      </c>
      <c r="O172" s="81">
        <f>'Electric lighting'!$C78+'Overcast Sky'!O172</f>
        <v>190.25506906000001</v>
      </c>
      <c r="P172" s="81">
        <f>'Electric lighting'!$C78+'Overcast Sky'!P172</f>
        <v>133.653230326</v>
      </c>
      <c r="Q172" s="81">
        <f>'Electric lighting'!$C78+'Overcast Sky'!Q172</f>
        <v>146.87145197200002</v>
      </c>
      <c r="R172" s="81">
        <f>'Electric lighting'!$C78+'Overcast Sky'!R172</f>
        <v>128.98353241200002</v>
      </c>
      <c r="S172" s="81">
        <f>'Electric lighting'!$C78+'Overcast Sky'!S172</f>
        <v>183.21035448800001</v>
      </c>
      <c r="T172" s="81">
        <f>'Electric lighting'!$C78+'Overcast Sky'!T172</f>
        <v>130.297485892</v>
      </c>
      <c r="U172" s="81">
        <f>'Electric lighting'!$C78+'Overcast Sky'!U172</f>
        <v>125.49754299600001</v>
      </c>
      <c r="V172" s="81">
        <f>'Electric lighting'!$C78+'Overcast Sky'!V172</f>
        <v>154.45742733400002</v>
      </c>
      <c r="W172" s="81">
        <f>'Electric lighting'!$C78+'Overcast Sky'!W172</f>
        <v>144.95733352799999</v>
      </c>
      <c r="X172" s="81">
        <f>'Electric lighting'!$C78+'Overcast Sky'!X172</f>
        <v>219.93161330000001</v>
      </c>
      <c r="Y172" s="81">
        <f>'Electric lighting'!$C78+'Overcast Sky'!Y172</f>
        <v>177.830246692</v>
      </c>
      <c r="Z172" s="81">
        <f>'Electric lighting'!$C78+'Overcast Sky'!Z172</f>
        <v>243.16773838</v>
      </c>
      <c r="AA172" s="81">
        <f>'Electric lighting'!$C78+'Overcast Sky'!AA172</f>
        <v>229.18925161999999</v>
      </c>
      <c r="AB172" s="81">
        <f>'Electric lighting'!$C78+'Overcast Sky'!AB172</f>
        <v>288.96761320000002</v>
      </c>
      <c r="AC172" s="81">
        <f>'Electric lighting'!$C78+'Overcast Sky'!AC172</f>
        <v>178.88332071400004</v>
      </c>
      <c r="AD172" s="81">
        <f>'Electric lighting'!$C78+'Overcast Sky'!AD172</f>
        <v>195.53006782400001</v>
      </c>
      <c r="AE172" s="81">
        <f>'Electric lighting'!$C78+'Overcast Sky'!AE172</f>
        <v>160.56535448800003</v>
      </c>
    </row>
    <row r="173" spans="1:31" x14ac:dyDescent="0.3">
      <c r="A173" s="76" t="s">
        <v>83</v>
      </c>
      <c r="B173" s="81">
        <f>'Electric lighting'!$C79+'Overcast Sky'!B173</f>
        <v>106.7353052686</v>
      </c>
      <c r="C173" s="81">
        <f>'Electric lighting'!$C79+'Overcast Sky'!C173</f>
        <v>117.303475862</v>
      </c>
      <c r="D173" s="81">
        <f>'Electric lighting'!$C79+'Overcast Sky'!D173</f>
        <v>117.75259867600001</v>
      </c>
      <c r="E173" s="81">
        <f>'Electric lighting'!$C79+'Overcast Sky'!E173</f>
        <v>113.53374459600001</v>
      </c>
      <c r="F173" s="81">
        <f>'Electric lighting'!$C79+'Overcast Sky'!F173</f>
        <v>128.01390868600001</v>
      </c>
      <c r="G173" s="81">
        <f>'Electric lighting'!$C79+'Overcast Sky'!G173</f>
        <v>130.15107132200001</v>
      </c>
      <c r="H173" s="81">
        <f>'Electric lighting'!$C79+'Overcast Sky'!H173</f>
        <v>114.705985666</v>
      </c>
      <c r="I173" s="81">
        <f>'Electric lighting'!$C79+'Overcast Sky'!I173</f>
        <v>112.05008676860001</v>
      </c>
      <c r="J173" s="81">
        <f>'Electric lighting'!$C79+'Overcast Sky'!J173</f>
        <v>106.21170576700001</v>
      </c>
      <c r="K173" s="81">
        <f>'Electric lighting'!$C79+'Overcast Sky'!K173</f>
        <v>103.9</v>
      </c>
      <c r="L173" s="81">
        <f>'Electric lighting'!$C79+'Overcast Sky'!L173</f>
        <v>119.088563096</v>
      </c>
      <c r="M173" s="81">
        <f>'Electric lighting'!$C79+'Overcast Sky'!M173</f>
        <v>144.39492125000001</v>
      </c>
      <c r="N173" s="81">
        <f>'Electric lighting'!$C79+'Overcast Sky'!N173</f>
        <v>169.65535534400001</v>
      </c>
      <c r="O173" s="81">
        <f>'Electric lighting'!$C79+'Overcast Sky'!O173</f>
        <v>179.45571279200001</v>
      </c>
      <c r="P173" s="81">
        <f>'Electric lighting'!$C79+'Overcast Sky'!P173</f>
        <v>139.107340924</v>
      </c>
      <c r="Q173" s="81">
        <f>'Electric lighting'!$C79+'Overcast Sky'!Q173</f>
        <v>185.24422769200001</v>
      </c>
      <c r="R173" s="81">
        <f>'Electric lighting'!$C79+'Overcast Sky'!R173</f>
        <v>174.14896573800002</v>
      </c>
      <c r="S173" s="81">
        <f>'Electric lighting'!$C79+'Overcast Sky'!S173</f>
        <v>129.59495541200002</v>
      </c>
      <c r="T173" s="81">
        <f>'Electric lighting'!$C79+'Overcast Sky'!T173</f>
        <v>130.99604685200001</v>
      </c>
      <c r="U173" s="81">
        <f>'Electric lighting'!$C79+'Overcast Sky'!U173</f>
        <v>112.85155763040001</v>
      </c>
      <c r="V173" s="81">
        <f>'Electric lighting'!$C79+'Overcast Sky'!V173</f>
        <v>132.392871974</v>
      </c>
      <c r="W173" s="81">
        <f>'Electric lighting'!$C79+'Overcast Sky'!W173</f>
        <v>172.75419678200001</v>
      </c>
      <c r="X173" s="81">
        <f>'Electric lighting'!$C79+'Overcast Sky'!X173</f>
        <v>210.00251344</v>
      </c>
      <c r="Y173" s="81">
        <f>'Electric lighting'!$C79+'Overcast Sky'!Y173</f>
        <v>143.829231034</v>
      </c>
      <c r="Z173" s="81">
        <f>'Electric lighting'!$C79+'Overcast Sky'!Z173</f>
        <v>218.01005717999999</v>
      </c>
      <c r="AA173" s="81">
        <f>'Electric lighting'!$C79+'Overcast Sky'!AA173</f>
        <v>155.250907076</v>
      </c>
      <c r="AB173" s="81">
        <f>'Electric lighting'!$C79+'Overcast Sky'!AB173</f>
        <v>209.39771078000001</v>
      </c>
      <c r="AC173" s="81">
        <f>'Electric lighting'!$C79+'Overcast Sky'!AC173</f>
        <v>260.23890607999999</v>
      </c>
      <c r="AD173" s="81">
        <f>'Electric lighting'!$C79+'Overcast Sky'!AD173</f>
        <v>144.72819224400001</v>
      </c>
      <c r="AE173" s="81">
        <f>'Electric lighting'!$C79+'Overcast Sky'!AE173</f>
        <v>164.31167882400001</v>
      </c>
    </row>
    <row r="174" spans="1:31" x14ac:dyDescent="0.3">
      <c r="A174" s="74" t="s">
        <v>84</v>
      </c>
      <c r="B174" s="81">
        <f>'Electric lighting'!$C80+'Overcast Sky'!B174</f>
        <v>106.0002346074</v>
      </c>
      <c r="C174" s="81">
        <f>'Electric lighting'!$C80+'Overcast Sky'!C174</f>
        <v>115.272797794</v>
      </c>
      <c r="D174" s="81">
        <f>'Electric lighting'!$C80+'Overcast Sky'!D174</f>
        <v>121.330380584</v>
      </c>
      <c r="E174" s="81">
        <f>'Electric lighting'!$C80+'Overcast Sky'!E174</f>
        <v>116.22456714399999</v>
      </c>
      <c r="F174" s="81">
        <f>'Electric lighting'!$C80+'Overcast Sky'!F174</f>
        <v>119.427485002</v>
      </c>
      <c r="G174" s="81">
        <f>'Electric lighting'!$C80+'Overcast Sky'!G174</f>
        <v>128.16885355400001</v>
      </c>
      <c r="H174" s="81">
        <f>'Electric lighting'!$C80+'Overcast Sky'!H174</f>
        <v>129.294137952</v>
      </c>
      <c r="I174" s="81">
        <f>'Electric lighting'!$C80+'Overcast Sky'!I174</f>
        <v>113.45305465199999</v>
      </c>
      <c r="J174" s="81">
        <f>'Electric lighting'!$C80+'Overcast Sky'!J174</f>
        <v>105.6877290784</v>
      </c>
      <c r="K174" s="81">
        <f>'Electric lighting'!$C80+'Overcast Sky'!K174</f>
        <v>104.3</v>
      </c>
      <c r="L174" s="81">
        <f>'Electric lighting'!$C80+'Overcast Sky'!L174</f>
        <v>114.21034874199999</v>
      </c>
      <c r="M174" s="81">
        <f>'Electric lighting'!$C80+'Overcast Sky'!M174</f>
        <v>143.95399464600001</v>
      </c>
      <c r="N174" s="81">
        <f>'Electric lighting'!$C80+'Overcast Sky'!N174</f>
        <v>132.34379444999999</v>
      </c>
      <c r="O174" s="81">
        <f>'Electric lighting'!$C80+'Overcast Sky'!O174</f>
        <v>171.98189230599999</v>
      </c>
      <c r="P174" s="81">
        <f>'Electric lighting'!$C80+'Overcast Sky'!P174</f>
        <v>134.975089102</v>
      </c>
      <c r="Q174" s="81">
        <f>'Electric lighting'!$C80+'Overcast Sky'!Q174</f>
        <v>161.55319045600001</v>
      </c>
      <c r="R174" s="81">
        <f>'Electric lighting'!$C80+'Overcast Sky'!R174</f>
        <v>152.39050714999999</v>
      </c>
      <c r="S174" s="81">
        <f>'Electric lighting'!$C80+'Overcast Sky'!S174</f>
        <v>159.10438733000001</v>
      </c>
      <c r="T174" s="81">
        <f>'Electric lighting'!$C80+'Overcast Sky'!T174</f>
        <v>111.2286743456</v>
      </c>
      <c r="U174" s="81">
        <f>'Electric lighting'!$C80+'Overcast Sky'!U174</f>
        <v>123.068791944</v>
      </c>
      <c r="V174" s="81">
        <f>'Electric lighting'!$C80+'Overcast Sky'!V174</f>
        <v>130.02154970000001</v>
      </c>
      <c r="W174" s="81">
        <f>'Electric lighting'!$C80+'Overcast Sky'!W174</f>
        <v>140.32750659199999</v>
      </c>
      <c r="X174" s="81">
        <f>'Electric lighting'!$C80+'Overcast Sky'!X174</f>
        <v>174.66025232600001</v>
      </c>
      <c r="Y174" s="81">
        <f>'Electric lighting'!$C80+'Overcast Sky'!Y174</f>
        <v>143.90207419000001</v>
      </c>
      <c r="Z174" s="81">
        <f>'Electric lighting'!$C80+'Overcast Sky'!Z174</f>
        <v>190.906699242</v>
      </c>
      <c r="AA174" s="81">
        <f>'Electric lighting'!$C80+'Overcast Sky'!AA174</f>
        <v>164.869088748</v>
      </c>
      <c r="AB174" s="81">
        <f>'Electric lighting'!$C80+'Overcast Sky'!AB174</f>
        <v>112.5479367194</v>
      </c>
      <c r="AC174" s="81">
        <f>'Electric lighting'!$C80+'Overcast Sky'!AC174</f>
        <v>219.61658277999999</v>
      </c>
      <c r="AD174" s="81">
        <f>'Electric lighting'!$C80+'Overcast Sky'!AD174</f>
        <v>148.33519526000001</v>
      </c>
      <c r="AE174" s="81">
        <f>'Electric lighting'!$C80+'Overcast Sky'!AE174</f>
        <v>159.339415256</v>
      </c>
    </row>
    <row r="175" spans="1:31" x14ac:dyDescent="0.3">
      <c r="A175" s="74" t="s">
        <v>85</v>
      </c>
      <c r="B175" s="81">
        <f>'Electric lighting'!$C81+'Overcast Sky'!B175</f>
        <v>99.049970007999988</v>
      </c>
      <c r="C175" s="81">
        <f>'Electric lighting'!$C81+'Overcast Sky'!C175</f>
        <v>100.78640672399999</v>
      </c>
      <c r="D175" s="81">
        <f>'Electric lighting'!$C81+'Overcast Sky'!D175</f>
        <v>102.51140046859999</v>
      </c>
      <c r="E175" s="81">
        <f>'Electric lighting'!$C81+'Overcast Sky'!E175</f>
        <v>133.594691058</v>
      </c>
      <c r="F175" s="81">
        <f>'Electric lighting'!$C81+'Overcast Sky'!F175</f>
        <v>106.61162464</v>
      </c>
      <c r="G175" s="81">
        <f>'Electric lighting'!$C81+'Overcast Sky'!G175</f>
        <v>122.36277105799999</v>
      </c>
      <c r="H175" s="81">
        <f>'Electric lighting'!$C81+'Overcast Sky'!H175</f>
        <v>115.09847245</v>
      </c>
      <c r="I175" s="81">
        <f>'Electric lighting'!$C81+'Overcast Sky'!I175</f>
        <v>100.226735549</v>
      </c>
      <c r="J175" s="81">
        <f>'Electric lighting'!$C81+'Overcast Sky'!J175</f>
        <v>98.512016293799988</v>
      </c>
      <c r="K175" s="81">
        <f>'Electric lighting'!$C81+'Overcast Sky'!K175</f>
        <v>97.1</v>
      </c>
      <c r="L175" s="81">
        <f>'Electric lighting'!$C81+'Overcast Sky'!L175</f>
        <v>121.13459683799999</v>
      </c>
      <c r="M175" s="81">
        <f>'Electric lighting'!$C81+'Overcast Sky'!M175</f>
        <v>142.29864101199999</v>
      </c>
      <c r="N175" s="81">
        <f>'Electric lighting'!$C81+'Overcast Sky'!N175</f>
        <v>134.412057804</v>
      </c>
      <c r="O175" s="81">
        <f>'Electric lighting'!$C81+'Overcast Sky'!O175</f>
        <v>141.32917233000001</v>
      </c>
      <c r="P175" s="81">
        <f>'Electric lighting'!$C81+'Overcast Sky'!P175</f>
        <v>132.66870077599998</v>
      </c>
      <c r="Q175" s="81">
        <f>'Electric lighting'!$C81+'Overcast Sky'!Q175</f>
        <v>165.59808151199999</v>
      </c>
      <c r="R175" s="81">
        <f>'Electric lighting'!$C81+'Overcast Sky'!R175</f>
        <v>123.357076776</v>
      </c>
      <c r="S175" s="81">
        <f>'Electric lighting'!$C81+'Overcast Sky'!S175</f>
        <v>140.967205592</v>
      </c>
      <c r="T175" s="81">
        <f>'Electric lighting'!$C81+'Overcast Sky'!T175</f>
        <v>115.151851244</v>
      </c>
      <c r="U175" s="81">
        <f>'Electric lighting'!$C81+'Overcast Sky'!U175</f>
        <v>102.2686333874</v>
      </c>
      <c r="V175" s="81">
        <f>'Electric lighting'!$C81+'Overcast Sky'!V175</f>
        <v>129.965304444</v>
      </c>
      <c r="W175" s="81">
        <f>'Electric lighting'!$C81+'Overcast Sky'!W175</f>
        <v>128.391286726</v>
      </c>
      <c r="X175" s="81">
        <f>'Electric lighting'!$C81+'Overcast Sky'!X175</f>
        <v>162.71927700999998</v>
      </c>
      <c r="Y175" s="81">
        <f>'Electric lighting'!$C81+'Overcast Sky'!Y175</f>
        <v>119.37685570599999</v>
      </c>
      <c r="Z175" s="81">
        <f>'Electric lighting'!$C81+'Overcast Sky'!Z175</f>
        <v>155.79689072799999</v>
      </c>
      <c r="AA175" s="81">
        <f>'Electric lighting'!$C81+'Overcast Sky'!AA175</f>
        <v>185.92629873599998</v>
      </c>
      <c r="AB175" s="81">
        <f>'Electric lighting'!$C81+'Overcast Sky'!AB175</f>
        <v>111.04472759399999</v>
      </c>
      <c r="AC175" s="81">
        <f>'Electric lighting'!$C81+'Overcast Sky'!AC175</f>
        <v>160.493527134</v>
      </c>
      <c r="AD175" s="81">
        <f>'Electric lighting'!$C81+'Overcast Sky'!AD175</f>
        <v>128.66572600999999</v>
      </c>
      <c r="AE175" s="81">
        <f>'Electric lighting'!$C81+'Overcast Sky'!AE175</f>
        <v>161.72556911999999</v>
      </c>
    </row>
    <row r="176" spans="1:31" x14ac:dyDescent="0.3">
      <c r="A176" s="74" t="s">
        <v>86</v>
      </c>
      <c r="B176" s="81">
        <f>'Electric lighting'!$C82+'Overcast Sky'!B176</f>
        <v>79.591894109400002</v>
      </c>
      <c r="C176" s="81">
        <f>'Electric lighting'!$C82+'Overcast Sky'!C176</f>
        <v>85.318594499999989</v>
      </c>
      <c r="D176" s="81">
        <f>'Electric lighting'!$C82+'Overcast Sky'!D176</f>
        <v>90.474109185999993</v>
      </c>
      <c r="E176" s="81">
        <f>'Electric lighting'!$C82+'Overcast Sky'!E176</f>
        <v>104.459842346</v>
      </c>
      <c r="F176" s="81">
        <f>'Electric lighting'!$C82+'Overcast Sky'!F176</f>
        <v>91.658361163999999</v>
      </c>
      <c r="G176" s="81">
        <f>'Electric lighting'!$C82+'Overcast Sky'!G176</f>
        <v>101.61968833</v>
      </c>
      <c r="H176" s="81">
        <f>'Electric lighting'!$C82+'Overcast Sky'!H176</f>
        <v>84.467181449400002</v>
      </c>
      <c r="I176" s="81">
        <f>'Electric lighting'!$C82+'Overcast Sky'!I176</f>
        <v>82.444080772600003</v>
      </c>
      <c r="J176" s="81">
        <f>'Electric lighting'!$C82+'Overcast Sky'!J176</f>
        <v>78.546510329399993</v>
      </c>
      <c r="K176" s="81">
        <f>'Electric lighting'!$C82+'Overcast Sky'!K176</f>
        <v>77.3</v>
      </c>
      <c r="L176" s="81">
        <f>'Electric lighting'!$C82+'Overcast Sky'!L176</f>
        <v>82.986258232200001</v>
      </c>
      <c r="M176" s="81">
        <f>'Electric lighting'!$C82+'Overcast Sky'!M176</f>
        <v>106.43193199</v>
      </c>
      <c r="N176" s="81">
        <f>'Electric lighting'!$C82+'Overcast Sky'!N176</f>
        <v>133.811693518</v>
      </c>
      <c r="O176" s="81">
        <f>'Electric lighting'!$C82+'Overcast Sky'!O176</f>
        <v>175.54705352000002</v>
      </c>
      <c r="P176" s="81">
        <f>'Electric lighting'!$C82+'Overcast Sky'!P176</f>
        <v>121.007087326</v>
      </c>
      <c r="Q176" s="81">
        <f>'Electric lighting'!$C82+'Overcast Sky'!Q176</f>
        <v>177.63157106</v>
      </c>
      <c r="R176" s="81">
        <f>'Electric lighting'!$C82+'Overcast Sky'!R176</f>
        <v>97.139954791999997</v>
      </c>
      <c r="S176" s="81">
        <f>'Electric lighting'!$C82+'Overcast Sky'!S176</f>
        <v>117.944867382</v>
      </c>
      <c r="T176" s="81">
        <f>'Electric lighting'!$C82+'Overcast Sky'!T176</f>
        <v>95.247276634000002</v>
      </c>
      <c r="U176" s="81">
        <f>'Electric lighting'!$C82+'Overcast Sky'!U176</f>
        <v>83.434785029799997</v>
      </c>
      <c r="V176" s="81">
        <f>'Electric lighting'!$C82+'Overcast Sky'!V176</f>
        <v>106.30591709399999</v>
      </c>
      <c r="W176" s="81">
        <f>'Electric lighting'!$C82+'Overcast Sky'!W176</f>
        <v>133.16745232599999</v>
      </c>
      <c r="X176" s="81">
        <f>'Electric lighting'!$C82+'Overcast Sky'!X176</f>
        <v>104.85431824599999</v>
      </c>
      <c r="Y176" s="81">
        <f>'Electric lighting'!$C82+'Overcast Sky'!Y176</f>
        <v>195.21849328000002</v>
      </c>
      <c r="Z176" s="81">
        <f>'Electric lighting'!$C82+'Overcast Sky'!Z176</f>
        <v>115.19538394599999</v>
      </c>
      <c r="AA176" s="81">
        <f>'Electric lighting'!$C82+'Overcast Sky'!AA176</f>
        <v>145.481803326</v>
      </c>
      <c r="AB176" s="81">
        <f>'Electric lighting'!$C82+'Overcast Sky'!AB176</f>
        <v>157.32353505999998</v>
      </c>
      <c r="AC176" s="81">
        <f>'Electric lighting'!$C82+'Overcast Sky'!AC176</f>
        <v>172.06090105999999</v>
      </c>
      <c r="AD176" s="81">
        <f>'Electric lighting'!$C82+'Overcast Sky'!AD176</f>
        <v>116.67023467999999</v>
      </c>
      <c r="AE176" s="81">
        <f>'Electric lighting'!$C82+'Overcast Sky'!AE176</f>
        <v>96.244136707999999</v>
      </c>
    </row>
    <row r="177" spans="1:31" ht="15" thickBot="1" x14ac:dyDescent="0.35">
      <c r="A177" s="77" t="s">
        <v>87</v>
      </c>
      <c r="B177" s="81">
        <f>'Electric lighting'!$C83+'Overcast Sky'!B177</f>
        <v>104.239936774</v>
      </c>
      <c r="C177" s="81">
        <f>'Electric lighting'!$C83+'Overcast Sky'!C177</f>
        <v>160.61128564000001</v>
      </c>
      <c r="D177" s="81">
        <f>'Electric lighting'!$C83+'Overcast Sky'!D177</f>
        <v>223.5903821</v>
      </c>
      <c r="E177" s="81">
        <f>'Electric lighting'!$C83+'Overcast Sky'!E177</f>
        <v>282.88278198</v>
      </c>
      <c r="F177" s="81">
        <f>'Electric lighting'!$C83+'Overcast Sky'!F177</f>
        <v>343.50063899999998</v>
      </c>
      <c r="G177" s="81">
        <f>'Electric lighting'!$C83+'Overcast Sky'!G177</f>
        <v>304.84435588000002</v>
      </c>
      <c r="H177" s="81">
        <f>'Electric lighting'!$C83+'Overcast Sky'!H177</f>
        <v>261.61921756000004</v>
      </c>
      <c r="I177" s="81">
        <f>'Electric lighting'!$C83+'Overcast Sky'!I177</f>
        <v>147.98051152600002</v>
      </c>
      <c r="J177" s="81">
        <f>'Electric lighting'!$C83+'Overcast Sky'!J177</f>
        <v>113.03661347400001</v>
      </c>
      <c r="K177" s="81">
        <f>'Electric lighting'!$C83+'Overcast Sky'!K177</f>
        <v>87.2</v>
      </c>
      <c r="L177" s="81">
        <f>'Electric lighting'!$C83+'Overcast Sky'!L177</f>
        <v>327.60973669999998</v>
      </c>
      <c r="M177" s="81">
        <f>'Electric lighting'!$C83+'Overcast Sky'!M177</f>
        <v>444.63502060000002</v>
      </c>
      <c r="N177" s="81">
        <f>'Electric lighting'!$C83+'Overcast Sky'!N177</f>
        <v>564.21357354000008</v>
      </c>
      <c r="O177" s="81">
        <f>'Electric lighting'!$C83+'Overcast Sky'!O177</f>
        <v>742.06378034000011</v>
      </c>
      <c r="P177" s="81">
        <f>'Electric lighting'!$C83+'Overcast Sky'!P177</f>
        <v>653.02327802000013</v>
      </c>
      <c r="Q177" s="81">
        <f>'Electric lighting'!$C83+'Overcast Sky'!Q177</f>
        <v>726.66780716000005</v>
      </c>
      <c r="R177" s="81">
        <f>'Electric lighting'!$C83+'Overcast Sky'!R177</f>
        <v>377.51668988</v>
      </c>
      <c r="S177" s="81">
        <f>'Electric lighting'!$C83+'Overcast Sky'!S177</f>
        <v>538.89709760000005</v>
      </c>
      <c r="T177" s="81">
        <f>'Electric lighting'!$C83+'Overcast Sky'!T177</f>
        <v>288.73723912000003</v>
      </c>
      <c r="U177" s="81">
        <f>'Electric lighting'!$C83+'Overcast Sky'!U177</f>
        <v>198.77227732</v>
      </c>
      <c r="V177" s="81">
        <f>'Electric lighting'!$C83+'Overcast Sky'!V177</f>
        <v>370.37010904000005</v>
      </c>
      <c r="W177" s="81">
        <f>'Electric lighting'!$C83+'Overcast Sky'!W177</f>
        <v>576.51805132000004</v>
      </c>
      <c r="X177" s="81">
        <f>'Electric lighting'!$C83+'Overcast Sky'!X177</f>
        <v>745.27447902000006</v>
      </c>
      <c r="Y177" s="81">
        <f>'Electric lighting'!$C83+'Overcast Sky'!Y177</f>
        <v>975.79568770000003</v>
      </c>
      <c r="Z177" s="81">
        <f>'Electric lighting'!$C83+'Overcast Sky'!Z177</f>
        <v>954.40929680000011</v>
      </c>
      <c r="AA177" s="81">
        <f>'Electric lighting'!$C83+'Overcast Sky'!AA177</f>
        <v>1123.9053102</v>
      </c>
      <c r="AB177" s="81">
        <f>'Electric lighting'!$C83+'Overcast Sky'!AB177</f>
        <v>1007.0408058</v>
      </c>
      <c r="AC177" s="81">
        <f>'Electric lighting'!$C83+'Overcast Sky'!AC177</f>
        <v>688.17465862000006</v>
      </c>
      <c r="AD177" s="81">
        <f>'Electric lighting'!$C83+'Overcast Sky'!AD177</f>
        <v>625.28587042000004</v>
      </c>
      <c r="AE177" s="81">
        <f>'Electric lighting'!$C83+'Overcast Sky'!AE177</f>
        <v>497.01806866000004</v>
      </c>
    </row>
    <row r="178" spans="1:31" ht="15" thickTop="1" x14ac:dyDescent="0.3">
      <c r="A178" s="76" t="s">
        <v>88</v>
      </c>
      <c r="B178" s="81">
        <f>'Electric lighting'!$C84+'Overcast Sky'!B178</f>
        <v>116.747264892</v>
      </c>
      <c r="C178" s="81">
        <f>'Electric lighting'!$C84+'Overcast Sky'!C178</f>
        <v>153.139845116</v>
      </c>
      <c r="D178" s="81">
        <f>'Electric lighting'!$C84+'Overcast Sky'!D178</f>
        <v>177.55767687600002</v>
      </c>
      <c r="E178" s="81">
        <f>'Electric lighting'!$C84+'Overcast Sky'!E178</f>
        <v>272.13866794</v>
      </c>
      <c r="F178" s="81">
        <f>'Electric lighting'!$C84+'Overcast Sky'!F178</f>
        <v>283.52656670000005</v>
      </c>
      <c r="G178" s="81">
        <f>'Electric lighting'!$C84+'Overcast Sky'!G178</f>
        <v>212.62543402</v>
      </c>
      <c r="H178" s="81">
        <f>'Electric lighting'!$C84+'Overcast Sky'!H178</f>
        <v>223.10898206000002</v>
      </c>
      <c r="I178" s="81">
        <f>'Electric lighting'!$C84+'Overcast Sky'!I178</f>
        <v>151.67504876200002</v>
      </c>
      <c r="J178" s="81">
        <f>'Electric lighting'!$C84+'Overcast Sky'!J178</f>
        <v>123.69403531</v>
      </c>
      <c r="K178" s="81">
        <f>'Electric lighting'!$C84+'Overcast Sky'!K178</f>
        <v>105.3</v>
      </c>
      <c r="L178" s="81">
        <f>'Electric lighting'!$C84+'Overcast Sky'!L178</f>
        <v>260.17141950000001</v>
      </c>
      <c r="M178" s="81">
        <f>'Electric lighting'!$C84+'Overcast Sky'!M178</f>
        <v>345.25901062000003</v>
      </c>
      <c r="N178" s="81">
        <f>'Electric lighting'!$C84+'Overcast Sky'!N178</f>
        <v>361.36033026000001</v>
      </c>
      <c r="O178" s="81">
        <f>'Electric lighting'!$C84+'Overcast Sky'!O178</f>
        <v>430.07712624000004</v>
      </c>
      <c r="P178" s="81">
        <f>'Electric lighting'!$C84+'Overcast Sky'!P178</f>
        <v>633.99353963999999</v>
      </c>
      <c r="Q178" s="81">
        <f>'Electric lighting'!$C84+'Overcast Sky'!Q178</f>
        <v>470.26031642000004</v>
      </c>
      <c r="R178" s="81">
        <f>'Electric lighting'!$C84+'Overcast Sky'!R178</f>
        <v>399.83889542000003</v>
      </c>
      <c r="S178" s="81">
        <f>'Electric lighting'!$C84+'Overcast Sky'!S178</f>
        <v>285.90483518000002</v>
      </c>
      <c r="T178" s="81">
        <f>'Electric lighting'!$C84+'Overcast Sky'!T178</f>
        <v>256.95909038000002</v>
      </c>
      <c r="U178" s="81">
        <f>'Electric lighting'!$C84+'Overcast Sky'!U178</f>
        <v>184.91901383800001</v>
      </c>
      <c r="V178" s="81">
        <f>'Electric lighting'!$C84+'Overcast Sky'!V178</f>
        <v>274.75525240000002</v>
      </c>
      <c r="W178" s="81">
        <f>'Electric lighting'!$C84+'Overcast Sky'!W178</f>
        <v>346.85747588000004</v>
      </c>
      <c r="X178" s="81">
        <f>'Electric lighting'!$C84+'Overcast Sky'!X178</f>
        <v>626.9363612599999</v>
      </c>
      <c r="Y178" s="81">
        <f>'Electric lighting'!$C84+'Overcast Sky'!Y178</f>
        <v>720.33611666000002</v>
      </c>
      <c r="Z178" s="81">
        <f>'Electric lighting'!$C84+'Overcast Sky'!Z178</f>
        <v>774.37813742000003</v>
      </c>
      <c r="AA178" s="81">
        <f>'Electric lighting'!$C84+'Overcast Sky'!AA178</f>
        <v>632.41346212000008</v>
      </c>
      <c r="AB178" s="81">
        <f>'Electric lighting'!$C84+'Overcast Sky'!AB178</f>
        <v>1013.1190282</v>
      </c>
      <c r="AC178" s="81">
        <f>'Electric lighting'!$C84+'Overcast Sky'!AC178</f>
        <v>703.42627993999997</v>
      </c>
      <c r="AD178" s="81">
        <f>'Electric lighting'!$C84+'Overcast Sky'!AD178</f>
        <v>540.33019644000001</v>
      </c>
      <c r="AE178" s="81">
        <f>'Electric lighting'!$C84+'Overcast Sky'!AE178</f>
        <v>347.538094</v>
      </c>
    </row>
    <row r="179" spans="1:31" x14ac:dyDescent="0.3">
      <c r="A179" s="74" t="s">
        <v>89</v>
      </c>
      <c r="B179" s="81">
        <f>'Electric lighting'!$C85+'Overcast Sky'!B179</f>
        <v>128.00366670439999</v>
      </c>
      <c r="C179" s="81">
        <f>'Electric lighting'!$C85+'Overcast Sky'!C179</f>
        <v>143.0969958</v>
      </c>
      <c r="D179" s="81">
        <f>'Electric lighting'!$C85+'Overcast Sky'!D179</f>
        <v>218.96490162000001</v>
      </c>
      <c r="E179" s="81">
        <f>'Electric lighting'!$C85+'Overcast Sky'!E179</f>
        <v>232.84628662</v>
      </c>
      <c r="F179" s="81">
        <f>'Electric lighting'!$C85+'Overcast Sky'!F179</f>
        <v>245.91924512</v>
      </c>
      <c r="G179" s="81">
        <f>'Electric lighting'!$C85+'Overcast Sky'!G179</f>
        <v>260.68921992000003</v>
      </c>
      <c r="H179" s="81">
        <f>'Electric lighting'!$C85+'Overcast Sky'!H179</f>
        <v>206.94357692</v>
      </c>
      <c r="I179" s="81">
        <f>'Electric lighting'!$C85+'Overcast Sky'!I179</f>
        <v>166.55996037400001</v>
      </c>
      <c r="J179" s="81">
        <f>'Electric lighting'!$C85+'Overcast Sky'!J179</f>
        <v>126.20935752059999</v>
      </c>
      <c r="K179" s="81">
        <f>'Electric lighting'!$C85+'Overcast Sky'!K179</f>
        <v>119.5</v>
      </c>
      <c r="L179" s="81">
        <f>'Electric lighting'!$C85+'Overcast Sky'!L179</f>
        <v>258.29827023999997</v>
      </c>
      <c r="M179" s="81">
        <f>'Electric lighting'!$C85+'Overcast Sky'!M179</f>
        <v>391.14434752000005</v>
      </c>
      <c r="N179" s="81">
        <f>'Electric lighting'!$C85+'Overcast Sky'!N179</f>
        <v>281.59816364000005</v>
      </c>
      <c r="O179" s="81">
        <f>'Electric lighting'!$C85+'Overcast Sky'!O179</f>
        <v>360.83039182000005</v>
      </c>
      <c r="P179" s="81">
        <f>'Electric lighting'!$C85+'Overcast Sky'!P179</f>
        <v>346.50751990000003</v>
      </c>
      <c r="Q179" s="81">
        <f>'Electric lighting'!$C85+'Overcast Sky'!Q179</f>
        <v>395.07289270000001</v>
      </c>
      <c r="R179" s="81">
        <f>'Electric lighting'!$C85+'Overcast Sky'!R179</f>
        <v>338.28810954000005</v>
      </c>
      <c r="S179" s="81">
        <f>'Electric lighting'!$C85+'Overcast Sky'!S179</f>
        <v>311.65994462000003</v>
      </c>
      <c r="T179" s="81">
        <f>'Electric lighting'!$C85+'Overcast Sky'!T179</f>
        <v>210.74023762000002</v>
      </c>
      <c r="U179" s="81">
        <f>'Electric lighting'!$C85+'Overcast Sky'!U179</f>
        <v>170.646612944</v>
      </c>
      <c r="V179" s="81">
        <f>'Electric lighting'!$C85+'Overcast Sky'!V179</f>
        <v>221.29498153999998</v>
      </c>
      <c r="W179" s="81">
        <f>'Electric lighting'!$C85+'Overcast Sky'!W179</f>
        <v>357.42177584000001</v>
      </c>
      <c r="X179" s="81">
        <f>'Electric lighting'!$C85+'Overcast Sky'!X179</f>
        <v>467.99377822000002</v>
      </c>
      <c r="Y179" s="81">
        <f>'Electric lighting'!$C85+'Overcast Sky'!Y179</f>
        <v>618.41192260000003</v>
      </c>
      <c r="Z179" s="81">
        <f>'Electric lighting'!$C85+'Overcast Sky'!Z179</f>
        <v>675.73620024000002</v>
      </c>
      <c r="AA179" s="81">
        <f>'Electric lighting'!$C85+'Overcast Sky'!AA179</f>
        <v>370.73603946000003</v>
      </c>
      <c r="AB179" s="81">
        <f>'Electric lighting'!$C85+'Overcast Sky'!AB179</f>
        <v>461.25625666000002</v>
      </c>
      <c r="AC179" s="81">
        <f>'Electric lighting'!$C85+'Overcast Sky'!AC179</f>
        <v>623.56447532000004</v>
      </c>
      <c r="AD179" s="81">
        <f>'Electric lighting'!$C85+'Overcast Sky'!AD179</f>
        <v>343.25298050000004</v>
      </c>
      <c r="AE179" s="81">
        <f>'Electric lighting'!$C85+'Overcast Sky'!AE179</f>
        <v>333.83238876000001</v>
      </c>
    </row>
    <row r="180" spans="1:31" x14ac:dyDescent="0.3">
      <c r="A180" s="74" t="s">
        <v>90</v>
      </c>
      <c r="B180" s="81">
        <f>'Electric lighting'!$C86+'Overcast Sky'!B180</f>
        <v>126.493583762</v>
      </c>
      <c r="C180" s="81">
        <f>'Electric lighting'!$C86+'Overcast Sky'!C180</f>
        <v>158.39809708799999</v>
      </c>
      <c r="D180" s="81">
        <f>'Electric lighting'!$C86+'Overcast Sky'!D180</f>
        <v>151.48971447400001</v>
      </c>
      <c r="E180" s="81">
        <f>'Electric lighting'!$C86+'Overcast Sky'!E180</f>
        <v>191.803077172</v>
      </c>
      <c r="F180" s="81">
        <f>'Electric lighting'!$C86+'Overcast Sky'!F180</f>
        <v>228.70795975999999</v>
      </c>
      <c r="G180" s="81">
        <f>'Electric lighting'!$C86+'Overcast Sky'!G180</f>
        <v>224.81845456000002</v>
      </c>
      <c r="H180" s="81">
        <f>'Electric lighting'!$C86+'Overcast Sky'!H180</f>
        <v>164.28385867599999</v>
      </c>
      <c r="I180" s="81">
        <f>'Electric lighting'!$C86+'Overcast Sky'!I180</f>
        <v>154.97153721000001</v>
      </c>
      <c r="J180" s="81">
        <f>'Electric lighting'!$C86+'Overcast Sky'!J180</f>
        <v>127.486861397</v>
      </c>
      <c r="K180" s="81">
        <f>'Electric lighting'!$C86+'Overcast Sky'!K180</f>
        <v>119</v>
      </c>
      <c r="L180" s="81">
        <f>'Electric lighting'!$C86+'Overcast Sky'!L180</f>
        <v>171.95453539600001</v>
      </c>
      <c r="M180" s="81">
        <f>'Electric lighting'!$C86+'Overcast Sky'!M180</f>
        <v>239.62556716</v>
      </c>
      <c r="N180" s="81">
        <f>'Electric lighting'!$C86+'Overcast Sky'!N180</f>
        <v>286.55071731999999</v>
      </c>
      <c r="O180" s="81">
        <f>'Electric lighting'!$C86+'Overcast Sky'!O180</f>
        <v>310.57443550000005</v>
      </c>
      <c r="P180" s="81">
        <f>'Electric lighting'!$C86+'Overcast Sky'!P180</f>
        <v>347.9749175</v>
      </c>
      <c r="Q180" s="81">
        <f>'Electric lighting'!$C86+'Overcast Sky'!Q180</f>
        <v>349.37546545999999</v>
      </c>
      <c r="R180" s="81">
        <f>'Electric lighting'!$C86+'Overcast Sky'!R180</f>
        <v>405.59430478000002</v>
      </c>
      <c r="S180" s="81">
        <f>'Electric lighting'!$C86+'Overcast Sky'!S180</f>
        <v>224.51519272000002</v>
      </c>
      <c r="T180" s="81">
        <f>'Electric lighting'!$C86+'Overcast Sky'!T180</f>
        <v>201.901207312</v>
      </c>
      <c r="U180" s="81">
        <f>'Electric lighting'!$C86+'Overcast Sky'!U180</f>
        <v>146.42904610599999</v>
      </c>
      <c r="V180" s="81">
        <f>'Electric lighting'!$C86+'Overcast Sky'!V180</f>
        <v>208.78023294799999</v>
      </c>
      <c r="W180" s="81">
        <f>'Electric lighting'!$C86+'Overcast Sky'!W180</f>
        <v>278.30712210000002</v>
      </c>
      <c r="X180" s="81">
        <f>'Electric lighting'!$C86+'Overcast Sky'!X180</f>
        <v>399.75705784000002</v>
      </c>
      <c r="Y180" s="81">
        <f>'Electric lighting'!$C86+'Overcast Sky'!Y180</f>
        <v>370.77000856000001</v>
      </c>
      <c r="Z180" s="81">
        <f>'Electric lighting'!$C86+'Overcast Sky'!Z180</f>
        <v>471.20022124000002</v>
      </c>
      <c r="AA180" s="81">
        <f>'Electric lighting'!$C86+'Overcast Sky'!AA180</f>
        <v>331.71136908000005</v>
      </c>
      <c r="AB180" s="81">
        <f>'Electric lighting'!$C86+'Overcast Sky'!AB180</f>
        <v>369.12516633999996</v>
      </c>
      <c r="AC180" s="81">
        <f>'Electric lighting'!$C86+'Overcast Sky'!AC180</f>
        <v>292.75037484000001</v>
      </c>
      <c r="AD180" s="81">
        <f>'Electric lighting'!$C86+'Overcast Sky'!AD180</f>
        <v>371.56013789999997</v>
      </c>
      <c r="AE180" s="81">
        <f>'Electric lighting'!$C86+'Overcast Sky'!AE180</f>
        <v>327.12014062000003</v>
      </c>
    </row>
    <row r="181" spans="1:31" x14ac:dyDescent="0.3">
      <c r="A181" s="74" t="s">
        <v>91</v>
      </c>
      <c r="B181" s="81">
        <f>'Electric lighting'!$C87+'Overcast Sky'!B181</f>
        <v>115.6878764194</v>
      </c>
      <c r="C181" s="81">
        <f>'Electric lighting'!$C87+'Overcast Sky'!C181</f>
        <v>128.81647549600001</v>
      </c>
      <c r="D181" s="81">
        <f>'Electric lighting'!$C87+'Overcast Sky'!D181</f>
        <v>149.23389590400001</v>
      </c>
      <c r="E181" s="81">
        <f>'Electric lighting'!$C87+'Overcast Sky'!E181</f>
        <v>153.02970515199999</v>
      </c>
      <c r="F181" s="81">
        <f>'Electric lighting'!$C87+'Overcast Sky'!F181</f>
        <v>164.67145436200002</v>
      </c>
      <c r="G181" s="81">
        <f>'Electric lighting'!$C87+'Overcast Sky'!G181</f>
        <v>159.43567673799998</v>
      </c>
      <c r="H181" s="81">
        <f>'Electric lighting'!$C87+'Overcast Sky'!H181</f>
        <v>150.64809427</v>
      </c>
      <c r="I181" s="81">
        <f>'Electric lighting'!$C87+'Overcast Sky'!I181</f>
        <v>128.82249906600001</v>
      </c>
      <c r="J181" s="81">
        <f>'Electric lighting'!$C87+'Overcast Sky'!J181</f>
        <v>119.20070197199999</v>
      </c>
      <c r="K181" s="81">
        <f>'Electric lighting'!$C87+'Overcast Sky'!K181</f>
        <v>109.3</v>
      </c>
      <c r="L181" s="81">
        <f>'Electric lighting'!$C87+'Overcast Sky'!L181</f>
        <v>195.75870058000001</v>
      </c>
      <c r="M181" s="81">
        <f>'Electric lighting'!$C87+'Overcast Sky'!M181</f>
        <v>171.971975912</v>
      </c>
      <c r="N181" s="81">
        <f>'Electric lighting'!$C87+'Overcast Sky'!N181</f>
        <v>271.50006614</v>
      </c>
      <c r="O181" s="81">
        <f>'Electric lighting'!$C87+'Overcast Sky'!O181</f>
        <v>330.22543522000001</v>
      </c>
      <c r="P181" s="81">
        <f>'Electric lighting'!$C87+'Overcast Sky'!P181</f>
        <v>328.23059188000002</v>
      </c>
      <c r="Q181" s="81">
        <f>'Electric lighting'!$C87+'Overcast Sky'!Q181</f>
        <v>252.79574904000003</v>
      </c>
      <c r="R181" s="81">
        <f>'Electric lighting'!$C87+'Overcast Sky'!R181</f>
        <v>235.68717980000002</v>
      </c>
      <c r="S181" s="81">
        <f>'Electric lighting'!$C87+'Overcast Sky'!S181</f>
        <v>185.614247828</v>
      </c>
      <c r="T181" s="81">
        <f>'Electric lighting'!$C87+'Overcast Sky'!T181</f>
        <v>159.08840207599999</v>
      </c>
      <c r="U181" s="81">
        <f>'Electric lighting'!$C87+'Overcast Sky'!U181</f>
        <v>127.526833688</v>
      </c>
      <c r="V181" s="81">
        <f>'Electric lighting'!$C87+'Overcast Sky'!V181</f>
        <v>211.62197598</v>
      </c>
      <c r="W181" s="81">
        <f>'Electric lighting'!$C87+'Overcast Sky'!W181</f>
        <v>212.89109236000002</v>
      </c>
      <c r="X181" s="81">
        <f>'Electric lighting'!$C87+'Overcast Sky'!X181</f>
        <v>210.15439881999998</v>
      </c>
      <c r="Y181" s="81">
        <f>'Electric lighting'!$C87+'Overcast Sky'!Y181</f>
        <v>305.52010253999998</v>
      </c>
      <c r="Z181" s="81">
        <f>'Electric lighting'!$C87+'Overcast Sky'!Z181</f>
        <v>386.94762760000003</v>
      </c>
      <c r="AA181" s="81">
        <f>'Electric lighting'!$C87+'Overcast Sky'!AA181</f>
        <v>316.38870616000003</v>
      </c>
      <c r="AB181" s="81">
        <f>'Electric lighting'!$C87+'Overcast Sky'!AB181</f>
        <v>229.0508361</v>
      </c>
      <c r="AC181" s="81">
        <f>'Electric lighting'!$C87+'Overcast Sky'!AC181</f>
        <v>245.34010924</v>
      </c>
      <c r="AD181" s="81">
        <f>'Electric lighting'!$C87+'Overcast Sky'!AD181</f>
        <v>197.45080744400002</v>
      </c>
      <c r="AE181" s="81">
        <f>'Electric lighting'!$C87+'Overcast Sky'!AE181</f>
        <v>203.75999430000002</v>
      </c>
    </row>
    <row r="182" spans="1:31" ht="15" thickBot="1" x14ac:dyDescent="0.35">
      <c r="A182" s="75" t="s">
        <v>92</v>
      </c>
      <c r="B182" s="81">
        <f>'Electric lighting'!$C88+'Overcast Sky'!B182</f>
        <v>103.6894439746</v>
      </c>
      <c r="C182" s="81">
        <f>'Electric lighting'!$C88+'Overcast Sky'!C182</f>
        <v>108.92035835839999</v>
      </c>
      <c r="D182" s="81">
        <f>'Electric lighting'!$C88+'Overcast Sky'!D182</f>
        <v>110.14224360899999</v>
      </c>
      <c r="E182" s="81">
        <f>'Electric lighting'!$C88+'Overcast Sky'!E182</f>
        <v>128.59572204399998</v>
      </c>
      <c r="F182" s="81">
        <f>'Electric lighting'!$C88+'Overcast Sky'!F182</f>
        <v>138.544295546</v>
      </c>
      <c r="G182" s="81">
        <f>'Electric lighting'!$C88+'Overcast Sky'!G182</f>
        <v>136.52417132799999</v>
      </c>
      <c r="H182" s="81">
        <f>'Electric lighting'!$C88+'Overcast Sky'!H182</f>
        <v>130.457304088</v>
      </c>
      <c r="I182" s="81">
        <f>'Electric lighting'!$C88+'Overcast Sky'!I182</f>
        <v>109.69110357839999</v>
      </c>
      <c r="J182" s="81">
        <f>'Electric lighting'!$C88+'Overcast Sky'!J182</f>
        <v>105.54004591099999</v>
      </c>
      <c r="K182" s="81">
        <f>'Electric lighting'!$C88+'Overcast Sky'!K182</f>
        <v>101.1</v>
      </c>
      <c r="L182" s="81">
        <f>'Electric lighting'!$C88+'Overcast Sky'!L182</f>
        <v>107.9068306586</v>
      </c>
      <c r="M182" s="81">
        <f>'Electric lighting'!$C88+'Overcast Sky'!M182</f>
        <v>192.01722934</v>
      </c>
      <c r="N182" s="81">
        <f>'Electric lighting'!$C88+'Overcast Sky'!N182</f>
        <v>173.12360003999999</v>
      </c>
      <c r="O182" s="81">
        <f>'Electric lighting'!$C88+'Overcast Sky'!O182</f>
        <v>194.15591372</v>
      </c>
      <c r="P182" s="81">
        <f>'Electric lighting'!$C88+'Overcast Sky'!P182</f>
        <v>181.87754109600002</v>
      </c>
      <c r="Q182" s="81">
        <f>'Electric lighting'!$C88+'Overcast Sky'!Q182</f>
        <v>162.62314071399999</v>
      </c>
      <c r="R182" s="81">
        <f>'Electric lighting'!$C88+'Overcast Sky'!R182</f>
        <v>164.66489543599999</v>
      </c>
      <c r="S182" s="81">
        <f>'Electric lighting'!$C88+'Overcast Sky'!S182</f>
        <v>129.45951104</v>
      </c>
      <c r="T182" s="81">
        <f>'Electric lighting'!$C88+'Overcast Sky'!T182</f>
        <v>128.59873835799999</v>
      </c>
      <c r="U182" s="81">
        <f>'Electric lighting'!$C88+'Overcast Sky'!U182</f>
        <v>116.95265942399999</v>
      </c>
      <c r="V182" s="81">
        <f>'Electric lighting'!$C88+'Overcast Sky'!V182</f>
        <v>161.42677818999999</v>
      </c>
      <c r="W182" s="81">
        <f>'Electric lighting'!$C88+'Overcast Sky'!W182</f>
        <v>191.79902212000002</v>
      </c>
      <c r="X182" s="81">
        <f>'Electric lighting'!$C88+'Overcast Sky'!X182</f>
        <v>220.43525506</v>
      </c>
      <c r="Y182" s="81">
        <f>'Electric lighting'!$C88+'Overcast Sky'!Y182</f>
        <v>260.78502186000003</v>
      </c>
      <c r="Z182" s="81">
        <f>'Electric lighting'!$C88+'Overcast Sky'!Z182</f>
        <v>226.01498305999999</v>
      </c>
      <c r="AA182" s="81">
        <f>'Electric lighting'!$C88+'Overcast Sky'!AA182</f>
        <v>289.76509648000001</v>
      </c>
      <c r="AB182" s="81">
        <f>'Electric lighting'!$C88+'Overcast Sky'!AB182</f>
        <v>223.08843383999999</v>
      </c>
      <c r="AC182" s="81">
        <f>'Electric lighting'!$C88+'Overcast Sky'!AC182</f>
        <v>172.12722004</v>
      </c>
      <c r="AD182" s="81">
        <f>'Electric lighting'!$C88+'Overcast Sky'!AD182</f>
        <v>213.45516026000001</v>
      </c>
      <c r="AE182" s="81">
        <f>'Electric lighting'!$C88+'Overcast Sky'!AE182</f>
        <v>184.16754842400002</v>
      </c>
    </row>
    <row r="183" spans="1:31" x14ac:dyDescent="0.3">
      <c r="A183" s="76" t="s">
        <v>93</v>
      </c>
      <c r="B183" s="81">
        <f>'Electric lighting'!$C89+'Overcast Sky'!B183</f>
        <v>100.46054122560001</v>
      </c>
      <c r="C183" s="81">
        <f>'Electric lighting'!$C89+'Overcast Sky'!C183</f>
        <v>110.369094672</v>
      </c>
      <c r="D183" s="81">
        <f>'Electric lighting'!$C89+'Overcast Sky'!D183</f>
        <v>125.89516790600001</v>
      </c>
      <c r="E183" s="81">
        <f>'Electric lighting'!$C89+'Overcast Sky'!E183</f>
        <v>119.902177714</v>
      </c>
      <c r="F183" s="81">
        <f>'Electric lighting'!$C89+'Overcast Sky'!F183</f>
        <v>124.15720944600001</v>
      </c>
      <c r="G183" s="81">
        <f>'Electric lighting'!$C89+'Overcast Sky'!G183</f>
        <v>129.469590576</v>
      </c>
      <c r="H183" s="81">
        <f>'Electric lighting'!$C89+'Overcast Sky'!H183</f>
        <v>120.20803014200001</v>
      </c>
      <c r="I183" s="81">
        <f>'Electric lighting'!$C89+'Overcast Sky'!I183</f>
        <v>104.01891402540001</v>
      </c>
      <c r="J183" s="81">
        <f>'Electric lighting'!$C89+'Overcast Sky'!J183</f>
        <v>105.3624808248</v>
      </c>
      <c r="K183" s="81">
        <f>'Electric lighting'!$C89+'Overcast Sky'!K183</f>
        <v>98.9</v>
      </c>
      <c r="L183" s="81">
        <f>'Electric lighting'!$C89+'Overcast Sky'!L183</f>
        <v>121.59058891400001</v>
      </c>
      <c r="M183" s="81">
        <f>'Electric lighting'!$C89+'Overcast Sky'!M183</f>
        <v>127.86655102600001</v>
      </c>
      <c r="N183" s="81">
        <f>'Electric lighting'!$C89+'Overcast Sky'!N183</f>
        <v>165.60310294200002</v>
      </c>
      <c r="O183" s="81">
        <f>'Electric lighting'!$C89+'Overcast Sky'!O183</f>
        <v>181.66541883400001</v>
      </c>
      <c r="P183" s="81">
        <f>'Electric lighting'!$C89+'Overcast Sky'!P183</f>
        <v>137.21520413000002</v>
      </c>
      <c r="Q183" s="81">
        <f>'Electric lighting'!$C89+'Overcast Sky'!Q183</f>
        <v>169.99907715400002</v>
      </c>
      <c r="R183" s="81">
        <f>'Electric lighting'!$C89+'Overcast Sky'!R183</f>
        <v>147.35133258000002</v>
      </c>
      <c r="S183" s="81">
        <f>'Electric lighting'!$C89+'Overcast Sky'!S183</f>
        <v>157.759952844</v>
      </c>
      <c r="T183" s="81">
        <f>'Electric lighting'!$C89+'Overcast Sky'!T183</f>
        <v>119.41354390400001</v>
      </c>
      <c r="U183" s="81">
        <f>'Electric lighting'!$C89+'Overcast Sky'!U183</f>
        <v>110.53671296200001</v>
      </c>
      <c r="V183" s="81">
        <f>'Electric lighting'!$C89+'Overcast Sky'!V183</f>
        <v>135.42996291</v>
      </c>
      <c r="W183" s="81">
        <f>'Electric lighting'!$C89+'Overcast Sky'!W183</f>
        <v>155.44256318200001</v>
      </c>
      <c r="X183" s="81">
        <f>'Electric lighting'!$C89+'Overcast Sky'!X183</f>
        <v>175.078839786</v>
      </c>
      <c r="Y183" s="81">
        <f>'Electric lighting'!$C89+'Overcast Sky'!Y183</f>
        <v>205.43258728000001</v>
      </c>
      <c r="Z183" s="81">
        <f>'Electric lighting'!$C89+'Overcast Sky'!Z183</f>
        <v>260.96184105999998</v>
      </c>
      <c r="AA183" s="81">
        <f>'Electric lighting'!$C89+'Overcast Sky'!AA183</f>
        <v>192.69223854000001</v>
      </c>
      <c r="AB183" s="81">
        <f>'Electric lighting'!$C89+'Overcast Sky'!AB183</f>
        <v>185.12537555800003</v>
      </c>
      <c r="AC183" s="81">
        <f>'Electric lighting'!$C89+'Overcast Sky'!AC183</f>
        <v>166.390225026</v>
      </c>
      <c r="AD183" s="81">
        <f>'Electric lighting'!$C89+'Overcast Sky'!AD183</f>
        <v>234.98938476000001</v>
      </c>
      <c r="AE183" s="81">
        <f>'Electric lighting'!$C89+'Overcast Sky'!AE183</f>
        <v>155.581123408</v>
      </c>
    </row>
    <row r="184" spans="1:31" x14ac:dyDescent="0.3">
      <c r="A184" s="74" t="s">
        <v>94</v>
      </c>
      <c r="B184" s="81">
        <f>'Electric lighting'!$C90+'Overcast Sky'!B184</f>
        <v>108.862542045</v>
      </c>
      <c r="C184" s="81">
        <f>'Electric lighting'!$C90+'Overcast Sky'!C184</f>
        <v>108.83445318699999</v>
      </c>
      <c r="D184" s="81">
        <f>'Electric lighting'!$C90+'Overcast Sky'!D184</f>
        <v>118.22645335</v>
      </c>
      <c r="E184" s="81">
        <f>'Electric lighting'!$C90+'Overcast Sky'!E184</f>
        <v>127.787652424</v>
      </c>
      <c r="F184" s="81">
        <f>'Electric lighting'!$C90+'Overcast Sky'!F184</f>
        <v>132.940114564</v>
      </c>
      <c r="G184" s="81">
        <f>'Electric lighting'!$C90+'Overcast Sky'!G184</f>
        <v>111.4588882156</v>
      </c>
      <c r="H184" s="81">
        <f>'Electric lighting'!$C90+'Overcast Sky'!H184</f>
        <v>111.87709426399999</v>
      </c>
      <c r="I184" s="81">
        <f>'Electric lighting'!$C90+'Overcast Sky'!I184</f>
        <v>120.466415228</v>
      </c>
      <c r="J184" s="81">
        <f>'Electric lighting'!$C90+'Overcast Sky'!J184</f>
        <v>106.603626302</v>
      </c>
      <c r="K184" s="81">
        <f>'Electric lighting'!$C90+'Overcast Sky'!K184</f>
        <v>102.8</v>
      </c>
      <c r="L184" s="81">
        <f>'Electric lighting'!$C90+'Overcast Sky'!L184</f>
        <v>135.38964233000002</v>
      </c>
      <c r="M184" s="81">
        <f>'Electric lighting'!$C90+'Overcast Sky'!M184</f>
        <v>131.82656027600001</v>
      </c>
      <c r="N184" s="81">
        <f>'Electric lighting'!$C90+'Overcast Sky'!N184</f>
        <v>164.78991757</v>
      </c>
      <c r="O184" s="81">
        <f>'Electric lighting'!$C90+'Overcast Sky'!O184</f>
        <v>252.03381088000003</v>
      </c>
      <c r="P184" s="81">
        <f>'Electric lighting'!$C90+'Overcast Sky'!P184</f>
        <v>185.24478375000001</v>
      </c>
      <c r="Q184" s="81">
        <f>'Electric lighting'!$C90+'Overcast Sky'!Q184</f>
        <v>163.630393932</v>
      </c>
      <c r="R184" s="81">
        <f>'Electric lighting'!$C90+'Overcast Sky'!R184</f>
        <v>173.331185844</v>
      </c>
      <c r="S184" s="81">
        <f>'Electric lighting'!$C90+'Overcast Sky'!S184</f>
        <v>128.444167206</v>
      </c>
      <c r="T184" s="81">
        <f>'Electric lighting'!$C90+'Overcast Sky'!T184</f>
        <v>114.16117765999999</v>
      </c>
      <c r="U184" s="81">
        <f>'Electric lighting'!$C90+'Overcast Sky'!U184</f>
        <v>117.046848126</v>
      </c>
      <c r="V184" s="81">
        <f>'Electric lighting'!$C90+'Overcast Sky'!V184</f>
        <v>161.02303051600001</v>
      </c>
      <c r="W184" s="81">
        <f>'Electric lighting'!$C90+'Overcast Sky'!W184</f>
        <v>137.90570110600001</v>
      </c>
      <c r="X184" s="81">
        <f>'Electric lighting'!$C90+'Overcast Sky'!X184</f>
        <v>163.27804678999999</v>
      </c>
      <c r="Y184" s="81">
        <f>'Electric lighting'!$C90+'Overcast Sky'!Y184</f>
        <v>164.418376526</v>
      </c>
      <c r="Z184" s="81">
        <f>'Electric lighting'!$C90+'Overcast Sky'!Z184</f>
        <v>162.41202046799998</v>
      </c>
      <c r="AA184" s="81">
        <f>'Electric lighting'!$C90+'Overcast Sky'!AA184</f>
        <v>173.34441052400001</v>
      </c>
      <c r="AB184" s="81">
        <f>'Electric lighting'!$C90+'Overcast Sky'!AB184</f>
        <v>212.12471578</v>
      </c>
      <c r="AC184" s="81">
        <f>'Electric lighting'!$C90+'Overcast Sky'!AC184</f>
        <v>187.77907628</v>
      </c>
      <c r="AD184" s="81">
        <f>'Electric lighting'!$C90+'Overcast Sky'!AD184</f>
        <v>158.16377317799999</v>
      </c>
      <c r="AE184" s="81">
        <f>'Electric lighting'!$C90+'Overcast Sky'!AE184</f>
        <v>199.99795596000001</v>
      </c>
    </row>
    <row r="185" spans="1:31" x14ac:dyDescent="0.3">
      <c r="A185" s="74" t="s">
        <v>95</v>
      </c>
      <c r="B185" s="81">
        <f>'Electric lighting'!$C91+'Overcast Sky'!B185</f>
        <v>103.5475459246</v>
      </c>
      <c r="C185" s="81">
        <f>'Electric lighting'!$C91+'Overcast Sky'!C185</f>
        <v>116.91168561000001</v>
      </c>
      <c r="D185" s="81">
        <f>'Electric lighting'!$C91+'Overcast Sky'!D185</f>
        <v>117.81358161200001</v>
      </c>
      <c r="E185" s="81">
        <f>'Electric lighting'!$C91+'Overcast Sky'!E185</f>
        <v>115.90658275600001</v>
      </c>
      <c r="F185" s="81">
        <f>'Electric lighting'!$C91+'Overcast Sky'!F185</f>
        <v>117.97499517200001</v>
      </c>
      <c r="G185" s="81">
        <f>'Electric lighting'!$C91+'Overcast Sky'!G185</f>
        <v>126.189912764</v>
      </c>
      <c r="H185" s="81">
        <f>'Electric lighting'!$C91+'Overcast Sky'!H185</f>
        <v>121.631428974</v>
      </c>
      <c r="I185" s="81">
        <f>'Electric lighting'!$C91+'Overcast Sky'!I185</f>
        <v>108.5038154078</v>
      </c>
      <c r="J185" s="81">
        <f>'Electric lighting'!$C91+'Overcast Sky'!J185</f>
        <v>105.3869277164</v>
      </c>
      <c r="K185" s="81">
        <f>'Electric lighting'!$C91+'Overcast Sky'!K185</f>
        <v>102.5</v>
      </c>
      <c r="L185" s="81">
        <f>'Electric lighting'!$C91+'Overcast Sky'!L185</f>
        <v>114.541995056</v>
      </c>
      <c r="M185" s="81">
        <f>'Electric lighting'!$C91+'Overcast Sky'!M185</f>
        <v>136.47422103600002</v>
      </c>
      <c r="N185" s="81">
        <f>'Electric lighting'!$C91+'Overcast Sky'!N185</f>
        <v>136.68787208200001</v>
      </c>
      <c r="O185" s="81">
        <f>'Electric lighting'!$C91+'Overcast Sky'!O185</f>
        <v>142.36221089200001</v>
      </c>
      <c r="P185" s="81">
        <f>'Electric lighting'!$C91+'Overcast Sky'!P185</f>
        <v>145.81322736999999</v>
      </c>
      <c r="Q185" s="81">
        <f>'Electric lighting'!$C91+'Overcast Sky'!Q185</f>
        <v>181.03962632600002</v>
      </c>
      <c r="R185" s="81">
        <f>'Electric lighting'!$C91+'Overcast Sky'!R185</f>
        <v>151.60403394400001</v>
      </c>
      <c r="S185" s="81">
        <f>'Electric lighting'!$C91+'Overcast Sky'!S185</f>
        <v>191.72522211400002</v>
      </c>
      <c r="T185" s="81">
        <f>'Electric lighting'!$C91+'Overcast Sky'!T185</f>
        <v>118.714689568</v>
      </c>
      <c r="U185" s="81">
        <f>'Electric lighting'!$C91+'Overcast Sky'!U185</f>
        <v>110.693101399</v>
      </c>
      <c r="V185" s="81">
        <f>'Electric lighting'!$C91+'Overcast Sky'!V185</f>
        <v>135.62998826199998</v>
      </c>
      <c r="W185" s="81">
        <f>'Electric lighting'!$C91+'Overcast Sky'!W185</f>
        <v>151.62117168</v>
      </c>
      <c r="X185" s="81">
        <f>'Electric lighting'!$C91+'Overcast Sky'!X185</f>
        <v>199.46951319999999</v>
      </c>
      <c r="Y185" s="81">
        <f>'Electric lighting'!$C91+'Overcast Sky'!Y185</f>
        <v>163.06110864999999</v>
      </c>
      <c r="Z185" s="81">
        <f>'Electric lighting'!$C91+'Overcast Sky'!Z185</f>
        <v>212.35515226000001</v>
      </c>
      <c r="AA185" s="81">
        <f>'Electric lighting'!$C91+'Overcast Sky'!AA185</f>
        <v>189.160159558</v>
      </c>
      <c r="AB185" s="81">
        <f>'Electric lighting'!$C91+'Overcast Sky'!AB185</f>
        <v>254.26035882000002</v>
      </c>
      <c r="AC185" s="81">
        <f>'Electric lighting'!$C91+'Overcast Sky'!AC185</f>
        <v>164.50935603800002</v>
      </c>
      <c r="AD185" s="81">
        <f>'Electric lighting'!$C91+'Overcast Sky'!AD185</f>
        <v>148.66282888000001</v>
      </c>
      <c r="AE185" s="81">
        <f>'Electric lighting'!$C91+'Overcast Sky'!AE185</f>
        <v>180.293419228</v>
      </c>
    </row>
    <row r="186" spans="1:31" ht="15" thickBot="1" x14ac:dyDescent="0.35">
      <c r="A186" s="75" t="s">
        <v>96</v>
      </c>
      <c r="B186" s="81">
        <f>'Electric lighting'!$C92+'Overcast Sky'!B186</f>
        <v>93.199953597800004</v>
      </c>
      <c r="C186" s="81">
        <f>'Electric lighting'!$C92+'Overcast Sky'!C186</f>
        <v>97.341843663399999</v>
      </c>
      <c r="D186" s="81">
        <f>'Electric lighting'!$C92+'Overcast Sky'!D186</f>
        <v>111.65572733</v>
      </c>
      <c r="E186" s="81">
        <f>'Electric lighting'!$C92+'Overcast Sky'!E186</f>
        <v>104.45276044000001</v>
      </c>
      <c r="F186" s="81">
        <f>'Electric lighting'!$C92+'Overcast Sky'!F186</f>
        <v>110.301139662</v>
      </c>
      <c r="G186" s="81">
        <f>'Electric lighting'!$C92+'Overcast Sky'!G186</f>
        <v>127.51386684400001</v>
      </c>
      <c r="H186" s="81">
        <f>'Electric lighting'!$C92+'Overcast Sky'!H186</f>
        <v>103.39442372000001</v>
      </c>
      <c r="I186" s="81">
        <f>'Electric lighting'!$C92+'Overcast Sky'!I186</f>
        <v>103.27907914799999</v>
      </c>
      <c r="J186" s="81">
        <f>'Electric lighting'!$C92+'Overcast Sky'!J186</f>
        <v>93.023258286000001</v>
      </c>
      <c r="K186" s="81">
        <f>'Electric lighting'!$C92+'Overcast Sky'!K186</f>
        <v>91</v>
      </c>
      <c r="L186" s="81">
        <f>'Electric lighting'!$C92+'Overcast Sky'!L186</f>
        <v>97.466533373999994</v>
      </c>
      <c r="M186" s="81">
        <f>'Electric lighting'!$C92+'Overcast Sky'!M186</f>
        <v>115.727262098</v>
      </c>
      <c r="N186" s="81">
        <f>'Electric lighting'!$C92+'Overcast Sky'!N186</f>
        <v>146.40041278799998</v>
      </c>
      <c r="O186" s="81">
        <f>'Electric lighting'!$C92+'Overcast Sky'!O186</f>
        <v>106.5005025</v>
      </c>
      <c r="P186" s="81">
        <f>'Electric lighting'!$C92+'Overcast Sky'!P186</f>
        <v>201.28305218</v>
      </c>
      <c r="Q186" s="81">
        <f>'Electric lighting'!$C92+'Overcast Sky'!Q186</f>
        <v>136.17737282799999</v>
      </c>
      <c r="R186" s="81">
        <f>'Electric lighting'!$C92+'Overcast Sky'!R186</f>
        <v>140.859661362</v>
      </c>
      <c r="S186" s="81">
        <f>'Electric lighting'!$C92+'Overcast Sky'!S186</f>
        <v>121.339934044</v>
      </c>
      <c r="T186" s="81">
        <f>'Electric lighting'!$C92+'Overcast Sky'!T186</f>
        <v>108.31361518600001</v>
      </c>
      <c r="U186" s="81">
        <f>'Electric lighting'!$C92+'Overcast Sky'!U186</f>
        <v>104.158022178</v>
      </c>
      <c r="V186" s="81">
        <f>'Electric lighting'!$C92+'Overcast Sky'!V186</f>
        <v>114.367049412</v>
      </c>
      <c r="W186" s="81">
        <f>'Electric lighting'!$C92+'Overcast Sky'!W186</f>
        <v>172.05841156000002</v>
      </c>
      <c r="X186" s="81">
        <f>'Electric lighting'!$C92+'Overcast Sky'!X186</f>
        <v>152.65685490999999</v>
      </c>
      <c r="Y186" s="81">
        <f>'Electric lighting'!$C92+'Overcast Sky'!Y186</f>
        <v>135.549843646</v>
      </c>
      <c r="Z186" s="81">
        <f>'Electric lighting'!$C92+'Overcast Sky'!Z186</f>
        <v>258.28767300000004</v>
      </c>
      <c r="AA186" s="81">
        <f>'Electric lighting'!$C92+'Overcast Sky'!AA186</f>
        <v>160.69842955600001</v>
      </c>
      <c r="AB186" s="81">
        <f>'Electric lighting'!$C92+'Overcast Sky'!AB186</f>
        <v>146.354280394</v>
      </c>
      <c r="AC186" s="81">
        <f>'Electric lighting'!$C92+'Overcast Sky'!AC186</f>
        <v>241.27004608000001</v>
      </c>
      <c r="AD186" s="81">
        <f>'Electric lighting'!$C92+'Overcast Sky'!AD186</f>
        <v>179.21902324199999</v>
      </c>
      <c r="AE186" s="81">
        <f>'Electric lighting'!$C92+'Overcast Sky'!AE186</f>
        <v>124.01857486200001</v>
      </c>
    </row>
    <row r="187" spans="1:31" x14ac:dyDescent="0.3">
      <c r="B187">
        <f>COUNTIF(B97:B186,"&gt;250")</f>
        <v>0</v>
      </c>
      <c r="C187">
        <f t="shared" ref="C187:AE187" si="1">COUNTIF(C97:C186,"&gt;250")</f>
        <v>0</v>
      </c>
      <c r="D187">
        <f t="shared" si="1"/>
        <v>0</v>
      </c>
      <c r="E187">
        <f t="shared" si="1"/>
        <v>2</v>
      </c>
      <c r="F187">
        <f t="shared" si="1"/>
        <v>4</v>
      </c>
      <c r="G187">
        <f t="shared" si="1"/>
        <v>2</v>
      </c>
      <c r="H187">
        <f t="shared" si="1"/>
        <v>1</v>
      </c>
      <c r="I187">
        <f t="shared" si="1"/>
        <v>0</v>
      </c>
      <c r="J187">
        <f t="shared" si="1"/>
        <v>0</v>
      </c>
      <c r="K187">
        <f t="shared" si="1"/>
        <v>0</v>
      </c>
      <c r="L187">
        <f t="shared" si="1"/>
        <v>3</v>
      </c>
      <c r="M187">
        <f t="shared" si="1"/>
        <v>8</v>
      </c>
      <c r="N187">
        <f t="shared" si="1"/>
        <v>17</v>
      </c>
      <c r="O187">
        <f t="shared" si="1"/>
        <v>25</v>
      </c>
      <c r="P187">
        <f t="shared" si="1"/>
        <v>24</v>
      </c>
      <c r="Q187">
        <f t="shared" si="1"/>
        <v>16</v>
      </c>
      <c r="R187">
        <f t="shared" si="1"/>
        <v>14</v>
      </c>
      <c r="S187">
        <f t="shared" si="1"/>
        <v>8</v>
      </c>
      <c r="T187">
        <f t="shared" si="1"/>
        <v>2</v>
      </c>
      <c r="U187">
        <f t="shared" si="1"/>
        <v>0</v>
      </c>
      <c r="V187">
        <f t="shared" si="1"/>
        <v>3</v>
      </c>
      <c r="W187">
        <f t="shared" si="1"/>
        <v>16</v>
      </c>
      <c r="X187">
        <f t="shared" si="1"/>
        <v>25</v>
      </c>
      <c r="Y187">
        <f t="shared" si="1"/>
        <v>33</v>
      </c>
      <c r="Z187">
        <f t="shared" si="1"/>
        <v>37</v>
      </c>
      <c r="AA187">
        <f t="shared" si="1"/>
        <v>36</v>
      </c>
      <c r="AB187">
        <f t="shared" si="1"/>
        <v>35</v>
      </c>
      <c r="AC187">
        <f t="shared" si="1"/>
        <v>28</v>
      </c>
      <c r="AD187">
        <f t="shared" si="1"/>
        <v>19</v>
      </c>
      <c r="AE187">
        <f t="shared" si="1"/>
        <v>12</v>
      </c>
    </row>
    <row r="188" spans="1:31" x14ac:dyDescent="0.3">
      <c r="B188">
        <f>COUNTIF(B97:B186,"&lt;136")</f>
        <v>79</v>
      </c>
      <c r="C188">
        <f t="shared" ref="C188:AE188" si="2">COUNTIF(C97:C186,"&lt;136")</f>
        <v>56</v>
      </c>
      <c r="D188">
        <f t="shared" si="2"/>
        <v>45</v>
      </c>
      <c r="E188">
        <f t="shared" si="2"/>
        <v>42</v>
      </c>
      <c r="F188">
        <f t="shared" si="2"/>
        <v>39</v>
      </c>
      <c r="G188">
        <f t="shared" si="2"/>
        <v>37</v>
      </c>
      <c r="H188">
        <f t="shared" si="2"/>
        <v>50</v>
      </c>
      <c r="I188">
        <f t="shared" si="2"/>
        <v>57</v>
      </c>
      <c r="J188">
        <f t="shared" si="2"/>
        <v>81</v>
      </c>
      <c r="K188">
        <f t="shared" si="2"/>
        <v>82</v>
      </c>
      <c r="L188">
        <f t="shared" si="2"/>
        <v>40</v>
      </c>
      <c r="M188">
        <f t="shared" si="2"/>
        <v>26</v>
      </c>
      <c r="N188">
        <f t="shared" si="2"/>
        <v>14</v>
      </c>
      <c r="O188">
        <f t="shared" si="2"/>
        <v>12</v>
      </c>
      <c r="P188">
        <f t="shared" si="2"/>
        <v>11</v>
      </c>
      <c r="Q188">
        <f t="shared" si="2"/>
        <v>9</v>
      </c>
      <c r="R188">
        <f t="shared" si="2"/>
        <v>17</v>
      </c>
      <c r="S188">
        <f t="shared" si="2"/>
        <v>22</v>
      </c>
      <c r="T188">
        <f t="shared" si="2"/>
        <v>41</v>
      </c>
      <c r="U188">
        <f t="shared" si="2"/>
        <v>55</v>
      </c>
      <c r="V188">
        <f t="shared" si="2"/>
        <v>27</v>
      </c>
      <c r="W188">
        <f t="shared" si="2"/>
        <v>23</v>
      </c>
      <c r="X188">
        <f t="shared" si="2"/>
        <v>11</v>
      </c>
      <c r="Y188">
        <f t="shared" si="2"/>
        <v>4</v>
      </c>
      <c r="Z188">
        <f t="shared" si="2"/>
        <v>10</v>
      </c>
      <c r="AA188">
        <f t="shared" si="2"/>
        <v>3</v>
      </c>
      <c r="AB188">
        <f t="shared" si="2"/>
        <v>7</v>
      </c>
      <c r="AC188">
        <f t="shared" si="2"/>
        <v>7</v>
      </c>
      <c r="AD188">
        <f t="shared" si="2"/>
        <v>13</v>
      </c>
      <c r="AE188">
        <f t="shared" si="2"/>
        <v>16</v>
      </c>
    </row>
  </sheetData>
  <mergeCells count="8">
    <mergeCell ref="A1:A2"/>
    <mergeCell ref="B1:K1"/>
    <mergeCell ref="L1:U1"/>
    <mergeCell ref="V1:AE1"/>
    <mergeCell ref="A95:A96"/>
    <mergeCell ref="B95:K95"/>
    <mergeCell ref="L95:U95"/>
    <mergeCell ref="V95:AE9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7DCB3-B968-4F04-B557-3E21E3A3CF8B}">
  <dimension ref="A1:AI63"/>
  <sheetViews>
    <sheetView tabSelected="1" zoomScale="50" zoomScaleNormal="50" workbookViewId="0">
      <selection activeCell="C34" sqref="C34"/>
    </sheetView>
  </sheetViews>
  <sheetFormatPr defaultRowHeight="14.4" x14ac:dyDescent="0.3"/>
  <cols>
    <col min="21" max="21" width="17.109375" bestFit="1" customWidth="1"/>
  </cols>
  <sheetData>
    <row r="1" spans="1:21" x14ac:dyDescent="0.3">
      <c r="A1" s="138" t="s">
        <v>139</v>
      </c>
      <c r="B1" s="139" t="s">
        <v>140</v>
      </c>
      <c r="C1" s="140" t="s">
        <v>141</v>
      </c>
    </row>
    <row r="2" spans="1:21" x14ac:dyDescent="0.3">
      <c r="A2" s="141">
        <v>8.3000000000000007</v>
      </c>
      <c r="B2" s="105">
        <v>75</v>
      </c>
      <c r="C2" s="142">
        <f>90-B2</f>
        <v>15</v>
      </c>
      <c r="S2" s="143" t="s">
        <v>142</v>
      </c>
      <c r="T2" s="143">
        <v>2</v>
      </c>
      <c r="U2" s="144">
        <f>100*T2/T4</f>
        <v>6.666666666666667</v>
      </c>
    </row>
    <row r="3" spans="1:21" x14ac:dyDescent="0.3">
      <c r="A3" s="141">
        <v>9.3000000000000007</v>
      </c>
      <c r="B3" s="105">
        <v>81</v>
      </c>
      <c r="C3" s="142">
        <f t="shared" ref="C3:C31" si="0">90-B3</f>
        <v>9</v>
      </c>
      <c r="S3" s="143" t="s">
        <v>143</v>
      </c>
      <c r="T3" s="143">
        <v>28</v>
      </c>
      <c r="U3" s="144">
        <f>100*T3/T4</f>
        <v>93.333333333333329</v>
      </c>
    </row>
    <row r="4" spans="1:21" x14ac:dyDescent="0.3">
      <c r="A4" s="141">
        <v>10.3</v>
      </c>
      <c r="B4" s="105">
        <v>82</v>
      </c>
      <c r="C4" s="142">
        <f t="shared" si="0"/>
        <v>8</v>
      </c>
      <c r="S4" s="143" t="s">
        <v>144</v>
      </c>
      <c r="T4" s="143">
        <f>SUM(T2:T3)</f>
        <v>30</v>
      </c>
      <c r="U4" s="143">
        <f>SUM(U2:U3)</f>
        <v>100</v>
      </c>
    </row>
    <row r="5" spans="1:21" x14ac:dyDescent="0.3">
      <c r="A5" s="141">
        <v>11.3</v>
      </c>
      <c r="B5" s="105">
        <v>82</v>
      </c>
      <c r="C5" s="142">
        <f t="shared" si="0"/>
        <v>8</v>
      </c>
    </row>
    <row r="6" spans="1:21" x14ac:dyDescent="0.3">
      <c r="A6" s="141">
        <v>12.3</v>
      </c>
      <c r="B6" s="105">
        <v>85</v>
      </c>
      <c r="C6" s="142">
        <f t="shared" si="0"/>
        <v>5</v>
      </c>
    </row>
    <row r="7" spans="1:21" x14ac:dyDescent="0.3">
      <c r="A7" s="141">
        <v>13.3</v>
      </c>
      <c r="B7" s="105">
        <v>83</v>
      </c>
      <c r="C7" s="142">
        <f t="shared" si="0"/>
        <v>7</v>
      </c>
    </row>
    <row r="8" spans="1:21" x14ac:dyDescent="0.3">
      <c r="A8" s="141">
        <v>14.3</v>
      </c>
      <c r="B8" s="105">
        <v>81</v>
      </c>
      <c r="C8" s="142">
        <f t="shared" si="0"/>
        <v>9</v>
      </c>
    </row>
    <row r="9" spans="1:21" x14ac:dyDescent="0.3">
      <c r="A9" s="141">
        <v>15.3</v>
      </c>
      <c r="B9" s="105">
        <v>80</v>
      </c>
      <c r="C9" s="142">
        <f t="shared" si="0"/>
        <v>10</v>
      </c>
    </row>
    <row r="10" spans="1:21" x14ac:dyDescent="0.3">
      <c r="A10" s="141">
        <v>16.3</v>
      </c>
      <c r="B10" s="105">
        <v>75</v>
      </c>
      <c r="C10" s="142">
        <f t="shared" si="0"/>
        <v>15</v>
      </c>
    </row>
    <row r="11" spans="1:21" x14ac:dyDescent="0.3">
      <c r="A11" s="141">
        <v>17.3</v>
      </c>
      <c r="B11" s="105">
        <v>74</v>
      </c>
      <c r="C11" s="142">
        <f t="shared" si="0"/>
        <v>16</v>
      </c>
    </row>
    <row r="12" spans="1:21" x14ac:dyDescent="0.3">
      <c r="A12" s="141">
        <v>8.3000000000000007</v>
      </c>
      <c r="B12" s="105">
        <v>84</v>
      </c>
      <c r="C12" s="142">
        <f t="shared" si="0"/>
        <v>6</v>
      </c>
    </row>
    <row r="13" spans="1:21" x14ac:dyDescent="0.3">
      <c r="A13" s="141">
        <v>9.3000000000000007</v>
      </c>
      <c r="B13" s="105">
        <v>86</v>
      </c>
      <c r="C13" s="142">
        <f t="shared" si="0"/>
        <v>4</v>
      </c>
    </row>
    <row r="14" spans="1:21" x14ac:dyDescent="0.3">
      <c r="A14" s="141">
        <v>10.3</v>
      </c>
      <c r="B14" s="105">
        <v>88</v>
      </c>
      <c r="C14" s="142">
        <f t="shared" si="0"/>
        <v>2</v>
      </c>
    </row>
    <row r="15" spans="1:21" x14ac:dyDescent="0.3">
      <c r="A15" s="141">
        <v>11.3</v>
      </c>
      <c r="B15" s="105">
        <v>87</v>
      </c>
      <c r="C15" s="142">
        <f t="shared" si="0"/>
        <v>3</v>
      </c>
    </row>
    <row r="16" spans="1:21" x14ac:dyDescent="0.3">
      <c r="A16" s="141">
        <v>12.3</v>
      </c>
      <c r="B16" s="105">
        <v>87</v>
      </c>
      <c r="C16" s="142">
        <f t="shared" si="0"/>
        <v>3</v>
      </c>
    </row>
    <row r="17" spans="1:34" x14ac:dyDescent="0.3">
      <c r="A17" s="141">
        <v>13.3</v>
      </c>
      <c r="B17" s="105">
        <v>87</v>
      </c>
      <c r="C17" s="142">
        <f t="shared" si="0"/>
        <v>3</v>
      </c>
    </row>
    <row r="18" spans="1:34" x14ac:dyDescent="0.3">
      <c r="A18" s="141">
        <v>14.3</v>
      </c>
      <c r="B18" s="105">
        <v>87</v>
      </c>
      <c r="C18" s="142">
        <f t="shared" si="0"/>
        <v>3</v>
      </c>
    </row>
    <row r="19" spans="1:34" x14ac:dyDescent="0.3">
      <c r="A19" s="141">
        <v>15.3</v>
      </c>
      <c r="B19" s="105">
        <v>85</v>
      </c>
      <c r="C19" s="142">
        <f t="shared" si="0"/>
        <v>5</v>
      </c>
    </row>
    <row r="20" spans="1:34" x14ac:dyDescent="0.3">
      <c r="A20" s="141">
        <v>16.3</v>
      </c>
      <c r="B20" s="105">
        <v>85</v>
      </c>
      <c r="C20" s="142">
        <f t="shared" si="0"/>
        <v>5</v>
      </c>
    </row>
    <row r="21" spans="1:34" x14ac:dyDescent="0.3">
      <c r="A21" s="141">
        <v>17.3</v>
      </c>
      <c r="B21" s="105">
        <v>81</v>
      </c>
      <c r="C21" s="142">
        <f t="shared" si="0"/>
        <v>9</v>
      </c>
    </row>
    <row r="22" spans="1:34" x14ac:dyDescent="0.3">
      <c r="A22" s="141">
        <v>7.3</v>
      </c>
      <c r="B22" s="105">
        <v>83</v>
      </c>
      <c r="C22" s="142">
        <f t="shared" si="0"/>
        <v>7</v>
      </c>
    </row>
    <row r="23" spans="1:34" x14ac:dyDescent="0.3">
      <c r="A23" s="141">
        <v>8.3000000000000007</v>
      </c>
      <c r="B23" s="105">
        <v>87</v>
      </c>
      <c r="C23" s="142">
        <f t="shared" si="0"/>
        <v>3</v>
      </c>
    </row>
    <row r="24" spans="1:34" x14ac:dyDescent="0.3">
      <c r="A24" s="141">
        <v>9.3000000000000007</v>
      </c>
      <c r="B24" s="105">
        <v>88</v>
      </c>
      <c r="C24" s="142">
        <f t="shared" si="0"/>
        <v>2</v>
      </c>
    </row>
    <row r="25" spans="1:34" x14ac:dyDescent="0.3">
      <c r="A25" s="141">
        <v>10.3</v>
      </c>
      <c r="B25" s="105">
        <v>87</v>
      </c>
      <c r="C25" s="142">
        <f t="shared" si="0"/>
        <v>3</v>
      </c>
    </row>
    <row r="26" spans="1:34" x14ac:dyDescent="0.3">
      <c r="A26" s="141">
        <v>11.3</v>
      </c>
      <c r="B26" s="105">
        <v>88</v>
      </c>
      <c r="C26" s="142">
        <f t="shared" si="0"/>
        <v>2</v>
      </c>
    </row>
    <row r="27" spans="1:34" x14ac:dyDescent="0.3">
      <c r="A27" s="141">
        <v>12.3</v>
      </c>
      <c r="B27" s="105">
        <v>88</v>
      </c>
      <c r="C27" s="142">
        <f t="shared" si="0"/>
        <v>2</v>
      </c>
    </row>
    <row r="28" spans="1:34" x14ac:dyDescent="0.3">
      <c r="A28" s="141">
        <v>13.3</v>
      </c>
      <c r="B28" s="105">
        <v>88</v>
      </c>
      <c r="C28" s="142">
        <f t="shared" si="0"/>
        <v>2</v>
      </c>
    </row>
    <row r="29" spans="1:34" x14ac:dyDescent="0.3">
      <c r="A29" s="141">
        <v>14.3</v>
      </c>
      <c r="B29" s="105">
        <v>87</v>
      </c>
      <c r="C29" s="142">
        <f t="shared" si="0"/>
        <v>3</v>
      </c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</row>
    <row r="30" spans="1:34" x14ac:dyDescent="0.3">
      <c r="A30" s="141">
        <v>15.3</v>
      </c>
      <c r="B30" s="105">
        <v>87</v>
      </c>
      <c r="C30" s="142">
        <f>90-B30</f>
        <v>3</v>
      </c>
    </row>
    <row r="31" spans="1:34" ht="15" thickBot="1" x14ac:dyDescent="0.35">
      <c r="A31" s="145">
        <v>16.3</v>
      </c>
      <c r="B31" s="152">
        <v>87</v>
      </c>
      <c r="C31" s="147">
        <f t="shared" si="0"/>
        <v>3</v>
      </c>
    </row>
    <row r="32" spans="1:34" ht="15" thickBot="1" x14ac:dyDescent="0.35"/>
    <row r="33" spans="1:4" x14ac:dyDescent="0.3">
      <c r="A33" s="138" t="s">
        <v>139</v>
      </c>
      <c r="B33" s="139" t="s">
        <v>146</v>
      </c>
      <c r="C33" s="139" t="s">
        <v>148</v>
      </c>
      <c r="D33" s="140" t="s">
        <v>147</v>
      </c>
    </row>
    <row r="34" spans="1:4" x14ac:dyDescent="0.3">
      <c r="A34" s="148">
        <v>8.3000000000000007</v>
      </c>
      <c r="B34" s="105">
        <v>0</v>
      </c>
      <c r="C34" s="149">
        <f>90-B34-D34</f>
        <v>11</v>
      </c>
      <c r="D34" s="142">
        <v>79</v>
      </c>
    </row>
    <row r="35" spans="1:4" x14ac:dyDescent="0.3">
      <c r="A35" s="148">
        <v>9.3000000000000007</v>
      </c>
      <c r="B35" s="105">
        <v>0</v>
      </c>
      <c r="C35" s="149">
        <f t="shared" ref="C35:C63" si="1">90-B35-D35</f>
        <v>34</v>
      </c>
      <c r="D35" s="142">
        <v>56</v>
      </c>
    </row>
    <row r="36" spans="1:4" x14ac:dyDescent="0.3">
      <c r="A36" s="148">
        <v>10.3</v>
      </c>
      <c r="B36" s="105">
        <v>0</v>
      </c>
      <c r="C36" s="149">
        <f t="shared" si="1"/>
        <v>45</v>
      </c>
      <c r="D36" s="142">
        <v>45</v>
      </c>
    </row>
    <row r="37" spans="1:4" x14ac:dyDescent="0.3">
      <c r="A37" s="148">
        <v>11.3</v>
      </c>
      <c r="B37" s="105">
        <v>2</v>
      </c>
      <c r="C37" s="149">
        <f t="shared" si="1"/>
        <v>46</v>
      </c>
      <c r="D37" s="142">
        <v>42</v>
      </c>
    </row>
    <row r="38" spans="1:4" x14ac:dyDescent="0.3">
      <c r="A38" s="148">
        <v>12.3</v>
      </c>
      <c r="B38" s="105">
        <v>4</v>
      </c>
      <c r="C38" s="149">
        <f t="shared" si="1"/>
        <v>47</v>
      </c>
      <c r="D38" s="142">
        <v>39</v>
      </c>
    </row>
    <row r="39" spans="1:4" x14ac:dyDescent="0.3">
      <c r="A39" s="148">
        <v>13.3</v>
      </c>
      <c r="B39" s="105">
        <v>2</v>
      </c>
      <c r="C39" s="149">
        <f t="shared" si="1"/>
        <v>51</v>
      </c>
      <c r="D39" s="142">
        <v>37</v>
      </c>
    </row>
    <row r="40" spans="1:4" x14ac:dyDescent="0.3">
      <c r="A40" s="148">
        <v>14.3</v>
      </c>
      <c r="B40" s="105">
        <v>1</v>
      </c>
      <c r="C40" s="149">
        <f t="shared" si="1"/>
        <v>39</v>
      </c>
      <c r="D40" s="142">
        <v>50</v>
      </c>
    </row>
    <row r="41" spans="1:4" x14ac:dyDescent="0.3">
      <c r="A41" s="148">
        <v>15.3</v>
      </c>
      <c r="B41" s="105">
        <v>0</v>
      </c>
      <c r="C41" s="149">
        <f t="shared" si="1"/>
        <v>33</v>
      </c>
      <c r="D41" s="142">
        <v>57</v>
      </c>
    </row>
    <row r="42" spans="1:4" x14ac:dyDescent="0.3">
      <c r="A42" s="148">
        <v>16.3</v>
      </c>
      <c r="B42" s="105">
        <v>0</v>
      </c>
      <c r="C42" s="149">
        <f t="shared" si="1"/>
        <v>9</v>
      </c>
      <c r="D42" s="142">
        <v>81</v>
      </c>
    </row>
    <row r="43" spans="1:4" x14ac:dyDescent="0.3">
      <c r="A43" s="148">
        <v>17.3</v>
      </c>
      <c r="B43" s="105">
        <v>0</v>
      </c>
      <c r="C43" s="149">
        <f t="shared" si="1"/>
        <v>8</v>
      </c>
      <c r="D43" s="142">
        <v>82</v>
      </c>
    </row>
    <row r="44" spans="1:4" x14ac:dyDescent="0.3">
      <c r="A44" s="148">
        <v>8.3000000000000007</v>
      </c>
      <c r="B44" s="105">
        <v>3</v>
      </c>
      <c r="C44" s="149">
        <f t="shared" si="1"/>
        <v>47</v>
      </c>
      <c r="D44" s="142">
        <v>40</v>
      </c>
    </row>
    <row r="45" spans="1:4" x14ac:dyDescent="0.3">
      <c r="A45" s="148">
        <v>9.3000000000000007</v>
      </c>
      <c r="B45" s="105">
        <v>8</v>
      </c>
      <c r="C45" s="149">
        <f t="shared" si="1"/>
        <v>56</v>
      </c>
      <c r="D45" s="142">
        <v>26</v>
      </c>
    </row>
    <row r="46" spans="1:4" x14ac:dyDescent="0.3">
      <c r="A46" s="148">
        <v>10.3</v>
      </c>
      <c r="B46" s="105">
        <v>17</v>
      </c>
      <c r="C46" s="149">
        <f t="shared" si="1"/>
        <v>59</v>
      </c>
      <c r="D46" s="142">
        <v>14</v>
      </c>
    </row>
    <row r="47" spans="1:4" x14ac:dyDescent="0.3">
      <c r="A47" s="148">
        <v>11.3</v>
      </c>
      <c r="B47" s="105">
        <v>25</v>
      </c>
      <c r="C47" s="149">
        <f t="shared" si="1"/>
        <v>53</v>
      </c>
      <c r="D47" s="142">
        <v>12</v>
      </c>
    </row>
    <row r="48" spans="1:4" x14ac:dyDescent="0.3">
      <c r="A48" s="148">
        <v>12.3</v>
      </c>
      <c r="B48" s="105">
        <v>24</v>
      </c>
      <c r="C48" s="149">
        <f t="shared" si="1"/>
        <v>55</v>
      </c>
      <c r="D48" s="142">
        <v>11</v>
      </c>
    </row>
    <row r="49" spans="1:35" x14ac:dyDescent="0.3">
      <c r="A49" s="148">
        <v>13.3</v>
      </c>
      <c r="B49" s="105">
        <v>16</v>
      </c>
      <c r="C49" s="149">
        <f t="shared" si="1"/>
        <v>65</v>
      </c>
      <c r="D49" s="142">
        <v>9</v>
      </c>
    </row>
    <row r="50" spans="1:35" x14ac:dyDescent="0.3">
      <c r="A50" s="148">
        <v>14.3</v>
      </c>
      <c r="B50" s="105">
        <v>14</v>
      </c>
      <c r="C50" s="149">
        <f t="shared" si="1"/>
        <v>59</v>
      </c>
      <c r="D50" s="142">
        <v>17</v>
      </c>
    </row>
    <row r="51" spans="1:35" x14ac:dyDescent="0.3">
      <c r="A51" s="148">
        <v>15.3</v>
      </c>
      <c r="B51" s="105">
        <v>8</v>
      </c>
      <c r="C51" s="149">
        <f t="shared" si="1"/>
        <v>60</v>
      </c>
      <c r="D51" s="142">
        <v>22</v>
      </c>
    </row>
    <row r="52" spans="1:35" x14ac:dyDescent="0.3">
      <c r="A52" s="148">
        <v>16.3</v>
      </c>
      <c r="B52" s="105">
        <v>2</v>
      </c>
      <c r="C52" s="149">
        <f t="shared" si="1"/>
        <v>47</v>
      </c>
      <c r="D52" s="142">
        <v>41</v>
      </c>
    </row>
    <row r="53" spans="1:35" x14ac:dyDescent="0.3">
      <c r="A53" s="148">
        <v>17.3</v>
      </c>
      <c r="B53" s="105">
        <v>0</v>
      </c>
      <c r="C53" s="149">
        <f t="shared" si="1"/>
        <v>35</v>
      </c>
      <c r="D53" s="142">
        <v>55</v>
      </c>
    </row>
    <row r="54" spans="1:35" x14ac:dyDescent="0.3">
      <c r="A54" s="148">
        <v>7.3</v>
      </c>
      <c r="B54" s="105">
        <v>3</v>
      </c>
      <c r="C54" s="149">
        <f t="shared" si="1"/>
        <v>60</v>
      </c>
      <c r="D54" s="142">
        <v>27</v>
      </c>
    </row>
    <row r="55" spans="1:35" x14ac:dyDescent="0.3">
      <c r="A55" s="148">
        <v>8.3000000000000007</v>
      </c>
      <c r="B55" s="105">
        <v>16</v>
      </c>
      <c r="C55" s="149">
        <f t="shared" si="1"/>
        <v>51</v>
      </c>
      <c r="D55" s="142">
        <v>23</v>
      </c>
    </row>
    <row r="56" spans="1:35" x14ac:dyDescent="0.3">
      <c r="A56" s="148">
        <v>9.3000000000000007</v>
      </c>
      <c r="B56" s="105">
        <v>25</v>
      </c>
      <c r="C56" s="149">
        <f t="shared" si="1"/>
        <v>54</v>
      </c>
      <c r="D56" s="142">
        <v>11</v>
      </c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</row>
    <row r="57" spans="1:35" x14ac:dyDescent="0.3">
      <c r="A57" s="148">
        <v>10.3</v>
      </c>
      <c r="B57" s="105">
        <v>33</v>
      </c>
      <c r="C57" s="149">
        <f t="shared" si="1"/>
        <v>53</v>
      </c>
      <c r="D57" s="142">
        <v>4</v>
      </c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</row>
    <row r="58" spans="1:35" x14ac:dyDescent="0.3">
      <c r="A58" s="148">
        <v>11.3</v>
      </c>
      <c r="B58" s="105">
        <v>37</v>
      </c>
      <c r="C58" s="149">
        <f t="shared" si="1"/>
        <v>43</v>
      </c>
      <c r="D58" s="142">
        <v>10</v>
      </c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</row>
    <row r="59" spans="1:35" x14ac:dyDescent="0.3">
      <c r="A59" s="148">
        <v>12.3</v>
      </c>
      <c r="B59" s="105">
        <v>36</v>
      </c>
      <c r="C59" s="149">
        <f t="shared" si="1"/>
        <v>51</v>
      </c>
      <c r="D59" s="142">
        <v>3</v>
      </c>
    </row>
    <row r="60" spans="1:35" x14ac:dyDescent="0.3">
      <c r="A60" s="148">
        <v>13.3</v>
      </c>
      <c r="B60" s="105">
        <v>35</v>
      </c>
      <c r="C60" s="149">
        <f t="shared" si="1"/>
        <v>48</v>
      </c>
      <c r="D60" s="142">
        <v>7</v>
      </c>
    </row>
    <row r="61" spans="1:35" x14ac:dyDescent="0.3">
      <c r="A61" s="148">
        <v>14.3</v>
      </c>
      <c r="B61" s="105">
        <v>28</v>
      </c>
      <c r="C61" s="149">
        <f t="shared" si="1"/>
        <v>55</v>
      </c>
      <c r="D61" s="142">
        <v>7</v>
      </c>
    </row>
    <row r="62" spans="1:35" x14ac:dyDescent="0.3">
      <c r="A62" s="148">
        <v>15.3</v>
      </c>
      <c r="B62" s="105">
        <v>19</v>
      </c>
      <c r="C62" s="149">
        <f t="shared" si="1"/>
        <v>58</v>
      </c>
      <c r="D62" s="142">
        <v>13</v>
      </c>
    </row>
    <row r="63" spans="1:35" ht="15" thickBot="1" x14ac:dyDescent="0.35">
      <c r="A63" s="150">
        <v>16.3</v>
      </c>
      <c r="B63" s="146">
        <v>12</v>
      </c>
      <c r="C63" s="151">
        <f t="shared" si="1"/>
        <v>62</v>
      </c>
      <c r="D63" s="147">
        <v>16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Info R3</vt:lpstr>
      <vt:lpstr>Materiali aula</vt:lpstr>
      <vt:lpstr>Electric lighting</vt:lpstr>
      <vt:lpstr>Clear Sky</vt:lpstr>
      <vt:lpstr>Electric lighting+Clear Sky</vt:lpstr>
      <vt:lpstr>LN+LA_CS</vt:lpstr>
      <vt:lpstr>Overcast Sky</vt:lpstr>
      <vt:lpstr>Electric lighting+Overcast Sky</vt:lpstr>
      <vt:lpstr>LN+LA_OS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Turati</dc:creator>
  <cp:lastModifiedBy>Isabella Turati</cp:lastModifiedBy>
  <cp:lastPrinted>2023-05-06T14:05:30Z</cp:lastPrinted>
  <dcterms:created xsi:type="dcterms:W3CDTF">2023-04-11T17:50:26Z</dcterms:created>
  <dcterms:modified xsi:type="dcterms:W3CDTF">2023-06-23T12:04:27Z</dcterms:modified>
</cp:coreProperties>
</file>