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e\OneDrive\Desktop\TESI\Allegati\"/>
    </mc:Choice>
  </mc:AlternateContent>
  <xr:revisionPtr revIDLastSave="0" documentId="13_ncr:1_{F173B226-0C78-4793-B442-CAFCF5DA521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Grafico paesi" sheetId="3" r:id="rId1"/>
    <sheet name="Grafico t-Km totali" sheetId="2" r:id="rId2"/>
    <sheet name="OECD.Stat export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" i="1" l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7" i="1"/>
  <c r="A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W60" i="1"/>
  <c r="W62" i="1" s="1"/>
  <c r="V60" i="1"/>
  <c r="V62" i="1" s="1"/>
  <c r="U60" i="1"/>
  <c r="U62" i="1" s="1"/>
  <c r="T60" i="1"/>
  <c r="T62" i="1" s="1"/>
  <c r="S60" i="1"/>
  <c r="S62" i="1" s="1"/>
  <c r="R60" i="1"/>
  <c r="R62" i="1" s="1"/>
  <c r="Q60" i="1"/>
  <c r="Q62" i="1" s="1"/>
  <c r="P60" i="1"/>
  <c r="P62" i="1" s="1"/>
  <c r="O60" i="1"/>
  <c r="O62" i="1" s="1"/>
  <c r="N60" i="1"/>
  <c r="N62" i="1" s="1"/>
  <c r="M60" i="1"/>
  <c r="M62" i="1" s="1"/>
  <c r="L60" i="1"/>
  <c r="L62" i="1" s="1"/>
  <c r="K60" i="1"/>
  <c r="K62" i="1" s="1"/>
  <c r="J60" i="1"/>
  <c r="J62" i="1" s="1"/>
  <c r="I60" i="1"/>
  <c r="I62" i="1" s="1"/>
  <c r="H60" i="1"/>
  <c r="H62" i="1" s="1"/>
  <c r="G60" i="1"/>
  <c r="G62" i="1" s="1"/>
  <c r="F60" i="1"/>
  <c r="F62" i="1" s="1"/>
  <c r="E60" i="1"/>
  <c r="E62" i="1" s="1"/>
  <c r="D60" i="1"/>
  <c r="D62" i="1" s="1"/>
  <c r="C60" i="1"/>
  <c r="Y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MyOECD</author>
  </authors>
  <commentList>
    <comment ref="N7" authorId="0" shapeId="0" xr:uid="{00000000-0006-0000-0100-000001000000}">
      <text>
        <r>
          <rPr>
            <sz val="9"/>
            <color indexed="8"/>
            <rFont val="Tahoma"/>
          </rPr>
          <t xml:space="preserve">B: Break </t>
        </r>
      </text>
    </comment>
    <comment ref="J8" authorId="0" shapeId="0" xr:uid="{00000000-0006-0000-0100-00000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8" authorId="0" shapeId="0" xr:uid="{00000000-0006-0000-0100-00000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8" authorId="0" shapeId="0" xr:uid="{00000000-0006-0000-0100-00000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8" authorId="0" shapeId="0" xr:uid="{00000000-0006-0000-0100-00000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8" authorId="0" shapeId="0" xr:uid="{00000000-0006-0000-0100-00000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8" authorId="0" shapeId="0" xr:uid="{00000000-0006-0000-0100-00000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8" authorId="0" shapeId="0" xr:uid="{00000000-0006-0000-0100-00000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10" authorId="0" shapeId="0" xr:uid="{00000000-0006-0000-0100-000009000000}">
      <text>
        <r>
          <rPr>
            <sz val="9"/>
            <color indexed="8"/>
            <rFont val="Tahoma"/>
          </rPr>
          <t xml:space="preserve">B: Break </t>
        </r>
      </text>
    </comment>
    <comment ref="D11" authorId="0" shapeId="0" xr:uid="{00000000-0006-0000-0100-00000A000000}">
      <text>
        <r>
          <rPr>
            <sz val="9"/>
            <color indexed="8"/>
            <rFont val="Tahoma"/>
          </rPr>
          <t xml:space="preserve">B: Break </t>
        </r>
      </text>
    </comment>
    <comment ref="F11" authorId="0" shapeId="0" xr:uid="{00000000-0006-0000-0100-00000B000000}">
      <text>
        <r>
          <rPr>
            <sz val="9"/>
            <color indexed="8"/>
            <rFont val="Tahoma"/>
          </rPr>
          <t xml:space="preserve">B: Break </t>
        </r>
      </text>
    </comment>
    <comment ref="I11" authorId="0" shapeId="0" xr:uid="{00000000-0006-0000-0100-00000C000000}">
      <text>
        <r>
          <rPr>
            <sz val="9"/>
            <color indexed="8"/>
            <rFont val="Tahoma"/>
          </rPr>
          <t xml:space="preserve">B: Break </t>
        </r>
      </text>
    </comment>
    <comment ref="J11" authorId="0" shapeId="0" xr:uid="{00000000-0006-0000-0100-00000D000000}">
      <text>
        <r>
          <rPr>
            <sz val="9"/>
            <color indexed="8"/>
            <rFont val="Tahoma"/>
          </rPr>
          <t xml:space="preserve">B: Break </t>
        </r>
      </text>
    </comment>
    <comment ref="K11" authorId="0" shapeId="0" xr:uid="{00000000-0006-0000-0100-00000E000000}">
      <text>
        <r>
          <rPr>
            <sz val="9"/>
            <color indexed="8"/>
            <rFont val="Tahoma"/>
          </rPr>
          <t xml:space="preserve">B: Break </t>
        </r>
      </text>
    </comment>
    <comment ref="J13" authorId="0" shapeId="0" xr:uid="{00000000-0006-0000-0100-00000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13" authorId="0" shapeId="0" xr:uid="{00000000-0006-0000-0100-00001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13" authorId="0" shapeId="0" xr:uid="{00000000-0006-0000-0100-00001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13" authorId="0" shapeId="0" xr:uid="{00000000-0006-0000-0100-00001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C15" authorId="0" shapeId="0" xr:uid="{00000000-0006-0000-0100-000013000000}">
      <text>
        <r>
          <rPr>
            <sz val="9"/>
            <color indexed="8"/>
            <rFont val="Tahoma"/>
          </rPr>
          <t xml:space="preserve">B: Break </t>
        </r>
      </text>
    </comment>
    <comment ref="G15" authorId="0" shapeId="0" xr:uid="{00000000-0006-0000-0100-000014000000}">
      <text>
        <r>
          <rPr>
            <sz val="9"/>
            <color indexed="8"/>
            <rFont val="Tahoma"/>
          </rPr>
          <t xml:space="preserve">B: Break </t>
        </r>
      </text>
    </comment>
    <comment ref="Q16" authorId="0" shapeId="0" xr:uid="{00000000-0006-0000-0100-000015000000}">
      <text>
        <r>
          <rPr>
            <sz val="9"/>
            <color indexed="8"/>
            <rFont val="Tahoma"/>
          </rPr>
          <t xml:space="preserve">B: Break </t>
        </r>
      </text>
    </comment>
    <comment ref="R16" authorId="0" shapeId="0" xr:uid="{00000000-0006-0000-0100-000016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K17" authorId="0" shapeId="0" xr:uid="{00000000-0006-0000-0100-000017000000}">
      <text>
        <r>
          <rPr>
            <sz val="9"/>
            <color indexed="8"/>
            <rFont val="Tahoma"/>
          </rPr>
          <t xml:space="preserve">B: Break </t>
        </r>
      </text>
    </comment>
    <comment ref="D18" authorId="0" shapeId="0" xr:uid="{00000000-0006-0000-0100-000018000000}">
      <text>
        <r>
          <rPr>
            <sz val="9"/>
            <color indexed="8"/>
            <rFont val="Tahoma"/>
          </rPr>
          <t xml:space="preserve">B: Break </t>
        </r>
      </text>
    </comment>
    <comment ref="F18" authorId="0" shapeId="0" xr:uid="{00000000-0006-0000-0100-000019000000}">
      <text>
        <r>
          <rPr>
            <sz val="9"/>
            <color indexed="8"/>
            <rFont val="Tahoma"/>
          </rPr>
          <t xml:space="preserve">B: Break </t>
        </r>
      </text>
    </comment>
    <comment ref="K18" authorId="0" shapeId="0" xr:uid="{00000000-0006-0000-0100-00001A000000}">
      <text>
        <r>
          <rPr>
            <sz val="9"/>
            <color indexed="8"/>
            <rFont val="Tahoma"/>
          </rPr>
          <t xml:space="preserve">B: Break </t>
        </r>
      </text>
    </comment>
    <comment ref="J20" authorId="0" shapeId="0" xr:uid="{00000000-0006-0000-0100-00001B000000}">
      <text>
        <r>
          <rPr>
            <sz val="9"/>
            <color indexed="8"/>
            <rFont val="Tahoma"/>
          </rPr>
          <t xml:space="preserve">B: Break </t>
        </r>
      </text>
    </comment>
    <comment ref="T20" authorId="0" shapeId="0" xr:uid="{00000000-0006-0000-0100-00001C000000}">
      <text>
        <r>
          <rPr>
            <sz val="9"/>
            <color indexed="8"/>
            <rFont val="Tahoma"/>
          </rPr>
          <t xml:space="preserve">B: Break </t>
        </r>
      </text>
    </comment>
    <comment ref="D21" authorId="0" shapeId="0" xr:uid="{00000000-0006-0000-0100-00001D000000}">
      <text>
        <r>
          <rPr>
            <sz val="9"/>
            <color indexed="8"/>
            <rFont val="Tahoma"/>
          </rPr>
          <t xml:space="preserve">B: Break </t>
        </r>
      </text>
    </comment>
    <comment ref="H21" authorId="0" shapeId="0" xr:uid="{00000000-0006-0000-0100-00001E000000}">
      <text>
        <r>
          <rPr>
            <sz val="9"/>
            <color indexed="8"/>
            <rFont val="Tahoma"/>
          </rPr>
          <t xml:space="preserve">B: Break </t>
        </r>
      </text>
    </comment>
    <comment ref="H23" authorId="0" shapeId="0" xr:uid="{00000000-0006-0000-0100-00001F000000}">
      <text>
        <r>
          <rPr>
            <sz val="9"/>
            <color indexed="8"/>
            <rFont val="Tahoma"/>
          </rPr>
          <t xml:space="preserve">B: Break </t>
        </r>
      </text>
    </comment>
    <comment ref="I23" authorId="0" shapeId="0" xr:uid="{00000000-0006-0000-0100-000020000000}">
      <text>
        <r>
          <rPr>
            <sz val="9"/>
            <color indexed="8"/>
            <rFont val="Tahoma"/>
          </rPr>
          <t xml:space="preserve">B: Break </t>
        </r>
      </text>
    </comment>
    <comment ref="Q23" authorId="0" shapeId="0" xr:uid="{00000000-0006-0000-0100-000021000000}">
      <text>
        <r>
          <rPr>
            <sz val="9"/>
            <color indexed="8"/>
            <rFont val="Tahoma"/>
          </rPr>
          <t xml:space="preserve">B: Break </t>
        </r>
      </text>
    </comment>
    <comment ref="R23" authorId="0" shapeId="0" xr:uid="{00000000-0006-0000-0100-000022000000}">
      <text>
        <r>
          <rPr>
            <sz val="9"/>
            <color indexed="8"/>
            <rFont val="Tahoma"/>
          </rPr>
          <t xml:space="preserve">B: Break </t>
        </r>
      </text>
    </comment>
    <comment ref="D24" authorId="0" shapeId="0" xr:uid="{00000000-0006-0000-0100-000023000000}">
      <text>
        <r>
          <rPr>
            <sz val="9"/>
            <color indexed="8"/>
            <rFont val="Tahoma"/>
          </rPr>
          <t xml:space="preserve">B: Break </t>
        </r>
      </text>
    </comment>
    <comment ref="H24" authorId="0" shapeId="0" xr:uid="{00000000-0006-0000-0100-000024000000}">
      <text>
        <r>
          <rPr>
            <sz val="9"/>
            <color indexed="8"/>
            <rFont val="Tahoma"/>
          </rPr>
          <t xml:space="preserve">B: Break </t>
        </r>
      </text>
    </comment>
    <comment ref="N24" authorId="0" shapeId="0" xr:uid="{00000000-0006-0000-0100-000025000000}">
      <text>
        <r>
          <rPr>
            <sz val="9"/>
            <color indexed="8"/>
            <rFont val="Tahoma"/>
          </rPr>
          <t xml:space="preserve">B: Break </t>
        </r>
      </text>
    </comment>
    <comment ref="P24" authorId="0" shapeId="0" xr:uid="{00000000-0006-0000-0100-000026000000}">
      <text>
        <r>
          <rPr>
            <sz val="9"/>
            <color indexed="8"/>
            <rFont val="Tahoma"/>
          </rPr>
          <t xml:space="preserve">B: Break </t>
        </r>
      </text>
    </comment>
    <comment ref="Q24" authorId="0" shapeId="0" xr:uid="{00000000-0006-0000-0100-000027000000}">
      <text>
        <r>
          <rPr>
            <sz val="9"/>
            <color indexed="8"/>
            <rFont val="Tahoma"/>
          </rPr>
          <t xml:space="preserve">B: Break </t>
        </r>
      </text>
    </comment>
    <comment ref="I25" authorId="0" shapeId="0" xr:uid="{00000000-0006-0000-0100-000028000000}">
      <text>
        <r>
          <rPr>
            <sz val="9"/>
            <color indexed="8"/>
            <rFont val="Tahoma"/>
          </rPr>
          <t xml:space="preserve">B: Break </t>
        </r>
      </text>
    </comment>
    <comment ref="S26" authorId="0" shapeId="0" xr:uid="{00000000-0006-0000-0100-000029000000}">
      <text>
        <r>
          <rPr>
            <sz val="9"/>
            <color indexed="8"/>
            <rFont val="Tahoma"/>
          </rPr>
          <t xml:space="preserve">B: Break </t>
        </r>
      </text>
    </comment>
    <comment ref="U26" authorId="0" shapeId="0" xr:uid="{00000000-0006-0000-0100-00002A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C27" authorId="0" shapeId="0" xr:uid="{00000000-0006-0000-0100-00002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27" authorId="0" shapeId="0" xr:uid="{00000000-0006-0000-0100-00002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27" authorId="0" shapeId="0" xr:uid="{00000000-0006-0000-0100-00002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27" authorId="0" shapeId="0" xr:uid="{00000000-0006-0000-0100-00002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27" authorId="0" shapeId="0" xr:uid="{00000000-0006-0000-0100-00002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27" authorId="0" shapeId="0" xr:uid="{00000000-0006-0000-0100-00003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27" authorId="0" shapeId="0" xr:uid="{00000000-0006-0000-0100-00003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27" authorId="0" shapeId="0" xr:uid="{00000000-0006-0000-0100-00003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27" authorId="0" shapeId="0" xr:uid="{00000000-0006-0000-0100-000033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27" authorId="0" shapeId="0" xr:uid="{00000000-0006-0000-0100-000034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27" authorId="0" shapeId="0" xr:uid="{00000000-0006-0000-0100-00003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27" authorId="0" shapeId="0" xr:uid="{00000000-0006-0000-0100-00003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27" authorId="0" shapeId="0" xr:uid="{00000000-0006-0000-0100-00003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27" authorId="0" shapeId="0" xr:uid="{00000000-0006-0000-0100-000038000000}">
      <text>
        <r>
          <rPr>
            <sz val="9"/>
            <color indexed="8"/>
            <rFont val="Tahoma"/>
          </rPr>
          <t xml:space="preserve">P: Provisional value E: Estimated value </t>
        </r>
      </text>
    </comment>
    <comment ref="Q27" authorId="0" shapeId="0" xr:uid="{00000000-0006-0000-0100-00003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V27" authorId="0" shapeId="0" xr:uid="{00000000-0006-0000-0100-00003A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D28" authorId="0" shapeId="0" xr:uid="{00000000-0006-0000-0100-00003B000000}">
      <text>
        <r>
          <rPr>
            <sz val="9"/>
            <color indexed="8"/>
            <rFont val="Tahoma"/>
          </rPr>
          <t xml:space="preserve">B: Break </t>
        </r>
      </text>
    </comment>
    <comment ref="G30" authorId="0" shapeId="0" xr:uid="{00000000-0006-0000-0100-00003C000000}">
      <text>
        <r>
          <rPr>
            <sz val="9"/>
            <color indexed="8"/>
            <rFont val="Tahoma"/>
          </rPr>
          <t xml:space="preserve">B: Break </t>
        </r>
      </text>
    </comment>
    <comment ref="H30" authorId="0" shapeId="0" xr:uid="{00000000-0006-0000-0100-00003D000000}">
      <text>
        <r>
          <rPr>
            <sz val="9"/>
            <color indexed="8"/>
            <rFont val="Tahoma"/>
          </rPr>
          <t xml:space="preserve">B: Break </t>
        </r>
      </text>
    </comment>
    <comment ref="S30" authorId="0" shapeId="0" xr:uid="{00000000-0006-0000-0100-00003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T30" authorId="0" shapeId="0" xr:uid="{00000000-0006-0000-0100-00003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V32" authorId="0" shapeId="0" xr:uid="{00000000-0006-0000-0100-000040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W32" authorId="0" shapeId="0" xr:uid="{00000000-0006-0000-0100-000041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M33" authorId="0" shapeId="0" xr:uid="{00000000-0006-0000-0100-000042000000}">
      <text>
        <r>
          <rPr>
            <sz val="9"/>
            <color indexed="8"/>
            <rFont val="Tahoma"/>
          </rPr>
          <t xml:space="preserve">B: Break </t>
        </r>
      </text>
    </comment>
    <comment ref="E35" authorId="0" shapeId="0" xr:uid="{00000000-0006-0000-0100-000043000000}">
      <text>
        <r>
          <rPr>
            <sz val="9"/>
            <color indexed="8"/>
            <rFont val="Tahoma"/>
          </rPr>
          <t xml:space="preserve">B: Break </t>
        </r>
      </text>
    </comment>
    <comment ref="J35" authorId="0" shapeId="0" xr:uid="{00000000-0006-0000-0100-000044000000}">
      <text>
        <r>
          <rPr>
            <sz val="9"/>
            <color indexed="8"/>
            <rFont val="Tahoma"/>
          </rPr>
          <t xml:space="preserve">B: Break </t>
        </r>
      </text>
    </comment>
    <comment ref="C38" authorId="0" shapeId="0" xr:uid="{00000000-0006-0000-0100-00004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38" authorId="0" shapeId="0" xr:uid="{00000000-0006-0000-0100-000046000000}">
      <text>
        <r>
          <rPr>
            <sz val="9"/>
            <color indexed="8"/>
            <rFont val="Tahoma"/>
          </rPr>
          <t xml:space="preserve">E: Estimated value </t>
        </r>
      </text>
    </comment>
    <comment ref="E38" authorId="0" shapeId="0" xr:uid="{00000000-0006-0000-0100-000047000000}">
      <text>
        <r>
          <rPr>
            <sz val="9"/>
            <color indexed="8"/>
            <rFont val="Tahoma"/>
          </rPr>
          <t xml:space="preserve">E: Estimated value </t>
        </r>
      </text>
    </comment>
    <comment ref="F38" authorId="0" shapeId="0" xr:uid="{00000000-0006-0000-0100-000048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38" authorId="0" shapeId="0" xr:uid="{00000000-0006-0000-0100-000049000000}">
      <text>
        <r>
          <rPr>
            <sz val="9"/>
            <color indexed="8"/>
            <rFont val="Tahoma"/>
          </rPr>
          <t xml:space="preserve">E: Estimated value </t>
        </r>
      </text>
    </comment>
    <comment ref="H38" authorId="0" shapeId="0" xr:uid="{00000000-0006-0000-0100-00004A000000}">
      <text>
        <r>
          <rPr>
            <sz val="9"/>
            <color indexed="8"/>
            <rFont val="Tahoma"/>
          </rPr>
          <t xml:space="preserve">E: Estimated value </t>
        </r>
      </text>
    </comment>
    <comment ref="I38" authorId="0" shapeId="0" xr:uid="{00000000-0006-0000-0100-00004B000000}">
      <text>
        <r>
          <rPr>
            <sz val="9"/>
            <color indexed="8"/>
            <rFont val="Tahoma"/>
          </rPr>
          <t xml:space="preserve">E: Estimated value </t>
        </r>
      </text>
    </comment>
    <comment ref="J38" authorId="0" shapeId="0" xr:uid="{00000000-0006-0000-0100-00004C000000}">
      <text>
        <r>
          <rPr>
            <sz val="9"/>
            <color indexed="8"/>
            <rFont val="Tahoma"/>
          </rPr>
          <t xml:space="preserve">E: Estimated value </t>
        </r>
      </text>
    </comment>
    <comment ref="K38" authorId="0" shapeId="0" xr:uid="{00000000-0006-0000-0100-00004D000000}">
      <text>
        <r>
          <rPr>
            <sz val="9"/>
            <color indexed="8"/>
            <rFont val="Tahoma"/>
          </rPr>
          <t xml:space="preserve">E: Estimated value </t>
        </r>
      </text>
    </comment>
    <comment ref="L38" authorId="0" shapeId="0" xr:uid="{00000000-0006-0000-0100-00004E000000}">
      <text>
        <r>
          <rPr>
            <sz val="9"/>
            <color indexed="8"/>
            <rFont val="Tahoma"/>
          </rPr>
          <t xml:space="preserve">E: Estimated value </t>
        </r>
      </text>
    </comment>
    <comment ref="M38" authorId="0" shapeId="0" xr:uid="{00000000-0006-0000-0100-00004F000000}">
      <text>
        <r>
          <rPr>
            <sz val="9"/>
            <color indexed="8"/>
            <rFont val="Tahoma"/>
          </rPr>
          <t xml:space="preserve">E: Estimated value </t>
        </r>
      </text>
    </comment>
    <comment ref="N38" authorId="0" shapeId="0" xr:uid="{00000000-0006-0000-0100-000050000000}">
      <text>
        <r>
          <rPr>
            <sz val="9"/>
            <color indexed="8"/>
            <rFont val="Tahoma"/>
          </rPr>
          <t xml:space="preserve">E: Estimated value </t>
        </r>
      </text>
    </comment>
    <comment ref="O38" authorId="0" shapeId="0" xr:uid="{00000000-0006-0000-0100-000051000000}">
      <text>
        <r>
          <rPr>
            <sz val="9"/>
            <color indexed="8"/>
            <rFont val="Tahoma"/>
          </rPr>
          <t xml:space="preserve">E: Estimated value </t>
        </r>
      </text>
    </comment>
    <comment ref="P38" authorId="0" shapeId="0" xr:uid="{00000000-0006-0000-0100-000052000000}">
      <text>
        <r>
          <rPr>
            <sz val="9"/>
            <color indexed="8"/>
            <rFont val="Tahoma"/>
          </rPr>
          <t xml:space="preserve">E: Estimated value </t>
        </r>
      </text>
    </comment>
    <comment ref="G40" authorId="0" shapeId="0" xr:uid="{00000000-0006-0000-0100-000053000000}">
      <text>
        <r>
          <rPr>
            <sz val="9"/>
            <color indexed="8"/>
            <rFont val="Tahoma"/>
          </rPr>
          <t xml:space="preserve">B: Break </t>
        </r>
      </text>
    </comment>
    <comment ref="Q41" authorId="0" shapeId="0" xr:uid="{00000000-0006-0000-0100-000054000000}">
      <text>
        <r>
          <rPr>
            <sz val="9"/>
            <color indexed="8"/>
            <rFont val="Tahoma"/>
          </rPr>
          <t xml:space="preserve">B: Break </t>
        </r>
      </text>
    </comment>
    <comment ref="C43" authorId="0" shapeId="0" xr:uid="{00000000-0006-0000-0100-000055000000}">
      <text>
        <r>
          <rPr>
            <sz val="9"/>
            <color indexed="8"/>
            <rFont val="Tahoma"/>
          </rPr>
          <t xml:space="preserve">E: Estimated value </t>
        </r>
      </text>
    </comment>
    <comment ref="D43" authorId="0" shapeId="0" xr:uid="{00000000-0006-0000-0100-000056000000}">
      <text>
        <r>
          <rPr>
            <sz val="9"/>
            <color indexed="8"/>
            <rFont val="Tahoma"/>
          </rPr>
          <t xml:space="preserve">B: Break </t>
        </r>
      </text>
    </comment>
    <comment ref="H43" authorId="0" shapeId="0" xr:uid="{00000000-0006-0000-0100-000057000000}">
      <text>
        <r>
          <rPr>
            <sz val="9"/>
            <color indexed="8"/>
            <rFont val="Tahoma"/>
          </rPr>
          <t xml:space="preserve">B: Break </t>
        </r>
      </text>
    </comment>
    <comment ref="W43" authorId="0" shapeId="0" xr:uid="{00000000-0006-0000-0100-000058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C44" authorId="0" shapeId="0" xr:uid="{00000000-0006-0000-0100-000059000000}">
      <text>
        <r>
          <rPr>
            <sz val="9"/>
            <color indexed="8"/>
            <rFont val="Tahoma"/>
          </rPr>
          <t xml:space="preserve">B: Break </t>
        </r>
      </text>
    </comment>
    <comment ref="F44" authorId="0" shapeId="0" xr:uid="{00000000-0006-0000-0100-00005A000000}">
      <text>
        <r>
          <rPr>
            <sz val="9"/>
            <color indexed="8"/>
            <rFont val="Tahoma"/>
          </rPr>
          <t xml:space="preserve">B: Break </t>
        </r>
      </text>
    </comment>
    <comment ref="C45" authorId="0" shapeId="0" xr:uid="{00000000-0006-0000-0100-00005B000000}">
      <text>
        <r>
          <rPr>
            <sz val="9"/>
            <color indexed="8"/>
            <rFont val="Tahoma"/>
          </rPr>
          <t xml:space="preserve">B: Break </t>
        </r>
      </text>
    </comment>
    <comment ref="G45" authorId="0" shapeId="0" xr:uid="{00000000-0006-0000-0100-00005C000000}">
      <text>
        <r>
          <rPr>
            <sz val="9"/>
            <color indexed="8"/>
            <rFont val="Tahoma"/>
          </rPr>
          <t xml:space="preserve">B: Break </t>
        </r>
      </text>
    </comment>
    <comment ref="Q45" authorId="0" shapeId="0" xr:uid="{00000000-0006-0000-0100-00005D000000}">
      <text>
        <r>
          <rPr>
            <sz val="9"/>
            <color indexed="8"/>
            <rFont val="Tahoma"/>
          </rPr>
          <t xml:space="preserve">B: Break </t>
        </r>
      </text>
    </comment>
    <comment ref="C46" authorId="0" shapeId="0" xr:uid="{00000000-0006-0000-0100-00005E000000}">
      <text>
        <r>
          <rPr>
            <sz val="9"/>
            <color indexed="8"/>
            <rFont val="Tahoma"/>
          </rPr>
          <t xml:space="preserve">B: Break </t>
        </r>
      </text>
    </comment>
    <comment ref="G46" authorId="0" shapeId="0" xr:uid="{00000000-0006-0000-0100-00005F000000}">
      <text>
        <r>
          <rPr>
            <sz val="9"/>
            <color indexed="8"/>
            <rFont val="Tahoma"/>
          </rPr>
          <t xml:space="preserve">B: Break </t>
        </r>
      </text>
    </comment>
    <comment ref="W46" authorId="0" shapeId="0" xr:uid="{00000000-0006-0000-0100-000060000000}">
      <text>
        <r>
          <rPr>
            <sz val="9"/>
            <color indexed="8"/>
            <rFont val="Tahoma"/>
          </rPr>
          <t xml:space="preserve">P: Provisional value </t>
        </r>
      </text>
    </comment>
    <comment ref="G47" authorId="0" shapeId="0" xr:uid="{00000000-0006-0000-0100-000061000000}">
      <text>
        <r>
          <rPr>
            <sz val="9"/>
            <color indexed="8"/>
            <rFont val="Tahoma"/>
          </rPr>
          <t xml:space="preserve">B: Break </t>
        </r>
      </text>
    </comment>
    <comment ref="L47" authorId="0" shapeId="0" xr:uid="{00000000-0006-0000-0100-000062000000}">
      <text>
        <r>
          <rPr>
            <sz val="9"/>
            <color indexed="8"/>
            <rFont val="Tahoma"/>
          </rPr>
          <t xml:space="preserve">B: Break </t>
        </r>
      </text>
    </comment>
    <comment ref="O48" authorId="0" shapeId="0" xr:uid="{00000000-0006-0000-0100-000063000000}">
      <text>
        <r>
          <rPr>
            <sz val="9"/>
            <color indexed="8"/>
            <rFont val="Tahoma"/>
          </rPr>
          <t xml:space="preserve">B: Break </t>
        </r>
      </text>
    </comment>
    <comment ref="S48" authorId="0" shapeId="0" xr:uid="{00000000-0006-0000-0100-000064000000}">
      <text>
        <r>
          <rPr>
            <sz val="9"/>
            <color indexed="8"/>
            <rFont val="Tahoma"/>
          </rPr>
          <t xml:space="preserve">B: Break </t>
        </r>
      </text>
    </comment>
    <comment ref="J50" authorId="0" shapeId="0" xr:uid="{00000000-0006-0000-0100-000065000000}">
      <text>
        <r>
          <rPr>
            <sz val="9"/>
            <color indexed="8"/>
            <rFont val="Tahoma"/>
          </rPr>
          <t xml:space="preserve">B: Break </t>
        </r>
      </text>
    </comment>
    <comment ref="E52" authorId="0" shapeId="0" xr:uid="{00000000-0006-0000-0100-000066000000}">
      <text>
        <r>
          <rPr>
            <sz val="9"/>
            <color indexed="8"/>
            <rFont val="Tahoma"/>
          </rPr>
          <t xml:space="preserve">B: Break </t>
        </r>
      </text>
    </comment>
    <comment ref="J52" authorId="0" shapeId="0" xr:uid="{00000000-0006-0000-0100-000067000000}">
      <text>
        <r>
          <rPr>
            <sz val="9"/>
            <color indexed="8"/>
            <rFont val="Tahoma"/>
          </rPr>
          <t xml:space="preserve">B: Break </t>
        </r>
      </text>
    </comment>
    <comment ref="C53" authorId="0" shapeId="0" xr:uid="{00000000-0006-0000-0100-000068000000}">
      <text>
        <r>
          <rPr>
            <sz val="9"/>
            <color indexed="8"/>
            <rFont val="Tahoma"/>
          </rPr>
          <t xml:space="preserve">B: Break </t>
        </r>
      </text>
    </comment>
    <comment ref="E53" authorId="0" shapeId="0" xr:uid="{00000000-0006-0000-0100-000069000000}">
      <text>
        <r>
          <rPr>
            <sz val="9"/>
            <color indexed="8"/>
            <rFont val="Tahoma"/>
          </rPr>
          <t xml:space="preserve">B: Break </t>
        </r>
      </text>
    </comment>
    <comment ref="L53" authorId="0" shapeId="0" xr:uid="{00000000-0006-0000-0100-00006A000000}">
      <text>
        <r>
          <rPr>
            <sz val="9"/>
            <color indexed="8"/>
            <rFont val="Tahoma"/>
          </rPr>
          <t xml:space="preserve">B: Break </t>
        </r>
      </text>
    </comment>
    <comment ref="O53" authorId="0" shapeId="0" xr:uid="{00000000-0006-0000-0100-00006B000000}">
      <text>
        <r>
          <rPr>
            <sz val="9"/>
            <color indexed="8"/>
            <rFont val="Tahoma"/>
          </rPr>
          <t xml:space="preserve">B: Break </t>
        </r>
      </text>
    </comment>
    <comment ref="S53" authorId="0" shapeId="0" xr:uid="{00000000-0006-0000-0100-00006C000000}">
      <text>
        <r>
          <rPr>
            <sz val="9"/>
            <color indexed="8"/>
            <rFont val="Tahoma"/>
          </rPr>
          <t xml:space="preserve">B: Break </t>
        </r>
      </text>
    </comment>
    <comment ref="U53" authorId="0" shapeId="0" xr:uid="{00000000-0006-0000-0100-00006D000000}">
      <text>
        <r>
          <rPr>
            <sz val="9"/>
            <color indexed="8"/>
            <rFont val="Tahoma"/>
          </rPr>
          <t xml:space="preserve">B: Break </t>
        </r>
      </text>
    </comment>
    <comment ref="R54" authorId="0" shapeId="0" xr:uid="{00000000-0006-0000-0100-00006E000000}">
      <text>
        <r>
          <rPr>
            <sz val="9"/>
            <color indexed="8"/>
            <rFont val="Tahoma"/>
          </rPr>
          <t xml:space="preserve">B: Break </t>
        </r>
      </text>
    </comment>
    <comment ref="J55" authorId="0" shapeId="0" xr:uid="{00000000-0006-0000-0100-00006F000000}">
      <text>
        <r>
          <rPr>
            <sz val="9"/>
            <color indexed="8"/>
            <rFont val="Tahoma"/>
          </rPr>
          <t xml:space="preserve">B: Break </t>
        </r>
      </text>
    </comment>
    <comment ref="L56" authorId="0" shapeId="0" xr:uid="{00000000-0006-0000-0100-000070000000}">
      <text>
        <r>
          <rPr>
            <sz val="9"/>
            <color indexed="8"/>
            <rFont val="Tahoma"/>
          </rPr>
          <t xml:space="preserve">B: Break </t>
        </r>
      </text>
    </comment>
    <comment ref="Q56" authorId="0" shapeId="0" xr:uid="{00000000-0006-0000-0100-000071000000}">
      <text>
        <r>
          <rPr>
            <sz val="9"/>
            <color indexed="8"/>
            <rFont val="Tahoma"/>
          </rPr>
          <t xml:space="preserve">B: Break </t>
        </r>
      </text>
    </comment>
    <comment ref="N57" authorId="0" shapeId="0" xr:uid="{00000000-0006-0000-0100-000072000000}">
      <text>
        <r>
          <rPr>
            <sz val="9"/>
            <color indexed="8"/>
            <rFont val="Tahoma"/>
          </rPr>
          <t xml:space="preserve">B: Break </t>
        </r>
      </text>
    </comment>
    <comment ref="O58" authorId="0" shapeId="0" xr:uid="{00000000-0006-0000-0100-000073000000}">
      <text>
        <r>
          <rPr>
            <sz val="9"/>
            <color indexed="8"/>
            <rFont val="Tahoma"/>
          </rPr>
          <t xml:space="preserve">B: Break </t>
        </r>
      </text>
    </comment>
    <comment ref="Q58" authorId="0" shapeId="0" xr:uid="{00000000-0006-0000-0100-000074000000}">
      <text>
        <r>
          <rPr>
            <sz val="9"/>
            <color indexed="8"/>
            <rFont val="Tahoma"/>
          </rPr>
          <t xml:space="preserve">B: Break </t>
        </r>
      </text>
    </comment>
    <comment ref="U58" authorId="0" shapeId="0" xr:uid="{00000000-0006-0000-0100-000075000000}">
      <text>
        <r>
          <rPr>
            <sz val="9"/>
            <color indexed="8"/>
            <rFont val="Tahoma"/>
          </rPr>
          <t xml:space="preserve">B: Break </t>
        </r>
      </text>
    </comment>
  </commentList>
</comments>
</file>

<file path=xl/sharedStrings.xml><?xml version="1.0" encoding="utf-8"?>
<sst xmlns="http://schemas.openxmlformats.org/spreadsheetml/2006/main" count="257" uniqueCount="100">
  <si>
    <t>&lt;?xml version="1.0" encoding="utf-16"?&gt;&lt;WebTableParameter xmlns:xsd="http://www.w3.org/2001/XMLSchema" xmlns:xsi="http://www.w3.org/2001/XMLSchema-instance" xmlns="http://stats.oecd.org/OECDStatWS/2004/03/01/"&gt;&lt;DataTable Code="ITF_GOODS_TRANSPORT" HasMetadata="true"&gt;&lt;Name LocaleIsoCode="en"&gt;Freight transport&lt;/Name&gt;&lt;Name LocaleIsoCode="fr"&gt;Freight transport&lt;/Name&gt;&lt;Dimension Code="COUNTRY" HasMetadata="false" Display="labels"&gt;&lt;Name LocaleIsoCode="en"&gt;Country&lt;/Name&gt;&lt;Name LocaleIsoCode="fr"&gt;Pays&lt;/Name&gt;&lt;Member Code="ALB" HasMetadata="false" HasOnlyUnitMetadata="false" HasChild="0"&gt;&lt;Name LocaleIsoCode="en"&gt;Albania&lt;/Name&gt;&lt;Name LocaleIsoCode="fr"&gt;Albanie&lt;/Name&gt;&lt;/Member&gt;&lt;Member Code="ARG" HasMetadata="false" HasOnlyUnitMetadata="false" HasChild="0"&gt;&lt;Name LocaleIsoCode="en"&gt;Argentina&lt;/Name&gt;&lt;Name LocaleIsoCode="fr"&gt;Argentina&lt;/Name&gt;&lt;/Member&gt;&lt;Member Code="ARM" HasMetadata="true" HasOnlyUnitMetadata="false" HasChild="0"&gt;&lt;Name LocaleIsoCode="en"&gt;Armenia&lt;/Name&gt;&lt;Name LocaleIsoCode="fr"&gt;Arménie&lt;/Name&gt;&lt;/Member&gt;&lt;Member Code="AUS" HasMetadata="false" HasOnlyUnitMetadata="false" HasChild="0"&gt;&lt;Name LocaleIsoCode="en"&gt;Australia&lt;/Name&gt;&lt;Name LocaleIsoCode="fr"&gt;Australie&lt;/Name&gt;&lt;/Member&gt;&lt;Member Code="AUT" HasMetadata="false" HasOnlyUnitMetadata="false" HasChild="0"&gt;&lt;Name LocaleIsoCode="en"&gt;Austria&lt;/Name&gt;&lt;Name LocaleIsoCode="fr"&gt;Autriche&lt;/Name&gt;&lt;/Member&gt;&lt;Member Code="AZE" HasMetadata="false" HasOnlyUnitMetadata="false" HasChild="0"&gt;&lt;Name LocaleIsoCode="en"&gt;Azerbaijan&lt;/Name&gt;&lt;Name LocaleIsoCode="fr"&gt;Azerbaïdjan&lt;/Name&gt;&lt;/Member&gt;&lt;Member Code="BLR" HasMetadata="false" HasOnlyUnitMetadata="false" HasChild="0"&gt;&lt;Name LocaleIsoCode="en"&gt;Belarus&lt;/Name&gt;&lt;Name LocaleIsoCode="fr"&gt;Bélarus&lt;/Name&gt;&lt;/Member&gt;&lt;Member Code="BEL" HasMetadata="false" HasOnlyUnitMetadata="false" HasChild="0"&gt;&lt;Name LocaleIsoCode="en"&gt;Belgium&lt;/Name&gt;&lt;Name LocaleIsoCode="fr"&gt;Belgique&lt;/Name&gt;&lt;/Member&gt;&lt;Member Code="BIH" HasMetadata="false" HasOnlyUnitMetadata="false" HasChild="0"&gt;&lt;Name LocaleIsoCode="en"&gt;Bosnia-Herzegovina&lt;/Name&gt;&lt;Name LocaleIsoCode="fr"&gt;Bosnie-Herzégovine&lt;/Name&gt;&lt;/Member&gt;&lt;Member Code="BGR" HasMetadata="false" HasOnlyUnitMetadata="false" HasChild="0"&gt;&lt;Name LocaleIsoCode="en"&gt;Bulgaria&lt;/Name&gt;&lt;Name LocaleIsoCode="fr"&gt;Bulgarie&lt;/Name&gt;&lt;/Member&gt;&lt;Member Code="CAN" HasMetadata="false" HasOnlyUnitMetadata="false" HasChild="0"&gt;&lt;Name LocaleIsoCode="en"&gt;Canada&lt;/Name&gt;&lt;Name LocaleIsoCode="fr"&gt;Canada&lt;/Name&gt;&lt;/Member&gt;&lt;Member Code="CHL" HasMetadata="false" HasOnlyUnitMetadata="false" HasChild="0"&gt;&lt;Name LocaleIsoCode="en"&gt;Chile&lt;/Name&gt;&lt;Name LocaleIsoCode="fr"&gt;Chili&lt;/Name&gt;&lt;/Member&gt;&lt;Member Code="CHN" HasMetadata="true" HasOnlyUnitMetadata="false" HasChild="0"&gt;&lt;Name LocaleIsoCode="en"&gt;China&lt;/Name&gt;&lt;Name LocaleIsoCode="fr"&gt;Chine&lt;/Name&gt;&lt;/Member&gt;&lt;Member Code="HRV" HasMetadata="false" HasOnlyUnitMetadata="false" HasChild="0"&gt;&lt;Name LocaleIsoCode="en"&gt;Croatia&lt;/Name&gt;&lt;Name LocaleIsoCode="fr"&gt;Croatie&lt;/Name&gt;&lt;/Member&gt;&lt;Member Code="CZE" HasMetadata="true" HasOnlyUnitMetadata="false" HasChild="0"&gt;&lt;Name LocaleIsoCode="en"&gt;Czech Republic&lt;/Name&gt;&lt;Name LocaleIsoCode="fr"&gt;République tchèque&lt;/Name&gt;&lt;/Member&gt;&lt;Member Code="DNK" HasMetadata="false" HasOnlyUnitMetadata="false" HasChild="0"&gt;&lt;Name LocaleIsoCode="en"&gt;Denmark&lt;/Name&gt;&lt;Name LocaleIsoCode="fr"&gt;Danemark&lt;/Name&gt;&lt;/Member&gt;&lt;Member Code="EST" HasMetadata="false" HasOnlyUnitMetadata="false" HasChild="0"&gt;&lt;Name LocaleIsoCode="en"&gt;Estonia&lt;/Name&gt;&lt;Name LocaleIsoCode="fr"&gt;Estonie&lt;/Name&gt;&lt;/Member&gt;&lt;Member Code="FIN" HasMetadata="false" HasOnlyUnitMetadata="false" HasChild="0"&gt;&lt;Name LocaleIsoCode="en"&gt;Finland&lt;/Name&gt;&lt;Name LocaleIsoCode="fr"&gt;Finlande&lt;/Name&gt;&lt;/Member&gt;&lt;Member Code="FRA" HasMetadata="false" HasOnlyUnitMetadata="false" HasChild="0"&gt;&lt;Name LocaleIsoCode="en"&gt;France&lt;/Name&gt;&lt;Name LocaleIsoCode="fr"&gt;France&lt;/Name&gt;&lt;/Member&gt;&lt;Member Code="MKD" HasMetadata="false" HasOnlyUnitMetadata="false" HasChild="0"&gt;&lt;Name LocaleIsoCode="en"&gt;North Macedonia&lt;/Name&gt;&lt;Name LocaleIsoCode="fr"&gt;Macédoine du Nord&lt;/Name&gt;&lt;/Member&gt;&lt;Member Code="GEO" HasMetadata="false" HasOnlyUnitMetadata="false" HasChild="0"&gt;&lt;Name LocaleIsoCode="en"&gt;Georgia&lt;/Name&gt;&lt;Name LocaleIsoCode="fr"&gt;Géorgie&lt;/Name&gt;&lt;/Member&gt;&lt;Member Code="DEU" HasMetadata="true" HasOnlyUnitMetadata="false" HasChild="0"&gt;&lt;Name LocaleIsoCode="en"&gt;Germany&lt;/Name&gt;&lt;Name LocaleIsoCode="fr"&gt;Allemagne&lt;/Name&gt;&lt;/Member&gt;&lt;Member Code="GRC" HasMetadata="true" HasOnlyUnitMetadata="false" HasChild="0"&gt;&lt;Name LocaleIsoCode="en"&gt;Greece&lt;/Name&gt;&lt;Name LocaleIsoCode="fr"&gt;Grèce&lt;/Name&gt;&lt;/Member&gt;&lt;Member Code="HUN" HasMetadata="false" HasOnlyUnitMetadata="false" HasChild="0"&gt;&lt;Name LocaleIsoCode="en"&gt;Hungary&lt;/Name&gt;&lt;Name LocaleIsoCode="fr"&gt;Hongrie&lt;/Name&gt;&lt;/Member&gt;&lt;Member Code="ISL" HasMetadata="false" HasOnlyUnitMetadata="false" HasChild="0"&gt;&lt;Name LocaleIsoCode="en"&gt;Iceland&lt;/Name&gt;&lt;Name LocaleIsoCode="fr"&gt;Islande&lt;/Name&gt;&lt;/Member&gt;&lt;Member Code="IND" HasMetadata="true" HasOnlyUnitMetadata="true" HasChild="0"&gt;&lt;Name LocaleIsoCode="en"&gt;India&lt;/Name&gt;&lt;Name LocaleIsoCode="fr"&gt;Inde&lt;/Name&gt;&lt;/Member&gt;&lt;Member Code="IRL" HasMetadata="false" HasOnlyUnitMetadata="false" HasChild="0"&gt;&lt;Name LocaleIsoCode="en"&gt;Ireland&lt;/Name&gt;&lt;Name LocaleIsoCode="fr"&gt;Irlande&lt;/Name&gt;&lt;/Member&gt;&lt;Member Code="ISR" HasMetadata="true" HasOnlyUnitMetadata="false" HasChild="0"&gt;&lt;Name LocaleIsoCode="en"&gt;Israel&lt;/Name&gt;&lt;Name LocaleIsoCode="fr"&gt;Israel&lt;/Name&gt;&lt;/Member&gt;&lt;Member Code="ITA" HasMetadata="false" HasOnlyUnitMetadata="false" HasChild="0"&gt;&lt;Name LocaleIsoCode="en"&gt;Italy&lt;/Name&gt;&lt;Name LocaleIsoCode="fr"&gt;Italie&lt;/Name&gt;&lt;/Member&gt;&lt;Member Code="JPN" HasMetadata="false" HasOnlyUnitMetadata="false" HasChild="0"&gt;&lt;Name LocaleIsoCode="en"&gt;Japan&lt;/Name&gt;&lt;Name LocaleIsoCode="fr"&gt;Japon&lt;/Name&gt;&lt;/Member&gt;&lt;Member Code="KOR" HasMetadata="false" HasOnlyUnitMetadata="false" HasChild="0"&gt;&lt;Name LocaleIsoCode="en"&gt;Korea&lt;/Name&gt;&lt;Name LocaleIsoCode="fr"&gt;Corée&lt;/Name&gt;&lt;/Member&gt;&lt;Member Code="LVA" HasMetadata="true" HasOnlyUnitMetadata="false" HasChild="0"&gt;&lt;Name LocaleIsoCode="en"&gt;Latvia&lt;/Name&gt;&lt;Name LocaleIsoCode="fr"&gt;Lettonie&lt;/Name&gt;&lt;/Member&gt;&lt;Member Code="LIE" HasMetadata="false" HasOnlyUnitMetadata="false" HasChild="0"&gt;&lt;Name LocaleIsoCode="en"&gt;Liechtenstein&lt;/Name&gt;&lt;Name LocaleIsoCode="fr"&gt;Liechtenstein&lt;/Name&gt;&lt;/Member&gt;&lt;Member Code="LTU" HasMetadata="false" HasOnlyUnitMetadata="false" HasChild="0"&gt;&lt;Name LocaleIsoCode="en"&gt;Lithuania&lt;/Name&gt;&lt;Name LocaleIsoCode="fr"&gt;Lituanie&lt;/Name&gt;&lt;/Member&gt;&lt;Member Code="LUX" HasMetadata="false" HasOnlyUnitMetadata="false" HasChild="0"&gt;&lt;Name LocaleIsoCode="en"&gt;Luxembourg&lt;/Name&gt;&lt;Name LocaleIsoCode="fr"&gt;Luxembourg&lt;/Name&gt;&lt;/Member&gt;&lt;Member Code="MLT" HasMetadata="false" HasOnlyUnitMetadata="false" HasChild="0"&gt;&lt;Name LocaleIsoCode="en"&gt;Malta&lt;/Name&gt;&lt;Name LocaleIsoCode="fr"&gt;Malte&lt;/Name&gt;&lt;/Member&gt;&lt;Member Code="MEX" HasMetadata="false" HasOnlyUnitMetadata="false" HasChild="0"&gt;&lt;Name LocaleIsoCode="en"&gt;Mexico&lt;/Name&gt;&lt;Name LocaleIsoCode="fr"&gt;Mexique&lt;/Name&gt;&lt;/Member&gt;&lt;Member Code="MDA" HasMetadata="true" HasOnlyUnitMetadata="false" HasChild="0"&gt;&lt;Name LocaleIsoCode="en"&gt;Moldova&lt;/Name&gt;&lt;Name LocaleIsoCode="fr"&gt;Moldavie&lt;/Name&gt;&lt;/Member&gt;&lt;Member Code="MNE" HasMetadata="false" HasOnlyUnitMetadata="false" HasChild="0"&gt;&lt;Name LocaleIsoCode="en"&gt;Montenegro, Republic of&lt;/Name&gt;&lt;Name LocaleIsoCode="fr"&gt;Monténégro, République de&lt;/Name&gt;&lt;/Member&gt;&lt;Member Code="MAR" HasMetadata="false" HasOnlyUnitMetadata="false" HasChild="0"&gt;&lt;Name LocaleIsoCode="en"&gt;Morocco&lt;/Name&gt;&lt;Name LocaleIsoCode="fr"&gt;Maroc&lt;/Name&gt;&lt;/Member&gt;&lt;Member Code="NLD" HasMetadata="false" HasOnlyUnitMetadata="false" HasChild="0"&gt;&lt;Name LocaleIsoCode="en"&gt;Netherlands&lt;/Name&gt;&lt;Name LocaleIsoCode="fr"&gt;Pays-Bas&lt;/Name&gt;&lt;/Member&gt;&lt;Member Code="NZL" HasMetadata="false" HasOnlyUnitMetadata="false" HasChild="0"&gt;&lt;Name LocaleIsoCode="en"&gt;New Zealand&lt;/Name&gt;&lt;Name LocaleIsoCode="fr"&gt;Nouvelle-Zélande&lt;/Name&gt;&lt;/Member&gt;&lt;Member Code="NOR" HasMetadata="false" HasOnlyUnitMetadata="false" HasChild="0"&gt;&lt;Name LocaleIsoCode="en"&gt;Norway&lt;/Name&gt;&lt;Name LocaleIsoCode="fr"&gt;Norvège&lt;/Name&gt;&lt;/Member&gt;&lt;Member Code="POL" HasMetadata="false" HasOnlyUnitMetadata="false" HasChild="0"&gt;&lt;Name LocaleIsoCode="en"&gt;Poland&lt;/Name&gt;&lt;Name LocaleIsoCode="fr"&gt;Pologne&lt;/Name&gt;&lt;/Member&gt;&lt;Member Code="PRT" HasMetadata="false" HasOnlyUnitMetadata="false" HasChild="0"&gt;&lt;Name LocaleIsoCode="en"&gt;Portugal&lt;/Name&gt;&lt;Name LocaleIsoCode="fr"&gt;Portugal&lt;/Name&gt;&lt;/Member&gt;&lt;Member Code="ROU" HasMetadata="false" HasOnlyUnitMetadata="false" HasChild="0"&gt;&lt;Name LocaleIsoCode="en"&gt;Romania&lt;/Name&gt;&lt;Name LocaleIsoCode="fr"&gt;Roumanie&lt;/Name&gt;&lt;/Member&gt;&lt;Member Code="RUS" HasMetadata="false" HasOnlyUnitMetadata="false" HasChild="0"&gt;&lt;Name LocaleIsoCode="en"&gt;Russian Federation&lt;/Name&gt;&lt;Name LocaleIsoCode="fr"&gt;Fédération de Russie&lt;/Name&gt;&lt;/Member&gt;&lt;Member Code="SRB" HasMetadata="false" HasOnlyUnitMetadata="false" HasChild="0"&gt;&lt;Name LocaleIsoCode="en"&gt;Serbia, Republic of&lt;/Name&gt;&lt;Name LocaleIsoCode="fr"&gt;Serbie, République de&lt;/Name&gt;&lt;/Member&gt;&lt;Member Code="SVK" HasMetadata="true" HasOnlyUnitMetadata="false" HasChild="0"&gt;&lt;Name LocaleIsoCode="en"&gt;Slovak Republic&lt;/Name&gt;&lt;Name LocaleIsoCode="fr"&gt;République slovaque&lt;/Name&gt;&lt;/Member&gt;&lt;Member Code="SVN" HasMetadata="false" HasOnlyUnitMetadata="false" HasChild="0"&gt;&lt;Name LocaleIsoCode="en"&gt;Slovenia&lt;/Name&gt;&lt;Name LocaleIsoCode="fr"&gt;Slovénie&lt;/Name&gt;&lt;/Member&gt;&lt;Member Code="ESP" HasMetadata="false" HasOnlyUnitMetadata="false" HasChild="0"&gt;&lt;Name LocaleIsoCode="en"&gt;Spain&lt;/Name&gt;&lt;Name LocaleIsoCode="fr"&gt;Espagne&lt;/Name&gt;&lt;/Member&gt;&lt;Member Code="SWE" HasMetadata="false" HasOnlyUnitMetadata="false" HasChild="0"&gt;&lt;Name LocaleIsoCode="en"&gt;Sweden&lt;/Name&gt;&lt;Name LocaleIsoCode="fr"&gt;Suède&lt;/Name&gt;&lt;/Member&gt;&lt;Member Code="CHE" HasMetadata="false" HasOnlyUnitMetadata="false" HasChild="0"&gt;&lt;Name LocaleIsoCode="en"&gt;Switzerland&lt;/Name&gt;&lt;Name LocaleIsoCode="fr"&gt;Suisse&lt;/Name&gt;&lt;/Member&gt;&lt;Member Code="TUR" HasMetadata="false" HasOnlyUnitMetadata="false" HasChild="0"&gt;&lt;Name LocaleIsoCode="en"&gt;Turkey&lt;/Name&gt;&lt;Name LocaleIsoCode="fr"&gt;Turquie&lt;/Name&gt;&lt;/Member&gt;&lt;Member Code="UKR" HasMetadata="true" HasOnlyUnitMetadata="false" HasChild="0"&gt;&lt;Name LocaleIsoCode="en"&gt;Ukraine&lt;/Name&gt;&lt;Name LocaleIsoCode="fr"&gt;Ukraine&lt;/Name&gt;&lt;/Member&gt;&lt;Member Code="GBR" HasMetadata="true" HasOnlyUnitMetadata="false" HasChild="0"&gt;&lt;Name LocaleIsoCode="en"&gt;United Kingdom&lt;/Name&gt;&lt;Name LocaleIsoCode="fr"&gt;Royaume-Uni&lt;/Name&gt;&lt;/Member&gt;&lt;Member Code="USA" HasMetadata="false" HasOnlyUnitMetadata="false" HasChild="0"&gt;&lt;Name LocaleIsoCode="en"&gt;United States&lt;/Name&gt;&lt;Name LocaleIsoCode="fr"&gt;États-Unis&lt;/Name&gt;&lt;/Member&gt;&lt;Member Code="KAZ" HasMetadata="false" HasOnlyUnitMetadata="false" HasChild="0"&gt;&lt;Name LocaleIsoCode="en"&gt;Kazakhstan&lt;/Name&gt;&lt;Name LocaleIsoCode="fr"&gt;Kazakhstan&lt;/Name&gt;&lt;/Member&gt;&lt;Member Code="ARE" HasMetadata="false" HasOnlyUnitMetadata="false" HasChild="0"&gt;&lt;Name LocaleIsoCode="en"&gt;United Arab Emirates&lt;/Name&gt;&lt;Name LocaleIsoCode="fr"&gt;Emirats Arabes Unis&lt;/Name&gt;&lt;/Member&gt;&lt;/Dimension&gt;&lt;Dimension Code="VARIABLE" HasMetadata="false" Display="labels"&gt;&lt;Name LocaleIsoCode="en"&gt;Variable&lt;/Name&gt;&lt;Name LocaleIsoCode="fr"&gt;Variable&lt;/Name&gt;&lt;Member Code="T-GOODS-TOT-INLD" HasMetadata="true" HasOnlyUnitMetadata="false" HasChild="0"&gt;&lt;Name LocaleIsoCode="en"&gt;Total inland freight transport&lt;/Name&gt;&lt;Name LocaleIsoCode="fr"&gt;Total inland freight transport&lt;/Name&gt;&lt;/Member&gt;&lt;Member Code="T-SEA-CAB" HasMetadata="true" HasOnlyUnitMetadata="false" HasChild="0"&gt;&lt;Name LocaleIsoCode="en"&gt;Coastal shipping (national transport)&lt;/Name&gt;&lt;Name LocaleIsoCode="fr"&gt;Coastal shipping (national transport)&lt;/Name&gt;&lt;/Member&gt;&lt;Member Code="T-CONT-RL-TEU" HasMetadata="true" HasOnlyUnitMetadata="false" HasChild="0"&gt;&lt;Name LocaleIsoCode="en"&gt;Rail containers transport (TEU)&lt;/Name&gt;&lt;Name LocaleIsoCode="fr"&gt;Rail containers transport (TEU)&lt;/Name&gt;&lt;/Member&gt;&lt;Member Code="T-CONT-SEA-TEU" HasMetadata="true" HasOnlyUnitMetadata="false" HasChild="0"&gt;&lt;Name LocaleIsoCode="en"&gt;Maritime containers transport (TEU)&lt;/Name&gt;&lt;Name LocaleIsoCode="fr"&gt;Maritime containers transport (TEU)&lt;/Name&gt;&lt;/Member&gt;&lt;/Dimension&gt;&lt;Dimension Code="YEAR" HasMetadata="false" CommonCode="TIME" Display="labels"&gt;&lt;Name LocaleIsoCode="en"&gt;Year&lt;/Name&gt;&lt;Name LocaleIsoCode="fr"&gt;Année&lt;/Name&gt;&lt;Member Code="2000" HasMetadata="false"&gt;&lt;Name LocaleIsoCode="en"&gt;2000&lt;/Name&gt;&lt;Name LocaleIsoCode="fr"&gt;2000&lt;/Name&gt;&lt;/Member&gt;&lt;Member Code="2001" HasMetadata="false"&gt;&lt;Name LocaleIsoCode="en"&gt;2001&lt;/Name&gt;&lt;Name LocaleIsoCode="fr"&gt;2001&lt;/Name&gt;&lt;/Member&gt;&lt;Member Code="2002" HasMetadata="false"&gt;&lt;Name LocaleIsoCode="en"&gt;2002&lt;/Name&gt;&lt;Name LocaleIsoCode="fr"&gt;2002&lt;/Name&gt;&lt;/Member&gt;&lt;Member Code="2003" HasMetadata="false"&gt;&lt;Name LocaleIsoCode="en"&gt;2003&lt;/Name&gt;&lt;Name LocaleIsoCode="fr"&gt;2003&lt;/Name&gt;&lt;/Member&gt;&lt;Member Code="2004" HasMetadata="false"&gt;&lt;Name LocaleIsoCode="en"&gt;2004&lt;/Name&gt;&lt;Name LocaleIsoCode="fr"&gt;2004&lt;/Name&gt;&lt;/Member&gt;&lt;Member Code="2005" HasMetadata="false"&gt;&lt;Name LocaleIsoCode="en"&gt;2005&lt;/Name&gt;&lt;Name LocaleIsoCode="fr"&gt;2005&lt;/Name&gt;&lt;/Member&gt;&lt;Member Code="2006" HasMetadata="false"&gt;&lt;Name LocaleIsoCode="en"&gt;2006&lt;/Name&gt;&lt;Name LocaleIsoCode="fr"&gt;2006&lt;/Name&gt;&lt;/Member&gt;&lt;Member Code="2007" HasMetadata="false"&gt;&lt;Name LocaleIsoCode="en"&gt;2007&lt;/Name&gt;&lt;Name LocaleIsoCode="fr"&gt;2007&lt;/Name&gt;&lt;/Member&gt;&lt;Member Code="2008" HasMetadata="false"&gt;&lt;Name LocaleIsoCode="en"&gt;2008&lt;/Name&gt;&lt;Name LocaleIsoCode="fr"&gt;2008&lt;/Name&gt;&lt;/Member&gt;&lt;Member Code="2009" HasMetadata="false"&gt;&lt;Name LocaleIsoCode="en"&gt;2009&lt;/Name&gt;&lt;Name LocaleIsoCode="fr"&gt;2009&lt;/Name&gt;&lt;/Member&gt;&lt;Member Code="2010" HasMetadata="false"&gt;&lt;Name LocaleIsoCode="en"&gt;2010&lt;/Name&gt;&lt;Name LocaleIsoCode="fr"&gt;2010&lt;/Name&gt;&lt;/Member&gt;&lt;Member Code="2011" HasMetadata="false"&gt;&lt;Name LocaleIsoCode="en"&gt;2011&lt;/Name&gt;&lt;Name LocaleIsoCode="fr"&gt;2011&lt;/Name&gt;&lt;/Member&gt;&lt;Member Code="2012" HasMetadata="false"&gt;&lt;Name LocaleIsoCode="en"&gt;2012&lt;/Name&gt;&lt;Name LocaleIsoCode="fr"&gt;2012&lt;/Name&gt;&lt;/Member&gt;&lt;Member Code="2013" HasMetadata="false"&gt;&lt;Name LocaleIsoCode="en"&gt;2013&lt;/Name&gt;&lt;Name LocaleIsoCode="fr"&gt;2013&lt;/Name&gt;&lt;/Member&gt;&lt;Member Code="2014" HasMetadata="false"&gt;&lt;Name LocaleIsoCode="en"&gt;2014&lt;/Name&gt;&lt;Name LocaleIsoCode="fr"&gt;2014&lt;/Name&gt;&lt;/Member&gt;&lt;Member Code="2015" HasMetadata="false"&gt;&lt;Name LocaleIsoCode="en"&gt;2015&lt;/Name&gt;&lt;Name LocaleIsoCode="fr"&gt;2015&lt;/Name&gt;&lt;/Member&gt;&lt;Member Code="2016" HasMetadata="false"&gt;&lt;Name LocaleIsoCode="en"&gt;2016&lt;/Name&gt;&lt;Name LocaleIsoCode="fr"&gt;2016&lt;/Name&gt;&lt;/Member&gt;&lt;Member Code="2017" HasMetadata="false"&gt;&lt;Name LocaleIsoCode="en"&gt;2017&lt;/Name&gt;&lt;Name LocaleIsoCode="fr"&gt;2017&lt;/Name&gt;&lt;/Member&gt;&lt;Member Code="2018" HasMetadata="false"&gt;&lt;Name LocaleIsoCode="en"&gt;2018&lt;/Name&gt;&lt;Name LocaleIsoCode="fr"&gt;2018&lt;/Name&gt;&lt;/Member&gt;&lt;Member Code="2019" HasMetadata="false"&gt;&lt;Name LocaleIsoCode="en"&gt;2019&lt;/Name&gt;&lt;Name LocaleIsoCode="fr"&gt;2019&lt;/Name&gt;&lt;/Member&gt;&lt;Member Code="2020" HasMetadata="false"&gt;&lt;Name LocaleIsoCode="en"&gt;2020&lt;/Name&gt;&lt;Name LocaleIsoCode="fr"&gt;2020&lt;/Name&gt;&lt;/Member&gt;&lt;/Dimension&gt;&lt;WBOSInformations&gt;&lt;TimeDimension WebTreeWasUsed="false"&gt;&lt;StartCodes Annual="2000" /&gt;&lt;/TimeDimension&gt;&lt;/WBOSInformations&gt;&lt;Tabulation Axis="horizontal"&gt;&lt;Dimension Code="YEAR" CommonCode="TIME" /&gt;&lt;/Tabulation&gt;&lt;Tabulation Axis="vertical"&gt;&lt;Dimension Code="COUNTRY" /&gt;&lt;/Tabulation&gt;&lt;Tabulation Axis="page"&gt;&lt;Dimension Code="VARIABLE" /&gt;&lt;/Tabulation&gt;&lt;Formatting&gt;&lt;Labels LocaleIsoCode="en" /&gt;&lt;Power&gt;0&lt;/Power&gt;&lt;Decimals&gt;0&lt;/Decimals&gt;&lt;SkipEmptyLines&gt;true&lt;/SkipEmptyLines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false&lt;/FreezePanes&gt;&lt;MaxBarChartLen&gt;65&lt;/MaxBarChartLen&gt;&lt;/Format&gt;&lt;Query&gt;&lt;AbsoluteUri&gt;http://stats.oecd.org//View.aspx?QueryId=50708&amp;amp;QueryType=Public&amp;amp;Lang=en&lt;/AbsoluteUri&gt;&lt;/Query&gt;&lt;/WebTableParameter&gt;</t>
  </si>
  <si>
    <t>Dataset: Freight transport</t>
  </si>
  <si>
    <t>Variable</t>
  </si>
  <si>
    <t>Total inland freight transport</t>
  </si>
  <si>
    <t>Unit</t>
  </si>
  <si>
    <t>Tonnes-kilometres, Millions</t>
  </si>
  <si>
    <t>Year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</si>
  <si>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</si>
  <si>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</si>
  <si>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</si>
  <si>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</si>
  <si>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</si>
  <si>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</si>
  <si>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</si>
  <si>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</si>
  <si>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</si>
  <si>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</si>
  <si>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</si>
  <si>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</si>
  <si>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</si>
  <si>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</si>
  <si>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</si>
  <si>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</si>
  <si>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</si>
  <si>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</si>
  <si>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</si>
  <si>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</si>
  <si>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</si>
  <si>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aumento % 2000-2010</t>
  </si>
  <si>
    <t>aumento% 2010-2020</t>
  </si>
  <si>
    <t>aumento % 2000-2020</t>
  </si>
  <si>
    <t>Country</t>
  </si>
  <si>
    <t/>
  </si>
  <si>
    <t>Albania</t>
  </si>
  <si>
    <t>i</t>
  </si>
  <si>
    <t>..</t>
  </si>
  <si>
    <t>Armenia</t>
  </si>
  <si>
    <t>Australia</t>
  </si>
  <si>
    <t>Austria</t>
  </si>
  <si>
    <t>Azerbaijan</t>
  </si>
  <si>
    <t>Belarus</t>
  </si>
  <si>
    <t>Belgium</t>
  </si>
  <si>
    <t>Bosnia-Herzegovina</t>
  </si>
  <si>
    <t>Bulgaria</t>
  </si>
  <si>
    <t>Canada</t>
  </si>
  <si>
    <t>China</t>
  </si>
  <si>
    <t>Croatia</t>
  </si>
  <si>
    <t>Czech Republic</t>
  </si>
  <si>
    <t>Denmark</t>
  </si>
  <si>
    <t>Estonia</t>
  </si>
  <si>
    <t>Finland</t>
  </si>
  <si>
    <t>France</t>
  </si>
  <si>
    <t>North Macedonia</t>
  </si>
  <si>
    <t>Georgia</t>
  </si>
  <si>
    <t>Germany</t>
  </si>
  <si>
    <t>Greece</t>
  </si>
  <si>
    <t>Hungary</t>
  </si>
  <si>
    <t>Iceland</t>
  </si>
  <si>
    <t>India</t>
  </si>
  <si>
    <t>Ireland</t>
  </si>
  <si>
    <t>Italy</t>
  </si>
  <si>
    <t>Japan</t>
  </si>
  <si>
    <t>Korea</t>
  </si>
  <si>
    <t>Latvia</t>
  </si>
  <si>
    <t>Liechtenstein</t>
  </si>
  <si>
    <t>Lithuania</t>
  </si>
  <si>
    <t>Luxembourg</t>
  </si>
  <si>
    <t>Mexico</t>
  </si>
  <si>
    <t>Moldova</t>
  </si>
  <si>
    <t>Montenegro, Republic of</t>
  </si>
  <si>
    <t>Netherlands</t>
  </si>
  <si>
    <t>New Zealand</t>
  </si>
  <si>
    <t>Norway</t>
  </si>
  <si>
    <t>Poland</t>
  </si>
  <si>
    <t>Portugal</t>
  </si>
  <si>
    <t>Romania</t>
  </si>
  <si>
    <t>Russian Federation</t>
  </si>
  <si>
    <t>Serbia, Republic of</t>
  </si>
  <si>
    <t>Slovak Republic</t>
  </si>
  <si>
    <t>Slovenia</t>
  </si>
  <si>
    <t>Spain</t>
  </si>
  <si>
    <t>Sweden</t>
  </si>
  <si>
    <t>Switzerland</t>
  </si>
  <si>
    <t>Turkey</t>
  </si>
  <si>
    <t>Ukraine</t>
  </si>
  <si>
    <t>United Kingdom</t>
  </si>
  <si>
    <t>United States</t>
  </si>
  <si>
    <t>Kazakhstan</t>
  </si>
  <si>
    <t>TOTALE</t>
  </si>
  <si>
    <t>CONTA</t>
  </si>
  <si>
    <t>% ANNO PRECED</t>
  </si>
  <si>
    <t>media 2018</t>
  </si>
  <si>
    <t>Data extracted on 16 Dec 2021 19:14 UTC (GMT) from OECD.Stat</t>
  </si>
  <si>
    <t>Legend:</t>
  </si>
  <si>
    <t>B:</t>
  </si>
  <si>
    <t>Break</t>
  </si>
  <si>
    <t>E:</t>
  </si>
  <si>
    <t>Estimated value</t>
  </si>
  <si>
    <t>P:</t>
  </si>
  <si>
    <t>Provisional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</si>
</sst>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u/>
      <sz val="8"/>
      <name val="Verdana"/>
      <family val="2"/>
    </font>
    <font>
      <sz val="9"/>
      <color indexed="8"/>
      <name val="Tahoma"/>
    </font>
    <font>
      <sz val="10"/>
      <name val="Arial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43">
    <xf numFmtId="0" fontId="0" fillId="0" borderId="0"/>
    <xf numFmtId="9" fontId="2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21" fillId="0" borderId="10" xfId="0" applyFont="1" applyBorder="1"/>
    <xf numFmtId="0" fontId="22" fillId="0" borderId="10" xfId="0" applyFont="1" applyBorder="1" applyAlignment="1">
      <alignment horizontal="left" wrapText="1"/>
    </xf>
    <xf numFmtId="0" fontId="20" fillId="34" borderId="10" xfId="0" applyFont="1" applyFill="1" applyBorder="1" applyAlignment="1">
      <alignment horizontal="center" vertical="top" wrapText="1"/>
    </xf>
    <xf numFmtId="0" fontId="20" fillId="34" borderId="11" xfId="0" applyFont="1" applyFill="1" applyBorder="1" applyAlignment="1">
      <alignment horizontal="center" vertical="top" wrapText="1"/>
    </xf>
    <xf numFmtId="0" fontId="23" fillId="35" borderId="10" xfId="0" applyFont="1" applyFill="1" applyBorder="1" applyAlignment="1">
      <alignment wrapText="1"/>
    </xf>
    <xf numFmtId="0" fontId="24" fillId="36" borderId="10" xfId="0" applyFont="1" applyFill="1" applyBorder="1" applyAlignment="1">
      <alignment horizontal="center"/>
    </xf>
    <xf numFmtId="0" fontId="25" fillId="35" borderId="10" xfId="0" applyFont="1" applyFill="1" applyBorder="1" applyAlignment="1">
      <alignment vertical="top" wrapText="1"/>
    </xf>
    <xf numFmtId="164" fontId="21" fillId="0" borderId="10" xfId="0" applyNumberFormat="1" applyFont="1" applyBorder="1" applyAlignment="1">
      <alignment horizontal="right"/>
    </xf>
    <xf numFmtId="0" fontId="26" fillId="35" borderId="10" xfId="0" applyFont="1" applyFill="1" applyBorder="1" applyAlignment="1">
      <alignment vertical="top" wrapText="1"/>
    </xf>
    <xf numFmtId="164" fontId="21" fillId="37" borderId="10" xfId="0" applyNumberFormat="1" applyFont="1" applyFill="1" applyBorder="1" applyAlignment="1">
      <alignment horizontal="right"/>
    </xf>
    <xf numFmtId="0" fontId="25" fillId="35" borderId="0" xfId="0" applyFont="1" applyFill="1" applyBorder="1" applyAlignment="1">
      <alignment vertical="top" wrapText="1"/>
    </xf>
    <xf numFmtId="0" fontId="24" fillId="36" borderId="0" xfId="0" applyFont="1" applyFill="1" applyBorder="1" applyAlignment="1">
      <alignment horizontal="center"/>
    </xf>
    <xf numFmtId="164" fontId="21" fillId="0" borderId="0" xfId="0" applyNumberFormat="1" applyFont="1" applyBorder="1" applyAlignment="1">
      <alignment horizontal="right"/>
    </xf>
    <xf numFmtId="10" fontId="21" fillId="0" borderId="0" xfId="1" applyNumberFormat="1" applyFont="1" applyBorder="1" applyAlignment="1">
      <alignment horizontal="right"/>
    </xf>
    <xf numFmtId="0" fontId="26" fillId="0" borderId="0" xfId="0" applyFont="1" applyAlignment="1">
      <alignment horizontal="left"/>
    </xf>
    <xf numFmtId="164" fontId="0" fillId="0" borderId="0" xfId="0" applyNumberFormat="1"/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0" fontId="0" fillId="0" borderId="0" xfId="1" applyNumberFormat="1" applyFont="1"/>
    <xf numFmtId="0" fontId="18" fillId="33" borderId="12" xfId="0" applyFont="1" applyFill="1" applyBorder="1" applyAlignment="1">
      <alignment horizontal="right" vertical="top" wrapText="1"/>
    </xf>
    <xf numFmtId="0" fontId="18" fillId="33" borderId="13" xfId="0" applyFont="1" applyFill="1" applyBorder="1" applyAlignment="1">
      <alignment horizontal="right" vertical="top" wrapText="1"/>
    </xf>
    <xf numFmtId="0" fontId="19" fillId="33" borderId="12" xfId="0" applyFont="1" applyFill="1" applyBorder="1" applyAlignment="1">
      <alignment vertical="top" wrapText="1"/>
    </xf>
    <xf numFmtId="0" fontId="19" fillId="33" borderId="14" xfId="0" applyFont="1" applyFill="1" applyBorder="1" applyAlignment="1">
      <alignment vertical="top" wrapText="1"/>
    </xf>
    <xf numFmtId="0" fontId="19" fillId="33" borderId="13" xfId="0" applyFont="1" applyFill="1" applyBorder="1" applyAlignment="1">
      <alignment vertical="top" wrapText="1"/>
    </xf>
    <xf numFmtId="0" fontId="20" fillId="33" borderId="12" xfId="0" applyFont="1" applyFill="1" applyBorder="1" applyAlignment="1">
      <alignment vertical="top" wrapText="1"/>
    </xf>
    <xf numFmtId="0" fontId="20" fillId="33" borderId="14" xfId="0" applyFont="1" applyFill="1" applyBorder="1" applyAlignment="1">
      <alignment vertical="top" wrapText="1"/>
    </xf>
    <xf numFmtId="0" fontId="20" fillId="33" borderId="13" xfId="0" applyFont="1" applyFill="1" applyBorder="1" applyAlignment="1">
      <alignment vertical="top" wrapText="1"/>
    </xf>
    <xf numFmtId="0" fontId="18" fillId="34" borderId="12" xfId="0" applyFont="1" applyFill="1" applyBorder="1" applyAlignment="1">
      <alignment horizontal="right" vertical="center" wrapText="1"/>
    </xf>
    <xf numFmtId="0" fontId="18" fillId="34" borderId="13" xfId="0" applyFont="1" applyFill="1" applyBorder="1" applyAlignment="1">
      <alignment horizontal="right" vertical="center" wrapText="1"/>
    </xf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 customBuiltin="1"/>
    <cellStyle name="Nota" xfId="16" builtinId="10" customBuiltin="1"/>
    <cellStyle name="Output" xfId="11" builtinId="21" customBuiltin="1"/>
    <cellStyle name="Percentuale" xfId="1" builtinId="5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t-IT"/>
              <a:t>Andamento dei principali paesi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'OECD.Stat export'!$A$17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export'!$C$17:$W$17</c:f>
              <c:numCache>
                <c:formatCode>#,##0_ ;\-#,##0\ </c:formatCode>
                <c:ptCount val="21"/>
                <c:pt idx="0">
                  <c:v>2719710</c:v>
                </c:pt>
                <c:pt idx="1">
                  <c:v>2679340</c:v>
                </c:pt>
                <c:pt idx="2">
                  <c:v>2890150</c:v>
                </c:pt>
                <c:pt idx="3">
                  <c:v>3149623</c:v>
                </c:pt>
                <c:pt idx="4">
                  <c:v>3711840</c:v>
                </c:pt>
                <c:pt idx="5">
                  <c:v>4162750</c:v>
                </c:pt>
                <c:pt idx="6">
                  <c:v>4616828</c:v>
                </c:pt>
                <c:pt idx="7">
                  <c:v>5261653</c:v>
                </c:pt>
                <c:pt idx="8">
                  <c:v>7733020</c:v>
                </c:pt>
                <c:pt idx="9">
                  <c:v>8248308</c:v>
                </c:pt>
                <c:pt idx="10">
                  <c:v>9565952</c:v>
                </c:pt>
                <c:pt idx="11">
                  <c:v>10979481</c:v>
                </c:pt>
                <c:pt idx="12">
                  <c:v>12022843</c:v>
                </c:pt>
                <c:pt idx="13">
                  <c:v>11913828</c:v>
                </c:pt>
                <c:pt idx="14">
                  <c:v>12554470</c:v>
                </c:pt>
                <c:pt idx="15">
                  <c:v>12391150</c:v>
                </c:pt>
                <c:pt idx="16">
                  <c:v>12833220</c:v>
                </c:pt>
                <c:pt idx="17">
                  <c:v>14204490</c:v>
                </c:pt>
                <c:pt idx="18">
                  <c:v>15249700</c:v>
                </c:pt>
                <c:pt idx="19">
                  <c:v>14507440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9-4E9A-AFB9-3C8E2D74E182}"/>
            </c:ext>
          </c:extLst>
        </c:ser>
        <c:ser>
          <c:idx val="1"/>
          <c:order val="1"/>
          <c:tx>
            <c:strRef>
              <c:f>'OECD.Stat export'!$A$30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export'!$C$30</c:f>
              <c:numCache>
                <c:formatCode>#,##0_ ;\-#,##0\ </c:formatCode>
                <c:ptCount val="1"/>
                <c:pt idx="0">
                  <c:v>806400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A9-4E9A-AFB9-3C8E2D74E182}"/>
            </c:ext>
          </c:extLst>
        </c:ser>
        <c:ser>
          <c:idx val="2"/>
          <c:order val="2"/>
          <c:tx>
            <c:strRef>
              <c:f>'OECD.Stat export'!$A$48</c:f>
              <c:strCache>
                <c:ptCount val="1"/>
                <c:pt idx="0">
                  <c:v>Russian Federation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export'!$C$48:$W$48</c:f>
              <c:numCache>
                <c:formatCode>#,##0_ ;\-#,##0\ </c:formatCode>
                <c:ptCount val="21"/>
                <c:pt idx="0">
                  <c:v>2341894</c:v>
                </c:pt>
                <c:pt idx="1">
                  <c:v>2473485</c:v>
                </c:pt>
                <c:pt idx="2">
                  <c:v>2657937</c:v>
                </c:pt>
                <c:pt idx="3">
                  <c:v>2925424</c:v>
                </c:pt>
                <c:pt idx="4">
                  <c:v>3192426</c:v>
                </c:pt>
                <c:pt idx="5">
                  <c:v>3295161</c:v>
                </c:pt>
                <c:pt idx="6">
                  <c:v>3390146</c:v>
                </c:pt>
                <c:pt idx="7">
                  <c:v>3523107</c:v>
                </c:pt>
                <c:pt idx="8">
                  <c:v>3509073</c:v>
                </c:pt>
                <c:pt idx="9">
                  <c:v>3220929</c:v>
                </c:pt>
                <c:pt idx="10">
                  <c:v>3387568</c:v>
                </c:pt>
                <c:pt idx="11">
                  <c:v>3529942</c:v>
                </c:pt>
                <c:pt idx="12">
                  <c:v>3739640</c:v>
                </c:pt>
                <c:pt idx="13">
                  <c:v>3750303</c:v>
                </c:pt>
                <c:pt idx="14">
                  <c:v>3840075</c:v>
                </c:pt>
                <c:pt idx="15">
                  <c:v>3879612</c:v>
                </c:pt>
                <c:pt idx="16">
                  <c:v>3960122</c:v>
                </c:pt>
                <c:pt idx="17">
                  <c:v>4121679</c:v>
                </c:pt>
                <c:pt idx="18">
                  <c:v>4244479</c:v>
                </c:pt>
                <c:pt idx="19">
                  <c:v>4300741</c:v>
                </c:pt>
                <c:pt idx="20">
                  <c:v>4117410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A9-4E9A-AFB9-3C8E2D74E182}"/>
            </c:ext>
          </c:extLst>
        </c:ser>
        <c:ser>
          <c:idx val="3"/>
          <c:order val="3"/>
          <c:tx>
            <c:strRef>
              <c:f>'OECD.Stat export'!$A$58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export'!$C$58:$W$58</c:f>
              <c:numCache>
                <c:formatCode>#,##0_ ;\-#,##0\ </c:formatCode>
                <c:ptCount val="21"/>
                <c:pt idx="0">
                  <c:v>6504387</c:v>
                </c:pt>
                <c:pt idx="1">
                  <c:v>6637720</c:v>
                </c:pt>
                <c:pt idx="2">
                  <c:v>6903818</c:v>
                </c:pt>
                <c:pt idx="3">
                  <c:v>6929977</c:v>
                </c:pt>
                <c:pt idx="4">
                  <c:v>7146758</c:v>
                </c:pt>
                <c:pt idx="5">
                  <c:v>7153721</c:v>
                </c:pt>
                <c:pt idx="6">
                  <c:v>7225946</c:v>
                </c:pt>
                <c:pt idx="7">
                  <c:v>7186967</c:v>
                </c:pt>
                <c:pt idx="8">
                  <c:v>6584567</c:v>
                </c:pt>
                <c:pt idx="9">
                  <c:v>6524478</c:v>
                </c:pt>
                <c:pt idx="10">
                  <c:v>6434044</c:v>
                </c:pt>
                <c:pt idx="11">
                  <c:v>6271579</c:v>
                </c:pt>
                <c:pt idx="12">
                  <c:v>6392694.5999999996</c:v>
                </c:pt>
                <c:pt idx="13">
                  <c:v>6644027.4000000004</c:v>
                </c:pt>
                <c:pt idx="14">
                  <c:v>6813036.4000000004</c:v>
                </c:pt>
                <c:pt idx="15">
                  <c:v>6686902.2000000002</c:v>
                </c:pt>
                <c:pt idx="16">
                  <c:v>6549374.7999999998</c:v>
                </c:pt>
                <c:pt idx="17">
                  <c:v>6659498</c:v>
                </c:pt>
                <c:pt idx="18">
                  <c:v>6352579.7999999998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A9-4E9A-AFB9-3C8E2D74E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912488"/>
        <c:axId val="318913144"/>
      </c:barChart>
      <c:lineChart>
        <c:grouping val="standard"/>
        <c:varyColors val="0"/>
        <c:ser>
          <c:idx val="4"/>
          <c:order val="4"/>
          <c:tx>
            <c:strRef>
              <c:f>'OECD.Stat export'!$A$60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export'!$C$60:$W$60</c:f>
              <c:numCache>
                <c:formatCode>#,##0_ ;\-#,##0\ </c:formatCode>
                <c:ptCount val="21"/>
                <c:pt idx="0">
                  <c:v>15886436.431046706</c:v>
                </c:pt>
                <c:pt idx="1">
                  <c:v>16286972.043105097</c:v>
                </c:pt>
                <c:pt idx="2">
                  <c:v>17101860.152346063</c:v>
                </c:pt>
                <c:pt idx="3">
                  <c:v>17797377.147215158</c:v>
                </c:pt>
                <c:pt idx="4">
                  <c:v>19942534.790362664</c:v>
                </c:pt>
                <c:pt idx="5">
                  <c:v>20750377.097721387</c:v>
                </c:pt>
                <c:pt idx="6">
                  <c:v>21703794.028312832</c:v>
                </c:pt>
                <c:pt idx="7">
                  <c:v>23174691.418052141</c:v>
                </c:pt>
                <c:pt idx="8">
                  <c:v>25165758.732245211</c:v>
                </c:pt>
                <c:pt idx="9">
                  <c:v>25079298.837703515</c:v>
                </c:pt>
                <c:pt idx="10">
                  <c:v>26855032.945637684</c:v>
                </c:pt>
                <c:pt idx="11">
                  <c:v>28593644.936917968</c:v>
                </c:pt>
                <c:pt idx="12">
                  <c:v>30051389.911514916</c:v>
                </c:pt>
                <c:pt idx="13">
                  <c:v>30337719.405595444</c:v>
                </c:pt>
                <c:pt idx="14">
                  <c:v>31503279.792913493</c:v>
                </c:pt>
                <c:pt idx="15">
                  <c:v>31602700.753139779</c:v>
                </c:pt>
                <c:pt idx="16">
                  <c:v>31371651.32869089</c:v>
                </c:pt>
                <c:pt idx="17">
                  <c:v>32817224.402143802</c:v>
                </c:pt>
                <c:pt idx="18">
                  <c:v>30676366.253040988</c:v>
                </c:pt>
                <c:pt idx="19">
                  <c:v>23833319.5746799</c:v>
                </c:pt>
                <c:pt idx="20">
                  <c:v>8217719.1553806551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A9-4E9A-AFB9-3C8E2D74E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912488"/>
        <c:axId val="318913144"/>
      </c:lineChart>
      <c:catAx>
        <c:axId val="318912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/>
                  <a:t>Anno di riferimento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18913144"/>
        <c:crosses val="autoZero"/>
        <c:auto val="1"/>
        <c:lblAlgn val="ctr"/>
        <c:lblOffset val="100"/>
        <c:noMultiLvlLbl val="0"/>
      </c:catAx>
      <c:valAx>
        <c:axId val="31891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/>
                  <a:t>Tonnelate-chilometro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18912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Andamento annuale t-Km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'OECD.Stat export'!$A$60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'OECD.Stat export'!$C$5:$W$5</c:f>
              <c:strCach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strCache>
            </c:strRef>
          </c:cat>
          <c:val>
            <c:numRef>
              <c:f>'OECD.Stat export'!$C$60:$W$60</c:f>
              <c:numCache>
                <c:formatCode>#,##0_ ;\-#,##0\ </c:formatCode>
                <c:ptCount val="21"/>
                <c:pt idx="0">
                  <c:v>15886436.431046706</c:v>
                </c:pt>
                <c:pt idx="1">
                  <c:v>16286972.043105097</c:v>
                </c:pt>
                <c:pt idx="2">
                  <c:v>17101860.152346063</c:v>
                </c:pt>
                <c:pt idx="3">
                  <c:v>17797377.147215158</c:v>
                </c:pt>
                <c:pt idx="4">
                  <c:v>19942534.790362664</c:v>
                </c:pt>
                <c:pt idx="5">
                  <c:v>20750377.097721387</c:v>
                </c:pt>
                <c:pt idx="6">
                  <c:v>21703794.028312832</c:v>
                </c:pt>
                <c:pt idx="7">
                  <c:v>23174691.418052141</c:v>
                </c:pt>
                <c:pt idx="8">
                  <c:v>25165758.732245211</c:v>
                </c:pt>
                <c:pt idx="9">
                  <c:v>25079298.837703515</c:v>
                </c:pt>
                <c:pt idx="10">
                  <c:v>26855032.945637684</c:v>
                </c:pt>
                <c:pt idx="11">
                  <c:v>28593644.936917968</c:v>
                </c:pt>
                <c:pt idx="12">
                  <c:v>30051389.911514916</c:v>
                </c:pt>
                <c:pt idx="13">
                  <c:v>30337719.405595444</c:v>
                </c:pt>
                <c:pt idx="14">
                  <c:v>31503279.792913493</c:v>
                </c:pt>
                <c:pt idx="15">
                  <c:v>31602700.753139779</c:v>
                </c:pt>
                <c:pt idx="16">
                  <c:v>31371651.32869089</c:v>
                </c:pt>
                <c:pt idx="17">
                  <c:v>32817224.402143802</c:v>
                </c:pt>
                <c:pt idx="18">
                  <c:v>30676366.253040988</c:v>
                </c:pt>
                <c:pt idx="19">
                  <c:v>23833319.5746799</c:v>
                </c:pt>
                <c:pt idx="20">
                  <c:v>8217719.1553806551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C-49A5-A378-A30F80003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672680"/>
        <c:axId val="88673008"/>
      </c:barChart>
      <c:catAx>
        <c:axId val="88672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/>
                  <a:t>Anno di riferimetno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88673008"/>
        <c:crosses val="autoZero"/>
        <c:auto val="1"/>
        <c:lblAlgn val="ctr"/>
        <c:lblOffset val="100"/>
        <c:noMultiLvlLbl val="0"/>
      </c:catAx>
      <c:valAx>
        <c:axId val="8867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it-IT"/>
                  <a:t>Tonnellate-chilometro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88672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023492D-A6DF-4F98-BB6B-AF501BA1D7F4}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3C13AE6-46FA-7DBD-363F-CD7013E297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85504E5-CCD2-DD7E-DE47-3021D1F5144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tats.oecd.org/OECDStat_Metadata/ShowMetadata.ashx?Dataset=ITF_GOODS_TRANSPORT&amp;Coords=%5bVARIABLE%5d.%5bT-GOODS-TOT-INLD%5d,%5bCOUNTRY%5d.%5bCHN%5d&amp;ShowOnWeb=true&amp;Lang=en" TargetMode="External"/><Relationship Id="rId18" Type="http://schemas.openxmlformats.org/officeDocument/2006/relationships/hyperlink" Target="http://stats.oecd.org/OECDStat_Metadata/ShowMetadata.ashx?Dataset=ITF_GOODS_TRANSPORT&amp;Coords=%5bVARIABLE%5d.%5bT-GOODS-TOT-INLD%5d,%5bCOUNTRY%5d.%5bEST%5d&amp;ShowOnWeb=true&amp;Lang=en" TargetMode="External"/><Relationship Id="rId26" Type="http://schemas.openxmlformats.org/officeDocument/2006/relationships/hyperlink" Target="http://stats.oecd.org/OECDStat_Metadata/ShowMetadata.ashx?Dataset=ITF_GOODS_TRANSPORT&amp;Coords=%5bVARIABLE%5d.%5bT-GOODS-TOT-INLD%5d,%5bCOUNTRY%5d.%5bHUN%5d&amp;ShowOnWeb=true&amp;Lang=en" TargetMode="External"/><Relationship Id="rId39" Type="http://schemas.openxmlformats.org/officeDocument/2006/relationships/hyperlink" Target="http://stats.oecd.org/OECDStat_Metadata/ShowMetadata.ashx?Dataset=ITF_GOODS_TRANSPORT&amp;Coords=%5bVARIABLE%5d.%5bT-GOODS-TOT-INLD%5d,%5bCOUNTRY%5d.%5bMDA%5d&amp;ShowOnWeb=true&amp;Lang=en" TargetMode="External"/><Relationship Id="rId21" Type="http://schemas.openxmlformats.org/officeDocument/2006/relationships/hyperlink" Target="http://stats.oecd.org/OECDStat_Metadata/ShowMetadata.ashx?Dataset=ITF_GOODS_TRANSPORT&amp;Coords=%5bVARIABLE%5d.%5bT-GOODS-TOT-INLD%5d,%5bCOUNTRY%5d.%5bMKD%5d&amp;ShowOnWeb=true&amp;Lang=en" TargetMode="External"/><Relationship Id="rId34" Type="http://schemas.openxmlformats.org/officeDocument/2006/relationships/hyperlink" Target="http://stats.oecd.org/OECDStat_Metadata/ShowMetadata.ashx?Dataset=ITF_GOODS_TRANSPORT&amp;Coords=%5bVARIABLE%5d.%5bT-GOODS-TOT-INLD%5d,%5bCOUNTRY%5d.%5bLIE%5d&amp;ShowOnWeb=true&amp;Lang=en" TargetMode="External"/><Relationship Id="rId42" Type="http://schemas.openxmlformats.org/officeDocument/2006/relationships/hyperlink" Target="http://stats.oecd.org/OECDStat_Metadata/ShowMetadata.ashx?Dataset=ITF_GOODS_TRANSPORT&amp;Coords=%5bVARIABLE%5d.%5bT-GOODS-TOT-INLD%5d,%5bCOUNTRY%5d.%5bNOR%5d&amp;ShowOnWeb=true&amp;Lang=en" TargetMode="External"/><Relationship Id="rId47" Type="http://schemas.openxmlformats.org/officeDocument/2006/relationships/hyperlink" Target="http://stats.oecd.org/OECDStat_Metadata/ShowMetadata.ashx?Dataset=ITF_GOODS_TRANSPORT&amp;Coords=%5bVARIABLE%5d.%5bT-GOODS-TOT-INLD%5d,%5bCOUNTRY%5d.%5bSRB%5d&amp;ShowOnWeb=true&amp;Lang=en" TargetMode="External"/><Relationship Id="rId50" Type="http://schemas.openxmlformats.org/officeDocument/2006/relationships/hyperlink" Target="http://stats.oecd.org/OECDStat_Metadata/ShowMetadata.ashx?Dataset=ITF_GOODS_TRANSPORT&amp;Coords=%5bVARIABLE%5d.%5bT-GOODS-TOT-INLD%5d,%5bCOUNTRY%5d.%5bSVN%5d&amp;ShowOnWeb=true&amp;Lang=en" TargetMode="External"/><Relationship Id="rId55" Type="http://schemas.openxmlformats.org/officeDocument/2006/relationships/hyperlink" Target="http://stats.oecd.org/OECDStat_Metadata/ShowMetadata.ashx?Dataset=ITF_GOODS_TRANSPORT&amp;Coords=%5bCOUNTRY%5d.%5bUKR%5d&amp;ShowOnWeb=true&amp;Lang=en" TargetMode="External"/><Relationship Id="rId7" Type="http://schemas.openxmlformats.org/officeDocument/2006/relationships/hyperlink" Target="http://stats.oecd.org/OECDStat_Metadata/ShowMetadata.ashx?Dataset=ITF_GOODS_TRANSPORT&amp;Coords=%5bVARIABLE%5d.%5bT-GOODS-TOT-INLD%5d,%5bCOUNTRY%5d.%5bAZE%5d&amp;ShowOnWeb=true&amp;Lang=en" TargetMode="External"/><Relationship Id="rId2" Type="http://schemas.openxmlformats.org/officeDocument/2006/relationships/hyperlink" Target="http://stats.oecd.org/OECDStat_Metadata/ShowMetadata.ashx?Dataset=ITF_GOODS_TRANSPORT&amp;Coords=%5bVARIABLE%5d.%5bT-GOODS-TOT-INLD%5d&amp;ShowOnWeb=true&amp;Lang=en" TargetMode="External"/><Relationship Id="rId16" Type="http://schemas.openxmlformats.org/officeDocument/2006/relationships/hyperlink" Target="http://stats.oecd.org/OECDStat_Metadata/ShowMetadata.ashx?Dataset=ITF_GOODS_TRANSPORT&amp;Coords=%5bVARIABLE%5d.%5bT-GOODS-TOT-INLD%5d,%5bCOUNTRY%5d.%5bCZE%5d&amp;ShowOnWeb=true&amp;Lang=en" TargetMode="External"/><Relationship Id="rId20" Type="http://schemas.openxmlformats.org/officeDocument/2006/relationships/hyperlink" Target="http://stats.oecd.org/OECDStat_Metadata/ShowMetadata.ashx?Dataset=ITF_GOODS_TRANSPORT&amp;Coords=%5bVARIABLE%5d.%5bT-GOODS-TOT-INLD%5d,%5bCOUNTRY%5d.%5bFRA%5d&amp;ShowOnWeb=true&amp;Lang=en" TargetMode="External"/><Relationship Id="rId29" Type="http://schemas.openxmlformats.org/officeDocument/2006/relationships/hyperlink" Target="http://stats.oecd.org/OECDStat_Metadata/ShowMetadata.ashx?Dataset=ITF_GOODS_TRANSPORT&amp;Coords=%5bVARIABLE%5d.%5bT-GOODS-TOT-INLD%5d,%5bCOUNTRY%5d.%5bIND%5d&amp;ShowOnWeb=true&amp;Lang=en" TargetMode="External"/><Relationship Id="rId41" Type="http://schemas.openxmlformats.org/officeDocument/2006/relationships/hyperlink" Target="http://stats.oecd.org/OECDStat_Metadata/ShowMetadata.ashx?Dataset=ITF_GOODS_TRANSPORT&amp;Coords=%5bVARIABLE%5d.%5bT-GOODS-TOT-INLD%5d,%5bCOUNTRY%5d.%5bNZL%5d&amp;ShowOnWeb=true&amp;Lang=en" TargetMode="External"/><Relationship Id="rId54" Type="http://schemas.openxmlformats.org/officeDocument/2006/relationships/hyperlink" Target="http://stats.oecd.org/OECDStat_Metadata/ShowMetadata.ashx?Dataset=ITF_GOODS_TRANSPORT&amp;Coords=%5bVARIABLE%5d.%5bT-GOODS-TOT-INLD%5d,%5bCOUNTRY%5d.%5bTUR%5d&amp;ShowOnWeb=true&amp;Lang=en" TargetMode="External"/><Relationship Id="rId62" Type="http://schemas.openxmlformats.org/officeDocument/2006/relationships/comments" Target="../comments1.xml"/><Relationship Id="rId1" Type="http://schemas.openxmlformats.org/officeDocument/2006/relationships/hyperlink" Target="http://stats.oecd.org/OECDStat_Metadata/ShowMetadata.ashx?Dataset=ITF_GOODS_TRANSPORT&amp;ShowOnWeb=true&amp;Lang=en" TargetMode="External"/><Relationship Id="rId6" Type="http://schemas.openxmlformats.org/officeDocument/2006/relationships/hyperlink" Target="http://stats.oecd.org/OECDStat_Metadata/ShowMetadata.ashx?Dataset=ITF_GOODS_TRANSPORT&amp;Coords=%5bVARIABLE%5d.%5bT-GOODS-TOT-INLD%5d,%5bCOUNTRY%5d.%5bAUT%5d&amp;ShowOnWeb=true&amp;Lang=en" TargetMode="External"/><Relationship Id="rId11" Type="http://schemas.openxmlformats.org/officeDocument/2006/relationships/hyperlink" Target="http://stats.oecd.org/OECDStat_Metadata/ShowMetadata.ashx?Dataset=ITF_GOODS_TRANSPORT&amp;Coords=%5bVARIABLE%5d.%5bT-GOODS-TOT-INLD%5d,%5bCOUNTRY%5d.%5bCAN%5d&amp;ShowOnWeb=true&amp;Lang=en" TargetMode="External"/><Relationship Id="rId24" Type="http://schemas.openxmlformats.org/officeDocument/2006/relationships/hyperlink" Target="http://stats.oecd.org/OECDStat_Metadata/ShowMetadata.ashx?Dataset=ITF_GOODS_TRANSPORT&amp;Coords=%5bCOUNTRY%5d.%5bGRC%5d&amp;ShowOnWeb=true&amp;Lang=en" TargetMode="External"/><Relationship Id="rId32" Type="http://schemas.openxmlformats.org/officeDocument/2006/relationships/hyperlink" Target="http://stats.oecd.org/OECDStat_Metadata/ShowMetadata.ashx?Dataset=ITF_GOODS_TRANSPORT&amp;Coords=%5bCOUNTRY%5d.%5bLVA%5d&amp;ShowOnWeb=true&amp;Lang=en" TargetMode="External"/><Relationship Id="rId37" Type="http://schemas.openxmlformats.org/officeDocument/2006/relationships/hyperlink" Target="http://stats.oecd.org/OECDStat_Metadata/ShowMetadata.ashx?Dataset=ITF_GOODS_TRANSPORT&amp;Coords=%5bVARIABLE%5d.%5bT-GOODS-TOT-INLD%5d,%5bCOUNTRY%5d.%5bMEX%5d&amp;ShowOnWeb=true&amp;Lang=en" TargetMode="External"/><Relationship Id="rId40" Type="http://schemas.openxmlformats.org/officeDocument/2006/relationships/hyperlink" Target="http://stats.oecd.org/OECDStat_Metadata/ShowMetadata.ashx?Dataset=ITF_GOODS_TRANSPORT&amp;Coords=%5bVARIABLE%5d.%5bT-GOODS-TOT-INLD%5d,%5bCOUNTRY%5d.%5bMNE%5d&amp;ShowOnWeb=true&amp;Lang=en" TargetMode="External"/><Relationship Id="rId45" Type="http://schemas.openxmlformats.org/officeDocument/2006/relationships/hyperlink" Target="http://stats.oecd.org/OECDStat_Metadata/ShowMetadata.ashx?Dataset=ITF_GOODS_TRANSPORT&amp;Coords=%5bVARIABLE%5d.%5bT-GOODS-TOT-INLD%5d,%5bCOUNTRY%5d.%5bROU%5d&amp;ShowOnWeb=true&amp;Lang=en" TargetMode="External"/><Relationship Id="rId53" Type="http://schemas.openxmlformats.org/officeDocument/2006/relationships/hyperlink" Target="http://stats.oecd.org/OECDStat_Metadata/ShowMetadata.ashx?Dataset=ITF_GOODS_TRANSPORT&amp;Coords=%5bVARIABLE%5d.%5bT-GOODS-TOT-INLD%5d,%5bCOUNTRY%5d.%5bCHE%5d&amp;ShowOnWeb=true&amp;Lang=en" TargetMode="External"/><Relationship Id="rId58" Type="http://schemas.openxmlformats.org/officeDocument/2006/relationships/hyperlink" Target="http://stats.oecd.org/OECDStat_Metadata/ShowMetadata.ashx?Dataset=ITF_GOODS_TRANSPORT&amp;Coords=%5bVARIABLE%5d.%5bT-GOODS-TOT-INLD%5d,%5bCOUNTRY%5d.%5bGBR%5d&amp;ShowOnWeb=true&amp;Lang=en" TargetMode="External"/><Relationship Id="rId5" Type="http://schemas.openxmlformats.org/officeDocument/2006/relationships/hyperlink" Target="http://stats.oecd.org/OECDStat_Metadata/ShowMetadata.ashx?Dataset=ITF_GOODS_TRANSPORT&amp;Coords=%5bVARIABLE%5d.%5bT-GOODS-TOT-INLD%5d,%5bCOUNTRY%5d.%5bAUS%5d&amp;ShowOnWeb=true&amp;Lang=en" TargetMode="External"/><Relationship Id="rId15" Type="http://schemas.openxmlformats.org/officeDocument/2006/relationships/hyperlink" Target="http://stats.oecd.org/OECDStat_Metadata/ShowMetadata.ashx?Dataset=ITF_GOODS_TRANSPORT&amp;Coords=%5bCOUNTRY%5d.%5bCZE%5d&amp;ShowOnWeb=true&amp;Lang=en" TargetMode="External"/><Relationship Id="rId23" Type="http://schemas.openxmlformats.org/officeDocument/2006/relationships/hyperlink" Target="http://stats.oecd.org/OECDStat_Metadata/ShowMetadata.ashx?Dataset=ITF_GOODS_TRANSPORT&amp;Coords=%5bVARIABLE%5d.%5bT-GOODS-TOT-INLD%5d,%5bCOUNTRY%5d.%5bDEU%5d&amp;ShowOnWeb=true&amp;Lang=en" TargetMode="External"/><Relationship Id="rId28" Type="http://schemas.openxmlformats.org/officeDocument/2006/relationships/hyperlink" Target="http://stats.oecd.org/OECDStat_Metadata/ShowMetadata.ashx?Dataset=ITF_GOODS_TRANSPORT&amp;Coords=%5bCOUNTRY%5d.%5bIND%5d&amp;ShowOnWeb=true&amp;Lang=en" TargetMode="External"/><Relationship Id="rId36" Type="http://schemas.openxmlformats.org/officeDocument/2006/relationships/hyperlink" Target="http://stats.oecd.org/OECDStat_Metadata/ShowMetadata.ashx?Dataset=ITF_GOODS_TRANSPORT&amp;Coords=%5bVARIABLE%5d.%5bT-GOODS-TOT-INLD%5d,%5bCOUNTRY%5d.%5bLUX%5d&amp;ShowOnWeb=true&amp;Lang=en" TargetMode="External"/><Relationship Id="rId49" Type="http://schemas.openxmlformats.org/officeDocument/2006/relationships/hyperlink" Target="http://stats.oecd.org/OECDStat_Metadata/ShowMetadata.ashx?Dataset=ITF_GOODS_TRANSPORT&amp;Coords=%5bVARIABLE%5d.%5bT-GOODS-TOT-INLD%5d,%5bCOUNTRY%5d.%5bSVK%5d&amp;ShowOnWeb=true&amp;Lang=en" TargetMode="External"/><Relationship Id="rId57" Type="http://schemas.openxmlformats.org/officeDocument/2006/relationships/hyperlink" Target="http://stats.oecd.org/OECDStat_Metadata/ShowMetadata.ashx?Dataset=ITF_GOODS_TRANSPORT&amp;Coords=%5bCOUNTRY%5d.%5bGBR%5d&amp;ShowOnWeb=true&amp;Lang=en" TargetMode="External"/><Relationship Id="rId61" Type="http://schemas.openxmlformats.org/officeDocument/2006/relationships/vmlDrawing" Target="../drawings/vmlDrawing1.vml"/><Relationship Id="rId10" Type="http://schemas.openxmlformats.org/officeDocument/2006/relationships/hyperlink" Target="http://stats.oecd.org/OECDStat_Metadata/ShowMetadata.ashx?Dataset=ITF_GOODS_TRANSPORT&amp;Coords=%5bVARIABLE%5d.%5bT-GOODS-TOT-INLD%5d,%5bCOUNTRY%5d.%5bBGR%5d&amp;ShowOnWeb=true&amp;Lang=en" TargetMode="External"/><Relationship Id="rId19" Type="http://schemas.openxmlformats.org/officeDocument/2006/relationships/hyperlink" Target="http://stats.oecd.org/OECDStat_Metadata/ShowMetadata.ashx?Dataset=ITF_GOODS_TRANSPORT&amp;Coords=%5bVARIABLE%5d.%5bT-GOODS-TOT-INLD%5d,%5bCOUNTRY%5d.%5bFIN%5d&amp;ShowOnWeb=true&amp;Lang=en" TargetMode="External"/><Relationship Id="rId31" Type="http://schemas.openxmlformats.org/officeDocument/2006/relationships/hyperlink" Target="http://stats.oecd.org/OECDStat_Metadata/ShowMetadata.ashx?Dataset=ITF_GOODS_TRANSPORT&amp;Coords=%5bVARIABLE%5d.%5bT-GOODS-TOT-INLD%5d,%5bCOUNTRY%5d.%5bJPN%5d&amp;ShowOnWeb=true&amp;Lang=en" TargetMode="External"/><Relationship Id="rId44" Type="http://schemas.openxmlformats.org/officeDocument/2006/relationships/hyperlink" Target="http://stats.oecd.org/OECDStat_Metadata/ShowMetadata.ashx?Dataset=ITF_GOODS_TRANSPORT&amp;Coords=%5bVARIABLE%5d.%5bT-GOODS-TOT-INLD%5d,%5bCOUNTRY%5d.%5bPRT%5d&amp;ShowOnWeb=true&amp;Lang=en" TargetMode="External"/><Relationship Id="rId52" Type="http://schemas.openxmlformats.org/officeDocument/2006/relationships/hyperlink" Target="http://stats.oecd.org/OECDStat_Metadata/ShowMetadata.ashx?Dataset=ITF_GOODS_TRANSPORT&amp;Coords=%5bVARIABLE%5d.%5bT-GOODS-TOT-INLD%5d,%5bCOUNTRY%5d.%5bSWE%5d&amp;ShowOnWeb=true&amp;Lang=en" TargetMode="External"/><Relationship Id="rId60" Type="http://schemas.openxmlformats.org/officeDocument/2006/relationships/hyperlink" Target="https://stats-2.oecd.org/index.aspx?DatasetCode=ITF_GOODS_TRANSPORT" TargetMode="External"/><Relationship Id="rId4" Type="http://schemas.openxmlformats.org/officeDocument/2006/relationships/hyperlink" Target="http://stats.oecd.org/OECDStat_Metadata/ShowMetadata.ashx?Dataset=ITF_GOODS_TRANSPORT&amp;Coords=%5bCOUNTRY%5d.%5bARM%5d&amp;ShowOnWeb=true&amp;Lang=en" TargetMode="External"/><Relationship Id="rId9" Type="http://schemas.openxmlformats.org/officeDocument/2006/relationships/hyperlink" Target="http://stats.oecd.org/OECDStat_Metadata/ShowMetadata.ashx?Dataset=ITF_GOODS_TRANSPORT&amp;Coords=%5bVARIABLE%5d.%5bT-GOODS-TOT-INLD%5d,%5bCOUNTRY%5d.%5bBIH%5d&amp;ShowOnWeb=true&amp;Lang=en" TargetMode="External"/><Relationship Id="rId14" Type="http://schemas.openxmlformats.org/officeDocument/2006/relationships/hyperlink" Target="http://stats.oecd.org/OECDStat_Metadata/ShowMetadata.ashx?Dataset=ITF_GOODS_TRANSPORT&amp;Coords=%5bVARIABLE%5d.%5bT-GOODS-TOT-INLD%5d,%5bCOUNTRY%5d.%5bHRV%5d&amp;ShowOnWeb=true&amp;Lang=en" TargetMode="External"/><Relationship Id="rId22" Type="http://schemas.openxmlformats.org/officeDocument/2006/relationships/hyperlink" Target="http://stats.oecd.org/OECDStat_Metadata/ShowMetadata.ashx?Dataset=ITF_GOODS_TRANSPORT&amp;Coords=%5bCOUNTRY%5d.%5bDEU%5d&amp;ShowOnWeb=true&amp;Lang=en" TargetMode="External"/><Relationship Id="rId27" Type="http://schemas.openxmlformats.org/officeDocument/2006/relationships/hyperlink" Target="http://stats.oecd.org/OECDStat_Metadata/ShowMetadata.ashx?Dataset=ITF_GOODS_TRANSPORT&amp;Coords=%5bVARIABLE%5d.%5bT-GOODS-TOT-INLD%5d,%5bCOUNTRY%5d.%5bISL%5d&amp;ShowOnWeb=true&amp;Lang=en" TargetMode="External"/><Relationship Id="rId30" Type="http://schemas.openxmlformats.org/officeDocument/2006/relationships/hyperlink" Target="http://stats.oecd.org/OECDStat_Metadata/ShowMetadata.ashx?Dataset=ITF_GOODS_TRANSPORT&amp;Coords=%5bVARIABLE%5d.%5bT-GOODS-TOT-INLD%5d,%5bCOUNTRY%5d.%5bITA%5d&amp;ShowOnWeb=true&amp;Lang=en" TargetMode="External"/><Relationship Id="rId35" Type="http://schemas.openxmlformats.org/officeDocument/2006/relationships/hyperlink" Target="http://stats.oecd.org/OECDStat_Metadata/ShowMetadata.ashx?Dataset=ITF_GOODS_TRANSPORT&amp;Coords=%5bVARIABLE%5d.%5bT-GOODS-TOT-INLD%5d,%5bCOUNTRY%5d.%5bLTU%5d&amp;ShowOnWeb=true&amp;Lang=en" TargetMode="External"/><Relationship Id="rId43" Type="http://schemas.openxmlformats.org/officeDocument/2006/relationships/hyperlink" Target="http://stats.oecd.org/OECDStat_Metadata/ShowMetadata.ashx?Dataset=ITF_GOODS_TRANSPORT&amp;Coords=%5bVARIABLE%5d.%5bT-GOODS-TOT-INLD%5d,%5bCOUNTRY%5d.%5bPOL%5d&amp;ShowOnWeb=true&amp;Lang=en" TargetMode="External"/><Relationship Id="rId48" Type="http://schemas.openxmlformats.org/officeDocument/2006/relationships/hyperlink" Target="http://stats.oecd.org/OECDStat_Metadata/ShowMetadata.ashx?Dataset=ITF_GOODS_TRANSPORT&amp;Coords=%5bCOUNTRY%5d.%5bSVK%5d&amp;ShowOnWeb=true&amp;Lang=en" TargetMode="External"/><Relationship Id="rId56" Type="http://schemas.openxmlformats.org/officeDocument/2006/relationships/hyperlink" Target="http://stats.oecd.org/OECDStat_Metadata/ShowMetadata.ashx?Dataset=ITF_GOODS_TRANSPORT&amp;Coords=%5bVARIABLE%5d.%5bT-GOODS-TOT-INLD%5d,%5bCOUNTRY%5d.%5bUKR%5d&amp;ShowOnWeb=true&amp;Lang=en" TargetMode="External"/><Relationship Id="rId8" Type="http://schemas.openxmlformats.org/officeDocument/2006/relationships/hyperlink" Target="http://stats.oecd.org/OECDStat_Metadata/ShowMetadata.ashx?Dataset=ITF_GOODS_TRANSPORT&amp;Coords=%5bVARIABLE%5d.%5bT-GOODS-TOT-INLD%5d,%5bCOUNTRY%5d.%5bBLR%5d&amp;ShowOnWeb=true&amp;Lang=en" TargetMode="External"/><Relationship Id="rId51" Type="http://schemas.openxmlformats.org/officeDocument/2006/relationships/hyperlink" Target="http://stats.oecd.org/OECDStat_Metadata/ShowMetadata.ashx?Dataset=ITF_GOODS_TRANSPORT&amp;Coords=%5bVARIABLE%5d.%5bT-GOODS-TOT-INLD%5d,%5bCOUNTRY%5d.%5bESP%5d&amp;ShowOnWeb=true&amp;Lang=en" TargetMode="External"/><Relationship Id="rId3" Type="http://schemas.openxmlformats.org/officeDocument/2006/relationships/hyperlink" Target="http://stats.oecd.org/OECDStat_Metadata/ShowMetadata.ashx?Dataset=ITF_GOODS_TRANSPORT&amp;Coords=%5bVARIABLE%5d.%5bT-GOODS-TOT-INLD%5d,%5bCOUNTRY%5d.%5bALB%5d&amp;ShowOnWeb=true&amp;Lang=en" TargetMode="External"/><Relationship Id="rId12" Type="http://schemas.openxmlformats.org/officeDocument/2006/relationships/hyperlink" Target="http://stats.oecd.org/OECDStat_Metadata/ShowMetadata.ashx?Dataset=ITF_GOODS_TRANSPORT&amp;Coords=%5bCOUNTRY%5d.%5bCHN%5d&amp;ShowOnWeb=true&amp;Lang=en" TargetMode="External"/><Relationship Id="rId17" Type="http://schemas.openxmlformats.org/officeDocument/2006/relationships/hyperlink" Target="http://stats.oecd.org/OECDStat_Metadata/ShowMetadata.ashx?Dataset=ITF_GOODS_TRANSPORT&amp;Coords=%5bVARIABLE%5d.%5bT-GOODS-TOT-INLD%5d,%5bCOUNTRY%5d.%5bDNK%5d&amp;ShowOnWeb=true&amp;Lang=en" TargetMode="External"/><Relationship Id="rId25" Type="http://schemas.openxmlformats.org/officeDocument/2006/relationships/hyperlink" Target="http://stats.oecd.org/OECDStat_Metadata/ShowMetadata.ashx?Dataset=ITF_GOODS_TRANSPORT&amp;Coords=%5bVARIABLE%5d.%5bT-GOODS-TOT-INLD%5d,%5bCOUNTRY%5d.%5bGRC%5d&amp;ShowOnWeb=true&amp;Lang=en" TargetMode="External"/><Relationship Id="rId33" Type="http://schemas.openxmlformats.org/officeDocument/2006/relationships/hyperlink" Target="http://stats.oecd.org/OECDStat_Metadata/ShowMetadata.ashx?Dataset=ITF_GOODS_TRANSPORT&amp;Coords=%5bVARIABLE%5d.%5bT-GOODS-TOT-INLD%5d,%5bCOUNTRY%5d.%5bLVA%5d&amp;ShowOnWeb=true&amp;Lang=en" TargetMode="External"/><Relationship Id="rId38" Type="http://schemas.openxmlformats.org/officeDocument/2006/relationships/hyperlink" Target="http://stats.oecd.org/OECDStat_Metadata/ShowMetadata.ashx?Dataset=ITF_GOODS_TRANSPORT&amp;Coords=%5bCOUNTRY%5d.%5bMDA%5d&amp;ShowOnWeb=true&amp;Lang=en" TargetMode="External"/><Relationship Id="rId46" Type="http://schemas.openxmlformats.org/officeDocument/2006/relationships/hyperlink" Target="http://stats.oecd.org/OECDStat_Metadata/ShowMetadata.ashx?Dataset=ITF_GOODS_TRANSPORT&amp;Coords=%5bVARIABLE%5d.%5bT-GOODS-TOT-INLD%5d,%5bCOUNTRY%5d.%5bRUS%5d&amp;ShowOnWeb=true&amp;Lang=en" TargetMode="External"/><Relationship Id="rId59" Type="http://schemas.openxmlformats.org/officeDocument/2006/relationships/hyperlink" Target="http://stats.oecd.org/OECDStat_Metadata/ShowMetadata.ashx?Dataset=ITF_GOODS_TRANSPORT&amp;Coords=%5bVARIABLE%5d.%5bT-GOODS-TOT-INLD%5d,%5bCOUNTRY%5d.%5bUSA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7"/>
  <sheetViews>
    <sheetView showGridLines="0" topLeftCell="A43" workbookViewId="0">
      <pane xSplit="1" topLeftCell="J1" activePane="topRight" state="frozen"/>
      <selection activeCell="A2" sqref="A2"/>
      <selection pane="topRight" activeCell="A17" sqref="A17:W17"/>
    </sheetView>
  </sheetViews>
  <sheetFormatPr defaultRowHeight="12.75" x14ac:dyDescent="0.2"/>
  <cols>
    <col min="1" max="1" width="30.28515625" customWidth="1"/>
    <col min="2" max="2" width="2.42578125" customWidth="1"/>
    <col min="25" max="27" width="16.7109375" bestFit="1" customWidth="1"/>
  </cols>
  <sheetData>
    <row r="1" spans="1:27" hidden="1" x14ac:dyDescent="0.2">
      <c r="A1" s="1" t="e">
        <f ca="1">DotStatQuery(B1)</f>
        <v>#NAME?</v>
      </c>
      <c r="B1" s="1" t="s">
        <v>0</v>
      </c>
    </row>
    <row r="2" spans="1:27" x14ac:dyDescent="0.2">
      <c r="A2" s="2" t="s">
        <v>1</v>
      </c>
    </row>
    <row r="3" spans="1:27" x14ac:dyDescent="0.2">
      <c r="A3" s="20" t="s">
        <v>2</v>
      </c>
      <c r="B3" s="21"/>
      <c r="C3" s="22" t="s">
        <v>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4"/>
    </row>
    <row r="4" spans="1:27" x14ac:dyDescent="0.2">
      <c r="A4" s="20" t="s">
        <v>4</v>
      </c>
      <c r="B4" s="21"/>
      <c r="C4" s="25" t="s">
        <v>5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7"/>
    </row>
    <row r="5" spans="1:27" ht="21" customHeight="1" x14ac:dyDescent="0.2">
      <c r="A5" s="28" t="s">
        <v>6</v>
      </c>
      <c r="B5" s="29"/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  <c r="J5" s="3" t="s">
        <v>14</v>
      </c>
      <c r="K5" s="3" t="s">
        <v>15</v>
      </c>
      <c r="L5" s="3" t="s">
        <v>16</v>
      </c>
      <c r="M5" s="3" t="s">
        <v>17</v>
      </c>
      <c r="N5" s="3" t="s">
        <v>18</v>
      </c>
      <c r="O5" s="3" t="s">
        <v>19</v>
      </c>
      <c r="P5" s="3" t="s">
        <v>20</v>
      </c>
      <c r="Q5" s="3" t="s">
        <v>21</v>
      </c>
      <c r="R5" s="3" t="s">
        <v>22</v>
      </c>
      <c r="S5" s="3" t="s">
        <v>23</v>
      </c>
      <c r="T5" s="3" t="s">
        <v>24</v>
      </c>
      <c r="U5" s="3" t="s">
        <v>25</v>
      </c>
      <c r="V5" s="3" t="s">
        <v>26</v>
      </c>
      <c r="W5" s="3" t="s">
        <v>27</v>
      </c>
      <c r="Y5" s="4" t="s">
        <v>28</v>
      </c>
      <c r="Z5" s="4" t="s">
        <v>29</v>
      </c>
      <c r="AA5" s="4" t="s">
        <v>30</v>
      </c>
    </row>
    <row r="6" spans="1:27" ht="13.5" customHeight="1" x14ac:dyDescent="0.25">
      <c r="A6" s="5" t="s">
        <v>31</v>
      </c>
      <c r="B6" s="6" t="s">
        <v>32</v>
      </c>
      <c r="C6" s="6" t="s">
        <v>32</v>
      </c>
      <c r="D6" s="6" t="s">
        <v>32</v>
      </c>
      <c r="E6" s="6" t="s">
        <v>32</v>
      </c>
      <c r="F6" s="6" t="s">
        <v>32</v>
      </c>
      <c r="G6" s="6" t="s">
        <v>32</v>
      </c>
      <c r="H6" s="6" t="s">
        <v>32</v>
      </c>
      <c r="I6" s="6" t="s">
        <v>32</v>
      </c>
      <c r="J6" s="6" t="s">
        <v>32</v>
      </c>
      <c r="K6" s="6" t="s">
        <v>32</v>
      </c>
      <c r="L6" s="6" t="s">
        <v>32</v>
      </c>
      <c r="M6" s="6" t="s">
        <v>32</v>
      </c>
      <c r="N6" s="6" t="s">
        <v>32</v>
      </c>
      <c r="O6" s="6" t="s">
        <v>32</v>
      </c>
      <c r="P6" s="6" t="s">
        <v>32</v>
      </c>
      <c r="Q6" s="6" t="s">
        <v>32</v>
      </c>
      <c r="R6" s="6" t="s">
        <v>32</v>
      </c>
      <c r="S6" s="6" t="s">
        <v>32</v>
      </c>
      <c r="T6" s="6" t="s">
        <v>32</v>
      </c>
      <c r="U6" s="6" t="s">
        <v>32</v>
      </c>
      <c r="V6" s="6" t="s">
        <v>32</v>
      </c>
      <c r="W6" s="6" t="s">
        <v>32</v>
      </c>
    </row>
    <row r="7" spans="1:27" ht="13.5" customHeight="1" x14ac:dyDescent="0.25">
      <c r="A7" s="7" t="s">
        <v>33</v>
      </c>
      <c r="B7" s="6" t="s">
        <v>34</v>
      </c>
      <c r="C7" s="8">
        <v>2199</v>
      </c>
      <c r="D7" s="8">
        <v>2256</v>
      </c>
      <c r="E7" s="8">
        <v>2380</v>
      </c>
      <c r="F7" s="8">
        <v>2569</v>
      </c>
      <c r="G7" s="8">
        <v>2838</v>
      </c>
      <c r="H7" s="8">
        <v>3243</v>
      </c>
      <c r="I7" s="8">
        <v>3348</v>
      </c>
      <c r="J7" s="8">
        <v>3643</v>
      </c>
      <c r="K7" s="8">
        <v>4154</v>
      </c>
      <c r="L7" s="8">
        <v>4497</v>
      </c>
      <c r="M7" s="8">
        <v>4694</v>
      </c>
      <c r="N7" s="8">
        <v>3855</v>
      </c>
      <c r="O7" s="8">
        <v>3248</v>
      </c>
      <c r="P7" s="8">
        <v>3520</v>
      </c>
      <c r="Q7" s="8" t="s">
        <v>35</v>
      </c>
      <c r="R7" s="8" t="s">
        <v>35</v>
      </c>
      <c r="S7" s="8" t="s">
        <v>35</v>
      </c>
      <c r="T7" s="8" t="s">
        <v>35</v>
      </c>
      <c r="U7" s="8" t="s">
        <v>35</v>
      </c>
      <c r="V7" s="8" t="s">
        <v>35</v>
      </c>
      <c r="W7" s="8" t="s">
        <v>35</v>
      </c>
      <c r="Y7" s="19">
        <f>IFERROR((M7-C7)/C7,"Dati non disponibili")</f>
        <v>1.1346066393815371</v>
      </c>
      <c r="Z7" s="19" t="str">
        <f>IFERROR((W7-M7)/M7,"Dati non disponibili")</f>
        <v>Dati non disponibili</v>
      </c>
      <c r="AA7" s="19" t="str">
        <f>IFERROR((W7-C7)/C7,"Dati non disponibili")</f>
        <v>Dati non disponibili</v>
      </c>
    </row>
    <row r="8" spans="1:27" ht="13.5" customHeight="1" x14ac:dyDescent="0.25">
      <c r="A8" s="9" t="s">
        <v>36</v>
      </c>
      <c r="B8" s="6" t="s">
        <v>32</v>
      </c>
      <c r="C8" s="10" t="s">
        <v>35</v>
      </c>
      <c r="D8" s="10">
        <v>1777</v>
      </c>
      <c r="E8" s="10">
        <v>1667</v>
      </c>
      <c r="F8" s="10">
        <v>1940</v>
      </c>
      <c r="G8" s="10">
        <v>2152</v>
      </c>
      <c r="H8" s="10">
        <v>2466</v>
      </c>
      <c r="I8" s="10">
        <v>2697</v>
      </c>
      <c r="J8" s="10">
        <v>3439</v>
      </c>
      <c r="K8" s="10">
        <v>3697</v>
      </c>
      <c r="L8" s="10">
        <v>2588</v>
      </c>
      <c r="M8" s="10">
        <v>3082</v>
      </c>
      <c r="N8" s="10">
        <v>3573</v>
      </c>
      <c r="O8" s="10">
        <v>4144</v>
      </c>
      <c r="P8" s="10">
        <v>4085</v>
      </c>
      <c r="Q8" s="10">
        <v>4167</v>
      </c>
      <c r="R8" s="10">
        <v>3743</v>
      </c>
      <c r="S8" s="10">
        <v>3883</v>
      </c>
      <c r="T8" s="10">
        <v>4256</v>
      </c>
      <c r="U8" s="10" t="s">
        <v>35</v>
      </c>
      <c r="V8" s="10" t="s">
        <v>35</v>
      </c>
      <c r="W8" s="10" t="s">
        <v>35</v>
      </c>
      <c r="Y8" s="19" t="str">
        <f t="shared" ref="Y8:Y60" si="0">IFERROR((M8-C8)/C8,"Dati non disponibili")</f>
        <v>Dati non disponibili</v>
      </c>
      <c r="Z8" s="19" t="str">
        <f t="shared" ref="Z8:Z60" si="1">IFERROR((W8-M8)/M8,"Dati non disponibili")</f>
        <v>Dati non disponibili</v>
      </c>
      <c r="AA8" s="19" t="str">
        <f t="shared" ref="AA8:AA60" si="2">IFERROR((W8-C8)/C8,"Dati non disponibili")</f>
        <v>Dati non disponibili</v>
      </c>
    </row>
    <row r="9" spans="1:27" ht="13.5" customHeight="1" x14ac:dyDescent="0.25">
      <c r="A9" s="7" t="s">
        <v>37</v>
      </c>
      <c r="B9" s="6" t="s">
        <v>34</v>
      </c>
      <c r="C9" s="8">
        <v>266185.98730241001</v>
      </c>
      <c r="D9" s="8">
        <v>272397.64119072998</v>
      </c>
      <c r="E9" s="8">
        <v>293036.23588439001</v>
      </c>
      <c r="F9" s="8">
        <v>309485.76729518001</v>
      </c>
      <c r="G9" s="8">
        <v>324872.82889900001</v>
      </c>
      <c r="H9" s="8">
        <v>346332.41802392999</v>
      </c>
      <c r="I9" s="8">
        <v>358149.36921058001</v>
      </c>
      <c r="J9" s="8">
        <v>376066.11643022002</v>
      </c>
      <c r="K9" s="8">
        <v>401783.58132797998</v>
      </c>
      <c r="L9" s="8">
        <v>419029.58205972001</v>
      </c>
      <c r="M9" s="8">
        <v>443983.79383492999</v>
      </c>
      <c r="N9" s="8">
        <v>452653.79708569997</v>
      </c>
      <c r="O9" s="8">
        <v>487081.23661145999</v>
      </c>
      <c r="P9" s="8">
        <v>519593.78735181002</v>
      </c>
      <c r="Q9" s="8">
        <v>573165.49020798004</v>
      </c>
      <c r="R9" s="8">
        <v>609900.57152200001</v>
      </c>
      <c r="S9" s="8">
        <v>627430.37458824995</v>
      </c>
      <c r="T9" s="8" t="s">
        <v>35</v>
      </c>
      <c r="U9" s="8" t="s">
        <v>35</v>
      </c>
      <c r="V9" s="8" t="s">
        <v>35</v>
      </c>
      <c r="W9" s="8" t="s">
        <v>35</v>
      </c>
      <c r="Y9" s="19">
        <f t="shared" si="0"/>
        <v>0.66794577856769932</v>
      </c>
      <c r="Z9" s="19" t="str">
        <f t="shared" si="1"/>
        <v>Dati non disponibili</v>
      </c>
      <c r="AA9" s="19" t="str">
        <f t="shared" si="2"/>
        <v>Dati non disponibili</v>
      </c>
    </row>
    <row r="10" spans="1:27" ht="13.5" customHeight="1" x14ac:dyDescent="0.25">
      <c r="A10" s="7" t="s">
        <v>38</v>
      </c>
      <c r="B10" s="6" t="s">
        <v>34</v>
      </c>
      <c r="C10" s="10">
        <v>43762</v>
      </c>
      <c r="D10" s="10">
        <v>45079</v>
      </c>
      <c r="E10" s="10">
        <v>45766</v>
      </c>
      <c r="F10" s="10">
        <v>45049</v>
      </c>
      <c r="G10" s="10">
        <v>45690</v>
      </c>
      <c r="H10" s="10">
        <v>44493</v>
      </c>
      <c r="I10" s="10">
        <v>49901</v>
      </c>
      <c r="J10" s="10">
        <v>49842</v>
      </c>
      <c r="K10" s="10">
        <v>49955</v>
      </c>
      <c r="L10" s="10">
        <v>43350</v>
      </c>
      <c r="M10" s="10">
        <v>45747</v>
      </c>
      <c r="N10" s="10">
        <v>46693</v>
      </c>
      <c r="O10" s="10">
        <v>44979</v>
      </c>
      <c r="P10" s="10">
        <v>45833</v>
      </c>
      <c r="Q10" s="10">
        <v>47787</v>
      </c>
      <c r="R10" s="10">
        <v>48256</v>
      </c>
      <c r="S10" s="10">
        <v>49887</v>
      </c>
      <c r="T10" s="10">
        <v>51074</v>
      </c>
      <c r="U10" s="10">
        <v>50655.241000000002</v>
      </c>
      <c r="V10" s="10">
        <v>50923</v>
      </c>
      <c r="W10" s="10">
        <v>48551.835965999999</v>
      </c>
      <c r="Y10" s="19">
        <f t="shared" si="0"/>
        <v>4.5358987249211648E-2</v>
      </c>
      <c r="Z10" s="19">
        <f t="shared" si="1"/>
        <v>6.1311910420355407E-2</v>
      </c>
      <c r="AA10" s="19">
        <f t="shared" si="2"/>
        <v>0.10945194383254876</v>
      </c>
    </row>
    <row r="11" spans="1:27" ht="13.5" customHeight="1" x14ac:dyDescent="0.25">
      <c r="A11" s="7" t="s">
        <v>39</v>
      </c>
      <c r="B11" s="6" t="s">
        <v>34</v>
      </c>
      <c r="C11" s="8">
        <v>16003.7</v>
      </c>
      <c r="D11" s="8">
        <v>12894</v>
      </c>
      <c r="E11" s="8">
        <v>14409</v>
      </c>
      <c r="F11" s="8">
        <v>22388.6</v>
      </c>
      <c r="G11" s="8">
        <v>23280.9</v>
      </c>
      <c r="H11" s="8">
        <v>26558</v>
      </c>
      <c r="I11" s="8">
        <v>43348.9</v>
      </c>
      <c r="J11" s="8">
        <v>78185.399999999994</v>
      </c>
      <c r="K11" s="8">
        <v>88850.6</v>
      </c>
      <c r="L11" s="8">
        <v>97981.2</v>
      </c>
      <c r="M11" s="8">
        <v>97776.4</v>
      </c>
      <c r="N11" s="8">
        <v>91657.600000000006</v>
      </c>
      <c r="O11" s="8">
        <v>90189.5</v>
      </c>
      <c r="P11" s="8">
        <v>90899.4</v>
      </c>
      <c r="Q11" s="8">
        <v>93523.8</v>
      </c>
      <c r="R11" s="8">
        <v>92659</v>
      </c>
      <c r="S11" s="8">
        <v>90604.2</v>
      </c>
      <c r="T11" s="8">
        <v>91796.1</v>
      </c>
      <c r="U11" s="8">
        <v>92921.7</v>
      </c>
      <c r="V11" s="8">
        <v>89385.7</v>
      </c>
      <c r="W11" s="8">
        <v>74273</v>
      </c>
      <c r="Y11" s="19">
        <f t="shared" si="0"/>
        <v>5.1096121521898059</v>
      </c>
      <c r="Z11" s="19">
        <f t="shared" si="1"/>
        <v>-0.2403790689777901</v>
      </c>
      <c r="AA11" s="19">
        <f t="shared" si="2"/>
        <v>3.6409892712310277</v>
      </c>
    </row>
    <row r="12" spans="1:27" ht="13.5" customHeight="1" x14ac:dyDescent="0.25">
      <c r="A12" s="7" t="s">
        <v>40</v>
      </c>
      <c r="B12" s="6" t="s">
        <v>34</v>
      </c>
      <c r="C12" s="10">
        <v>89136</v>
      </c>
      <c r="D12" s="10">
        <v>91382</v>
      </c>
      <c r="E12" s="10">
        <v>97926</v>
      </c>
      <c r="F12" s="10">
        <v>109476</v>
      </c>
      <c r="G12" s="10">
        <v>118689</v>
      </c>
      <c r="H12" s="10">
        <v>127261</v>
      </c>
      <c r="I12" s="10">
        <v>128402</v>
      </c>
      <c r="J12" s="10">
        <v>130802</v>
      </c>
      <c r="K12" s="10">
        <v>130739</v>
      </c>
      <c r="L12" s="10">
        <v>121122</v>
      </c>
      <c r="M12" s="10">
        <v>128100</v>
      </c>
      <c r="N12" s="10">
        <v>134243</v>
      </c>
      <c r="O12" s="10">
        <v>131650</v>
      </c>
      <c r="P12" s="10">
        <v>130725</v>
      </c>
      <c r="Q12" s="10">
        <v>131337</v>
      </c>
      <c r="R12" s="10">
        <v>125881</v>
      </c>
      <c r="S12" s="10">
        <v>125712</v>
      </c>
      <c r="T12" s="10">
        <v>133265</v>
      </c>
      <c r="U12" s="10">
        <v>138764</v>
      </c>
      <c r="V12" s="10">
        <v>130793</v>
      </c>
      <c r="W12" s="10">
        <v>123082</v>
      </c>
      <c r="Y12" s="19">
        <f t="shared" si="0"/>
        <v>0.43712977921378565</v>
      </c>
      <c r="Z12" s="19">
        <f t="shared" si="1"/>
        <v>-3.9172521467603437E-2</v>
      </c>
      <c r="AA12" s="19">
        <f t="shared" si="2"/>
        <v>0.38083378208580149</v>
      </c>
    </row>
    <row r="13" spans="1:27" ht="13.5" customHeight="1" x14ac:dyDescent="0.25">
      <c r="A13" s="7" t="s">
        <v>41</v>
      </c>
      <c r="B13" s="6" t="s">
        <v>32</v>
      </c>
      <c r="C13" s="8">
        <v>67634</v>
      </c>
      <c r="D13" s="8">
        <v>69514</v>
      </c>
      <c r="E13" s="8">
        <v>70470</v>
      </c>
      <c r="F13" s="8">
        <v>67655</v>
      </c>
      <c r="G13" s="8">
        <v>65561</v>
      </c>
      <c r="H13" s="8">
        <v>62124</v>
      </c>
      <c r="I13" s="8">
        <v>62149</v>
      </c>
      <c r="J13" s="8">
        <v>60733</v>
      </c>
      <c r="K13" s="8">
        <v>57021</v>
      </c>
      <c r="L13" s="8">
        <v>50657</v>
      </c>
      <c r="M13" s="8">
        <v>50925</v>
      </c>
      <c r="N13" s="8">
        <v>50506</v>
      </c>
      <c r="O13" s="8" t="s">
        <v>35</v>
      </c>
      <c r="P13" s="8" t="s">
        <v>35</v>
      </c>
      <c r="Q13" s="8" t="s">
        <v>35</v>
      </c>
      <c r="R13" s="8" t="s">
        <v>35</v>
      </c>
      <c r="S13" s="8" t="s">
        <v>35</v>
      </c>
      <c r="T13" s="8" t="s">
        <v>35</v>
      </c>
      <c r="U13" s="8" t="s">
        <v>35</v>
      </c>
      <c r="V13" s="8" t="s">
        <v>35</v>
      </c>
      <c r="W13" s="8" t="s">
        <v>35</v>
      </c>
      <c r="Y13" s="19">
        <f t="shared" si="0"/>
        <v>-0.24705030014489754</v>
      </c>
      <c r="Z13" s="19" t="str">
        <f t="shared" si="1"/>
        <v>Dati non disponibili</v>
      </c>
      <c r="AA13" s="19" t="str">
        <f t="shared" si="2"/>
        <v>Dati non disponibili</v>
      </c>
    </row>
    <row r="14" spans="1:27" ht="13.5" customHeight="1" x14ac:dyDescent="0.25">
      <c r="A14" s="7" t="s">
        <v>42</v>
      </c>
      <c r="B14" s="6" t="s">
        <v>34</v>
      </c>
      <c r="C14" s="10" t="s">
        <v>35</v>
      </c>
      <c r="D14" s="10" t="s">
        <v>35</v>
      </c>
      <c r="E14" s="10" t="s">
        <v>35</v>
      </c>
      <c r="F14" s="10" t="s">
        <v>35</v>
      </c>
      <c r="G14" s="10" t="s">
        <v>35</v>
      </c>
      <c r="H14" s="10" t="s">
        <v>35</v>
      </c>
      <c r="I14" s="10" t="s">
        <v>35</v>
      </c>
      <c r="J14" s="10">
        <v>2736</v>
      </c>
      <c r="K14" s="10">
        <v>3115</v>
      </c>
      <c r="L14" s="10">
        <v>2703</v>
      </c>
      <c r="M14" s="10" t="s">
        <v>35</v>
      </c>
      <c r="N14" s="10">
        <v>2736</v>
      </c>
      <c r="O14" s="10">
        <v>3460</v>
      </c>
      <c r="P14" s="10">
        <v>3982</v>
      </c>
      <c r="Q14" s="10">
        <v>4438</v>
      </c>
      <c r="R14" s="10">
        <v>4691</v>
      </c>
      <c r="S14" s="10">
        <v>5157</v>
      </c>
      <c r="T14" s="10">
        <v>5410.1</v>
      </c>
      <c r="U14" s="10">
        <v>5491</v>
      </c>
      <c r="V14" s="10">
        <v>5650</v>
      </c>
      <c r="W14" s="10">
        <v>4858</v>
      </c>
      <c r="Y14" s="19" t="str">
        <f t="shared" si="0"/>
        <v>Dati non disponibili</v>
      </c>
      <c r="Z14" s="19" t="str">
        <f t="shared" si="1"/>
        <v>Dati non disponibili</v>
      </c>
      <c r="AA14" s="19" t="str">
        <f t="shared" si="2"/>
        <v>Dati non disponibili</v>
      </c>
    </row>
    <row r="15" spans="1:27" ht="13.5" customHeight="1" x14ac:dyDescent="0.25">
      <c r="A15" s="7" t="s">
        <v>43</v>
      </c>
      <c r="B15" s="6" t="s">
        <v>34</v>
      </c>
      <c r="C15" s="8">
        <v>12718</v>
      </c>
      <c r="D15" s="8">
        <v>13654</v>
      </c>
      <c r="E15" s="8">
        <v>14288</v>
      </c>
      <c r="F15" s="8">
        <v>15838</v>
      </c>
      <c r="G15" s="8">
        <v>18772</v>
      </c>
      <c r="H15" s="8">
        <v>21418</v>
      </c>
      <c r="I15" s="8">
        <v>20947</v>
      </c>
      <c r="J15" s="8">
        <v>21996</v>
      </c>
      <c r="K15" s="8">
        <v>22370</v>
      </c>
      <c r="L15" s="8">
        <v>23116</v>
      </c>
      <c r="M15" s="8">
        <v>24746</v>
      </c>
      <c r="N15" s="8">
        <v>26406</v>
      </c>
      <c r="O15" s="8">
        <v>29265</v>
      </c>
      <c r="P15" s="8">
        <v>32312</v>
      </c>
      <c r="Q15" s="8">
        <v>32915</v>
      </c>
      <c r="R15" s="8">
        <v>37742</v>
      </c>
      <c r="S15" s="8">
        <v>40801</v>
      </c>
      <c r="T15" s="8">
        <v>41024</v>
      </c>
      <c r="U15" s="8">
        <v>32405</v>
      </c>
      <c r="V15" s="8">
        <v>26238</v>
      </c>
      <c r="W15" s="8">
        <v>38553</v>
      </c>
      <c r="Y15" s="19">
        <f t="shared" si="0"/>
        <v>0.94574618650731246</v>
      </c>
      <c r="Z15" s="19">
        <f t="shared" si="1"/>
        <v>0.55794875939545785</v>
      </c>
      <c r="AA15" s="19">
        <f t="shared" si="2"/>
        <v>2.0313728573675105</v>
      </c>
    </row>
    <row r="16" spans="1:27" ht="13.5" customHeight="1" x14ac:dyDescent="0.25">
      <c r="A16" s="7" t="s">
        <v>44</v>
      </c>
      <c r="B16" s="6" t="s">
        <v>34</v>
      </c>
      <c r="C16" s="10" t="s">
        <v>35</v>
      </c>
      <c r="D16" s="10" t="s">
        <v>35</v>
      </c>
      <c r="E16" s="10" t="s">
        <v>35</v>
      </c>
      <c r="F16" s="10" t="s">
        <v>35</v>
      </c>
      <c r="G16" s="10">
        <v>696522</v>
      </c>
      <c r="H16" s="10">
        <v>706936</v>
      </c>
      <c r="I16" s="10">
        <v>715319</v>
      </c>
      <c r="J16" s="10">
        <v>720161</v>
      </c>
      <c r="K16" s="10">
        <v>705426</v>
      </c>
      <c r="L16" s="10">
        <v>647576</v>
      </c>
      <c r="M16" s="10">
        <v>702635</v>
      </c>
      <c r="N16" s="10">
        <v>748349</v>
      </c>
      <c r="O16" s="10">
        <v>801092</v>
      </c>
      <c r="P16" s="10">
        <v>839653</v>
      </c>
      <c r="Q16" s="10">
        <v>875037</v>
      </c>
      <c r="R16" s="10">
        <v>903981</v>
      </c>
      <c r="S16" s="10" t="s">
        <v>35</v>
      </c>
      <c r="T16" s="10" t="s">
        <v>35</v>
      </c>
      <c r="U16" s="10" t="s">
        <v>35</v>
      </c>
      <c r="V16" s="10" t="s">
        <v>35</v>
      </c>
      <c r="W16" s="10" t="s">
        <v>35</v>
      </c>
      <c r="Y16" s="19" t="str">
        <f t="shared" si="0"/>
        <v>Dati non disponibili</v>
      </c>
      <c r="Z16" s="19" t="str">
        <f t="shared" si="1"/>
        <v>Dati non disponibili</v>
      </c>
      <c r="AA16" s="19" t="str">
        <f t="shared" si="2"/>
        <v>Dati non disponibili</v>
      </c>
    </row>
    <row r="17" spans="1:27" ht="13.5" customHeight="1" x14ac:dyDescent="0.25">
      <c r="A17" s="9" t="s">
        <v>45</v>
      </c>
      <c r="B17" s="6" t="s">
        <v>34</v>
      </c>
      <c r="C17" s="8">
        <v>2719710</v>
      </c>
      <c r="D17" s="8">
        <v>2679340</v>
      </c>
      <c r="E17" s="8">
        <v>2890150</v>
      </c>
      <c r="F17" s="8">
        <v>3149623</v>
      </c>
      <c r="G17" s="8">
        <v>3711840</v>
      </c>
      <c r="H17" s="8">
        <v>4162750</v>
      </c>
      <c r="I17" s="8">
        <v>4616828</v>
      </c>
      <c r="J17" s="8">
        <v>5261653</v>
      </c>
      <c r="K17" s="8">
        <v>7733020</v>
      </c>
      <c r="L17" s="8">
        <v>8248308</v>
      </c>
      <c r="M17" s="8">
        <v>9565952</v>
      </c>
      <c r="N17" s="8">
        <v>10979481</v>
      </c>
      <c r="O17" s="8">
        <v>12022843</v>
      </c>
      <c r="P17" s="8">
        <v>11913828</v>
      </c>
      <c r="Q17" s="8">
        <v>12554470</v>
      </c>
      <c r="R17" s="8">
        <v>12391150</v>
      </c>
      <c r="S17" s="8">
        <v>12833220</v>
      </c>
      <c r="T17" s="8">
        <v>14204490</v>
      </c>
      <c r="U17" s="8">
        <v>15249700</v>
      </c>
      <c r="V17" s="8">
        <v>14507440</v>
      </c>
      <c r="W17" s="8" t="s">
        <v>35</v>
      </c>
      <c r="Y17" s="19">
        <f t="shared" si="0"/>
        <v>2.5172691206047704</v>
      </c>
      <c r="Z17" s="19" t="str">
        <f t="shared" si="1"/>
        <v>Dati non disponibili</v>
      </c>
      <c r="AA17" s="19" t="str">
        <f t="shared" si="2"/>
        <v>Dati non disponibili</v>
      </c>
    </row>
    <row r="18" spans="1:27" ht="13.5" customHeight="1" x14ac:dyDescent="0.25">
      <c r="A18" s="7" t="s">
        <v>46</v>
      </c>
      <c r="B18" s="6" t="s">
        <v>34</v>
      </c>
      <c r="C18" s="10">
        <v>5336</v>
      </c>
      <c r="D18" s="10">
        <v>10925</v>
      </c>
      <c r="E18" s="10">
        <v>12014</v>
      </c>
      <c r="F18" s="10">
        <v>13166</v>
      </c>
      <c r="G18" s="10">
        <v>14060</v>
      </c>
      <c r="H18" s="10">
        <v>14971</v>
      </c>
      <c r="I18" s="10">
        <v>16050</v>
      </c>
      <c r="J18" s="10">
        <v>16893</v>
      </c>
      <c r="K18" s="10">
        <v>16874</v>
      </c>
      <c r="L18" s="10">
        <v>14594</v>
      </c>
      <c r="M18" s="10">
        <v>14042</v>
      </c>
      <c r="N18" s="10">
        <v>13534</v>
      </c>
      <c r="O18" s="10">
        <v>12969</v>
      </c>
      <c r="P18" s="10">
        <v>13475</v>
      </c>
      <c r="Q18" s="10">
        <v>13663</v>
      </c>
      <c r="R18" s="10">
        <v>15242</v>
      </c>
      <c r="S18" s="10">
        <v>16254</v>
      </c>
      <c r="T18" s="10">
        <v>17349</v>
      </c>
      <c r="U18" s="10">
        <v>18371</v>
      </c>
      <c r="V18" s="10">
        <v>17898</v>
      </c>
      <c r="W18" s="10">
        <v>18350</v>
      </c>
      <c r="Y18" s="19">
        <f t="shared" si="0"/>
        <v>1.6315592203898051</v>
      </c>
      <c r="Z18" s="19">
        <f t="shared" si="1"/>
        <v>0.30679390400227885</v>
      </c>
      <c r="AA18" s="19">
        <f t="shared" si="2"/>
        <v>2.438905547226387</v>
      </c>
    </row>
    <row r="19" spans="1:27" ht="13.5" customHeight="1" x14ac:dyDescent="0.25">
      <c r="A19" s="9" t="s">
        <v>47</v>
      </c>
      <c r="B19" s="6" t="s">
        <v>34</v>
      </c>
      <c r="C19" s="8">
        <v>58230.487717000004</v>
      </c>
      <c r="D19" s="8">
        <v>55884.335896999997</v>
      </c>
      <c r="E19" s="8">
        <v>62662.841719999997</v>
      </c>
      <c r="F19" s="8">
        <v>64301.119133</v>
      </c>
      <c r="G19" s="8">
        <v>63051.321752999997</v>
      </c>
      <c r="H19" s="8">
        <v>60634.206273000003</v>
      </c>
      <c r="I19" s="8">
        <v>68482.274267000001</v>
      </c>
      <c r="J19" s="8">
        <v>66560.105750999996</v>
      </c>
      <c r="K19" s="8">
        <v>68657.629140000005</v>
      </c>
      <c r="L19" s="8">
        <v>59936.457596</v>
      </c>
      <c r="M19" s="8">
        <v>67837.415733000002</v>
      </c>
      <c r="N19" s="8">
        <v>71142.263260000007</v>
      </c>
      <c r="O19" s="8">
        <v>67439.492712000007</v>
      </c>
      <c r="P19" s="8">
        <v>70816.114413000003</v>
      </c>
      <c r="Q19" s="8">
        <v>70755.620097000006</v>
      </c>
      <c r="R19" s="8">
        <v>76030.791857000004</v>
      </c>
      <c r="S19" s="8">
        <v>67557.278099000003</v>
      </c>
      <c r="T19" s="8">
        <v>62306.545730999998</v>
      </c>
      <c r="U19" s="8">
        <v>59766.423942000001</v>
      </c>
      <c r="V19" s="8">
        <v>57321.170989999999</v>
      </c>
      <c r="W19" s="8">
        <v>73032.261094999994</v>
      </c>
      <c r="Y19" s="19">
        <f t="shared" si="0"/>
        <v>0.16498106735237458</v>
      </c>
      <c r="Z19" s="19">
        <f t="shared" si="1"/>
        <v>7.6577878238261413E-2</v>
      </c>
      <c r="AA19" s="19">
        <f t="shared" si="2"/>
        <v>0.25419284567796452</v>
      </c>
    </row>
    <row r="20" spans="1:27" ht="13.5" customHeight="1" x14ac:dyDescent="0.25">
      <c r="A20" s="7" t="s">
        <v>48</v>
      </c>
      <c r="B20" s="6" t="s">
        <v>34</v>
      </c>
      <c r="C20" s="10">
        <v>17715</v>
      </c>
      <c r="D20" s="10">
        <v>17543</v>
      </c>
      <c r="E20" s="10">
        <v>18066</v>
      </c>
      <c r="F20" s="10">
        <v>18151</v>
      </c>
      <c r="G20" s="10">
        <v>17940</v>
      </c>
      <c r="H20" s="10">
        <v>18150</v>
      </c>
      <c r="I20" s="10">
        <v>18251</v>
      </c>
      <c r="J20" s="10">
        <v>18203</v>
      </c>
      <c r="K20" s="10">
        <v>16790</v>
      </c>
      <c r="L20" s="10">
        <v>15593</v>
      </c>
      <c r="M20" s="10">
        <v>16360</v>
      </c>
      <c r="N20" s="10">
        <v>17904</v>
      </c>
      <c r="O20" s="10">
        <v>17648</v>
      </c>
      <c r="P20" s="10">
        <v>17409</v>
      </c>
      <c r="Q20" s="10">
        <v>17811.761999999999</v>
      </c>
      <c r="R20" s="10">
        <v>17185.434000000001</v>
      </c>
      <c r="S20" s="10">
        <v>17544.238000000001</v>
      </c>
      <c r="T20" s="10">
        <v>18168</v>
      </c>
      <c r="U20" s="10">
        <v>17580</v>
      </c>
      <c r="V20" s="10" t="s">
        <v>35</v>
      </c>
      <c r="W20" s="10" t="s">
        <v>35</v>
      </c>
      <c r="Y20" s="19">
        <f t="shared" si="0"/>
        <v>-7.6488851255997747E-2</v>
      </c>
      <c r="Z20" s="19" t="str">
        <f t="shared" si="1"/>
        <v>Dati non disponibili</v>
      </c>
      <c r="AA20" s="19" t="str">
        <f t="shared" si="2"/>
        <v>Dati non disponibili</v>
      </c>
    </row>
    <row r="21" spans="1:27" ht="13.5" customHeight="1" x14ac:dyDescent="0.25">
      <c r="A21" s="7" t="s">
        <v>49</v>
      </c>
      <c r="B21" s="6" t="s">
        <v>34</v>
      </c>
      <c r="C21" s="8">
        <v>12035</v>
      </c>
      <c r="D21" s="8">
        <v>13234</v>
      </c>
      <c r="E21" s="8">
        <v>14084</v>
      </c>
      <c r="F21" s="8">
        <v>16098</v>
      </c>
      <c r="G21" s="8">
        <v>17325</v>
      </c>
      <c r="H21" s="8">
        <v>16460</v>
      </c>
      <c r="I21" s="8">
        <v>16025</v>
      </c>
      <c r="J21" s="8">
        <v>14856</v>
      </c>
      <c r="K21" s="8">
        <v>12965</v>
      </c>
      <c r="L21" s="8">
        <v>11183</v>
      </c>
      <c r="M21" s="8">
        <v>12249</v>
      </c>
      <c r="N21" s="8">
        <v>12184</v>
      </c>
      <c r="O21" s="8">
        <v>10922</v>
      </c>
      <c r="P21" s="8">
        <v>10709</v>
      </c>
      <c r="Q21" s="8">
        <v>9548</v>
      </c>
      <c r="R21" s="8">
        <v>9373</v>
      </c>
      <c r="S21" s="8">
        <v>9056</v>
      </c>
      <c r="T21" s="8">
        <v>8514</v>
      </c>
      <c r="U21" s="8">
        <v>8377</v>
      </c>
      <c r="V21" s="8">
        <v>6950</v>
      </c>
      <c r="W21" s="8">
        <v>6010</v>
      </c>
      <c r="Y21" s="19">
        <f t="shared" si="0"/>
        <v>1.7781470710427918E-2</v>
      </c>
      <c r="Z21" s="19">
        <f t="shared" si="1"/>
        <v>-0.50934770185321254</v>
      </c>
      <c r="AA21" s="19">
        <f t="shared" si="2"/>
        <v>-0.50062318238471126</v>
      </c>
    </row>
    <row r="22" spans="1:27" ht="13.5" customHeight="1" x14ac:dyDescent="0.25">
      <c r="A22" s="7" t="s">
        <v>50</v>
      </c>
      <c r="B22" s="6" t="s">
        <v>34</v>
      </c>
      <c r="C22" s="10">
        <v>42199</v>
      </c>
      <c r="D22" s="10">
        <v>40436</v>
      </c>
      <c r="E22" s="10">
        <v>41742</v>
      </c>
      <c r="F22" s="10">
        <v>41081</v>
      </c>
      <c r="G22" s="10">
        <v>42514</v>
      </c>
      <c r="H22" s="10">
        <v>41636</v>
      </c>
      <c r="I22" s="10">
        <v>40867</v>
      </c>
      <c r="J22" s="10">
        <v>40353</v>
      </c>
      <c r="K22" s="10">
        <v>41892</v>
      </c>
      <c r="L22" s="10">
        <v>36590</v>
      </c>
      <c r="M22" s="10">
        <v>40163</v>
      </c>
      <c r="N22" s="10">
        <v>36402</v>
      </c>
      <c r="O22" s="10">
        <v>34857</v>
      </c>
      <c r="P22" s="10">
        <v>34020</v>
      </c>
      <c r="Q22" s="10">
        <v>33133</v>
      </c>
      <c r="R22" s="10">
        <v>33084</v>
      </c>
      <c r="S22" s="10">
        <v>36411</v>
      </c>
      <c r="T22" s="10">
        <v>38459</v>
      </c>
      <c r="U22" s="10">
        <v>39708</v>
      </c>
      <c r="V22" s="10">
        <v>39239</v>
      </c>
      <c r="W22" s="10">
        <v>39970</v>
      </c>
      <c r="Y22" s="19">
        <f t="shared" si="0"/>
        <v>-4.8247588805421932E-2</v>
      </c>
      <c r="Z22" s="19">
        <f t="shared" si="1"/>
        <v>-4.8054179219679805E-3</v>
      </c>
      <c r="AA22" s="19">
        <f t="shared" si="2"/>
        <v>-5.2821156899452597E-2</v>
      </c>
    </row>
    <row r="23" spans="1:27" ht="13.5" customHeight="1" x14ac:dyDescent="0.25">
      <c r="A23" s="7" t="s">
        <v>51</v>
      </c>
      <c r="B23" s="6" t="s">
        <v>34</v>
      </c>
      <c r="C23" s="8">
        <v>268519</v>
      </c>
      <c r="D23" s="8">
        <v>268223</v>
      </c>
      <c r="E23" s="8">
        <v>266466</v>
      </c>
      <c r="F23" s="8">
        <v>265021</v>
      </c>
      <c r="G23" s="8">
        <v>270322</v>
      </c>
      <c r="H23" s="8">
        <v>261526</v>
      </c>
      <c r="I23" s="8">
        <v>270160</v>
      </c>
      <c r="J23" s="8">
        <v>278324</v>
      </c>
      <c r="K23" s="8">
        <v>264373</v>
      </c>
      <c r="L23" s="8">
        <v>225085</v>
      </c>
      <c r="M23" s="8">
        <v>230041</v>
      </c>
      <c r="N23" s="8">
        <v>237266</v>
      </c>
      <c r="O23" s="8">
        <v>221328</v>
      </c>
      <c r="P23" s="8">
        <v>216978</v>
      </c>
      <c r="Q23" s="8">
        <v>210203</v>
      </c>
      <c r="R23" s="8">
        <v>206032.056893</v>
      </c>
      <c r="S23" s="8">
        <v>205733.3</v>
      </c>
      <c r="T23" s="8">
        <v>219242.24860200001</v>
      </c>
      <c r="U23" s="8">
        <v>219614.3</v>
      </c>
      <c r="V23" s="8">
        <v>222191.552704</v>
      </c>
      <c r="W23" s="8">
        <v>212521.8</v>
      </c>
      <c r="Y23" s="19">
        <f t="shared" si="0"/>
        <v>-0.14329712236378059</v>
      </c>
      <c r="Z23" s="19">
        <f t="shared" si="1"/>
        <v>-7.6156858994700996E-2</v>
      </c>
      <c r="AA23" s="19">
        <f t="shared" si="2"/>
        <v>-0.20854092261627674</v>
      </c>
    </row>
    <row r="24" spans="1:27" ht="13.5" customHeight="1" x14ac:dyDescent="0.25">
      <c r="A24" s="7" t="s">
        <v>52</v>
      </c>
      <c r="B24" s="6" t="s">
        <v>34</v>
      </c>
      <c r="C24" s="10">
        <v>1303</v>
      </c>
      <c r="D24" s="10">
        <v>3593</v>
      </c>
      <c r="E24" s="10">
        <v>4013</v>
      </c>
      <c r="F24" s="10">
        <v>5823</v>
      </c>
      <c r="G24" s="10">
        <v>5767</v>
      </c>
      <c r="H24" s="10">
        <v>6255</v>
      </c>
      <c r="I24" s="10">
        <v>9083</v>
      </c>
      <c r="J24" s="10">
        <v>6880</v>
      </c>
      <c r="K24" s="10">
        <v>4885</v>
      </c>
      <c r="L24" s="10">
        <v>4676</v>
      </c>
      <c r="M24" s="10">
        <v>4883</v>
      </c>
      <c r="N24" s="10">
        <v>9510</v>
      </c>
      <c r="O24" s="10">
        <v>9425</v>
      </c>
      <c r="P24" s="10">
        <v>7887</v>
      </c>
      <c r="Q24" s="10">
        <v>11039</v>
      </c>
      <c r="R24" s="10">
        <v>10476</v>
      </c>
      <c r="S24" s="10">
        <v>10822</v>
      </c>
      <c r="T24" s="10">
        <v>11140</v>
      </c>
      <c r="U24" s="10">
        <v>10956</v>
      </c>
      <c r="V24" s="10">
        <v>10653</v>
      </c>
      <c r="W24" s="10">
        <v>10986</v>
      </c>
      <c r="Y24" s="19">
        <f t="shared" si="0"/>
        <v>2.7475057559478127</v>
      </c>
      <c r="Z24" s="19">
        <f t="shared" si="1"/>
        <v>1.2498464058980134</v>
      </c>
      <c r="AA24" s="19">
        <f t="shared" si="2"/>
        <v>7.431312356101305</v>
      </c>
    </row>
    <row r="25" spans="1:27" ht="13.5" customHeight="1" x14ac:dyDescent="0.25">
      <c r="A25" s="7" t="s">
        <v>53</v>
      </c>
      <c r="B25" s="6" t="s">
        <v>32</v>
      </c>
      <c r="C25" s="8">
        <v>6234</v>
      </c>
      <c r="D25" s="8">
        <v>7146</v>
      </c>
      <c r="E25" s="8">
        <v>7911</v>
      </c>
      <c r="F25" s="8">
        <v>8303</v>
      </c>
      <c r="G25" s="8">
        <v>7793</v>
      </c>
      <c r="H25" s="8">
        <v>9313</v>
      </c>
      <c r="I25" s="8">
        <v>7979</v>
      </c>
      <c r="J25" s="8">
        <v>7521</v>
      </c>
      <c r="K25" s="8">
        <v>7115</v>
      </c>
      <c r="L25" s="8">
        <v>6028</v>
      </c>
      <c r="M25" s="8">
        <v>6848</v>
      </c>
      <c r="N25" s="8">
        <v>6683</v>
      </c>
      <c r="O25" s="8">
        <v>6613</v>
      </c>
      <c r="P25" s="8">
        <v>6172</v>
      </c>
      <c r="Q25" s="8">
        <v>5643</v>
      </c>
      <c r="R25" s="8">
        <v>4925.5</v>
      </c>
      <c r="S25" s="8">
        <v>4097.8</v>
      </c>
      <c r="T25" s="8">
        <v>3646.2</v>
      </c>
      <c r="U25" s="8">
        <v>3290.8</v>
      </c>
      <c r="V25" s="8">
        <v>3637.4</v>
      </c>
      <c r="W25" s="8">
        <v>3637.7</v>
      </c>
      <c r="Y25" s="19">
        <f t="shared" si="0"/>
        <v>9.84921398780879E-2</v>
      </c>
      <c r="Z25" s="19">
        <f t="shared" si="1"/>
        <v>-0.46879380841121499</v>
      </c>
      <c r="AA25" s="19">
        <f t="shared" si="2"/>
        <v>-0.41647417388514602</v>
      </c>
    </row>
    <row r="26" spans="1:27" ht="13.5" customHeight="1" x14ac:dyDescent="0.25">
      <c r="A26" s="9" t="s">
        <v>54</v>
      </c>
      <c r="B26" s="6" t="s">
        <v>34</v>
      </c>
      <c r="C26" s="10">
        <v>439698</v>
      </c>
      <c r="D26" s="10">
        <v>445699</v>
      </c>
      <c r="E26" s="10">
        <v>440861</v>
      </c>
      <c r="F26" s="10">
        <v>444320</v>
      </c>
      <c r="G26" s="10">
        <v>470056</v>
      </c>
      <c r="H26" s="10">
        <v>486372</v>
      </c>
      <c r="I26" s="10">
        <v>516835</v>
      </c>
      <c r="J26" s="10">
        <v>538594</v>
      </c>
      <c r="K26" s="10">
        <v>536933</v>
      </c>
      <c r="L26" s="10">
        <v>474856</v>
      </c>
      <c r="M26" s="10">
        <v>498951</v>
      </c>
      <c r="N26" s="10">
        <v>507815</v>
      </c>
      <c r="O26" s="10">
        <v>491866</v>
      </c>
      <c r="P26" s="10">
        <v>496644</v>
      </c>
      <c r="Q26" s="10">
        <v>499405</v>
      </c>
      <c r="R26" s="10">
        <v>504476</v>
      </c>
      <c r="S26" s="10">
        <v>517743</v>
      </c>
      <c r="T26" s="10">
        <v>518104</v>
      </c>
      <c r="U26" s="10">
        <v>510892</v>
      </c>
      <c r="V26" s="10">
        <v>509624</v>
      </c>
      <c r="W26" s="10">
        <v>476040</v>
      </c>
      <c r="Y26" s="19">
        <f t="shared" si="0"/>
        <v>0.13475840235798206</v>
      </c>
      <c r="Z26" s="19">
        <f t="shared" si="1"/>
        <v>-4.5918336670334362E-2</v>
      </c>
      <c r="AA26" s="19">
        <f t="shared" si="2"/>
        <v>8.2652183999017512E-2</v>
      </c>
    </row>
    <row r="27" spans="1:27" ht="13.5" customHeight="1" x14ac:dyDescent="0.25">
      <c r="A27" s="9" t="s">
        <v>55</v>
      </c>
      <c r="B27" s="6" t="s">
        <v>34</v>
      </c>
      <c r="C27" s="8">
        <v>14717</v>
      </c>
      <c r="D27" s="8">
        <v>14803</v>
      </c>
      <c r="E27" s="8">
        <v>15027</v>
      </c>
      <c r="F27" s="8">
        <v>15156</v>
      </c>
      <c r="G27" s="8">
        <v>16065</v>
      </c>
      <c r="H27" s="8">
        <v>16474</v>
      </c>
      <c r="I27" s="8">
        <v>17172</v>
      </c>
      <c r="J27" s="8">
        <v>18194</v>
      </c>
      <c r="K27" s="8">
        <v>17746</v>
      </c>
      <c r="L27" s="8">
        <v>17477</v>
      </c>
      <c r="M27" s="8">
        <v>20747</v>
      </c>
      <c r="N27" s="8">
        <v>20778</v>
      </c>
      <c r="O27" s="8">
        <v>20699</v>
      </c>
      <c r="P27" s="8">
        <v>19441</v>
      </c>
      <c r="Q27" s="8">
        <v>19566</v>
      </c>
      <c r="R27" s="8">
        <v>20057</v>
      </c>
      <c r="S27" s="8">
        <v>24814</v>
      </c>
      <c r="T27" s="8">
        <v>28776</v>
      </c>
      <c r="U27" s="8">
        <v>29687</v>
      </c>
      <c r="V27" s="8">
        <v>28688</v>
      </c>
      <c r="W27" s="8" t="s">
        <v>35</v>
      </c>
      <c r="Y27" s="19">
        <f t="shared" si="0"/>
        <v>0.40973024393558471</v>
      </c>
      <c r="Z27" s="19" t="str">
        <f t="shared" si="1"/>
        <v>Dati non disponibili</v>
      </c>
      <c r="AA27" s="19" t="str">
        <f t="shared" si="2"/>
        <v>Dati non disponibili</v>
      </c>
    </row>
    <row r="28" spans="1:27" ht="13.5" customHeight="1" x14ac:dyDescent="0.25">
      <c r="A28" s="7" t="s">
        <v>56</v>
      </c>
      <c r="B28" s="6" t="s">
        <v>34</v>
      </c>
      <c r="C28" s="10">
        <v>25156</v>
      </c>
      <c r="D28" s="10">
        <v>32397</v>
      </c>
      <c r="E28" s="10">
        <v>31475</v>
      </c>
      <c r="F28" s="10">
        <v>32975</v>
      </c>
      <c r="G28" s="10">
        <v>36661</v>
      </c>
      <c r="H28" s="10">
        <v>41928</v>
      </c>
      <c r="I28" s="10">
        <v>48354</v>
      </c>
      <c r="J28" s="10">
        <v>53876</v>
      </c>
      <c r="K28" s="10">
        <v>53505</v>
      </c>
      <c r="L28" s="10">
        <v>50139</v>
      </c>
      <c r="M28" s="10">
        <v>50545</v>
      </c>
      <c r="N28" s="10">
        <v>51068</v>
      </c>
      <c r="O28" s="10">
        <v>50749</v>
      </c>
      <c r="P28" s="10">
        <v>53157</v>
      </c>
      <c r="Q28" s="10">
        <v>55287</v>
      </c>
      <c r="R28" s="10">
        <v>55490.232848779997</v>
      </c>
      <c r="S28" s="10">
        <v>58359.233392499998</v>
      </c>
      <c r="T28" s="10">
        <v>60453.876890500003</v>
      </c>
      <c r="U28" s="10">
        <v>57728.891962000002</v>
      </c>
      <c r="V28" s="10">
        <v>58596.240335100003</v>
      </c>
      <c r="W28" s="10">
        <v>52554.8450467</v>
      </c>
      <c r="Y28" s="19">
        <f t="shared" si="0"/>
        <v>1.0092622038479886</v>
      </c>
      <c r="Z28" s="19">
        <f t="shared" si="1"/>
        <v>3.9763479012760908E-2</v>
      </c>
      <c r="AA28" s="19">
        <f t="shared" si="2"/>
        <v>1.0891574593218318</v>
      </c>
    </row>
    <row r="29" spans="1:27" ht="13.5" customHeight="1" x14ac:dyDescent="0.25">
      <c r="A29" s="7" t="s">
        <v>57</v>
      </c>
      <c r="B29" s="6" t="s">
        <v>34</v>
      </c>
      <c r="C29" s="8" t="s">
        <v>35</v>
      </c>
      <c r="D29" s="8">
        <v>642</v>
      </c>
      <c r="E29" s="8">
        <v>660</v>
      </c>
      <c r="F29" s="8">
        <v>679</v>
      </c>
      <c r="G29" s="8">
        <v>699</v>
      </c>
      <c r="H29" s="8">
        <v>741</v>
      </c>
      <c r="I29" s="8">
        <v>786</v>
      </c>
      <c r="J29" s="8">
        <v>825</v>
      </c>
      <c r="K29" s="8">
        <v>805</v>
      </c>
      <c r="L29" s="8">
        <v>813</v>
      </c>
      <c r="M29" s="8">
        <v>806</v>
      </c>
      <c r="N29" s="8">
        <v>777</v>
      </c>
      <c r="O29" s="8">
        <v>786</v>
      </c>
      <c r="P29" s="8">
        <v>808</v>
      </c>
      <c r="Q29" s="8">
        <v>850</v>
      </c>
      <c r="R29" s="8">
        <v>907</v>
      </c>
      <c r="S29" s="8">
        <v>1052</v>
      </c>
      <c r="T29" s="8">
        <v>1150</v>
      </c>
      <c r="U29" s="8">
        <v>1186</v>
      </c>
      <c r="V29" s="8">
        <v>1172</v>
      </c>
      <c r="W29" s="8" t="s">
        <v>35</v>
      </c>
      <c r="Y29" s="19" t="str">
        <f t="shared" si="0"/>
        <v>Dati non disponibili</v>
      </c>
      <c r="Z29" s="19" t="str">
        <f t="shared" si="1"/>
        <v>Dati non disponibili</v>
      </c>
      <c r="AA29" s="19" t="str">
        <f t="shared" si="2"/>
        <v>Dati non disponibili</v>
      </c>
    </row>
    <row r="30" spans="1:27" ht="13.5" customHeight="1" x14ac:dyDescent="0.25">
      <c r="A30" s="9" t="s">
        <v>58</v>
      </c>
      <c r="B30" s="6" t="s">
        <v>34</v>
      </c>
      <c r="C30" s="10">
        <v>806400</v>
      </c>
      <c r="D30" s="10">
        <v>848200</v>
      </c>
      <c r="E30" s="10">
        <v>898200</v>
      </c>
      <c r="F30" s="10">
        <v>976200</v>
      </c>
      <c r="G30" s="10">
        <v>1123400</v>
      </c>
      <c r="H30" s="10">
        <v>1243273</v>
      </c>
      <c r="I30" s="10">
        <v>1392760</v>
      </c>
      <c r="J30" s="10">
        <v>1553176</v>
      </c>
      <c r="K30" s="10">
        <v>1683228</v>
      </c>
      <c r="L30" s="10">
        <v>1869116</v>
      </c>
      <c r="M30" s="10">
        <v>2040113</v>
      </c>
      <c r="N30" s="10">
        <v>2214007</v>
      </c>
      <c r="O30" s="10">
        <v>2302368</v>
      </c>
      <c r="P30" s="10">
        <v>2321828</v>
      </c>
      <c r="Q30" s="10">
        <v>2508843</v>
      </c>
      <c r="R30" s="10">
        <v>2684031</v>
      </c>
      <c r="S30" s="10">
        <v>2850697</v>
      </c>
      <c r="T30" s="10">
        <v>3094502</v>
      </c>
      <c r="U30" s="10" t="s">
        <v>35</v>
      </c>
      <c r="V30" s="10" t="s">
        <v>35</v>
      </c>
      <c r="W30" s="10" t="s">
        <v>35</v>
      </c>
      <c r="Y30" s="19">
        <f t="shared" si="0"/>
        <v>1.5299020337301588</v>
      </c>
      <c r="Z30" s="19" t="str">
        <f t="shared" si="1"/>
        <v>Dati non disponibili</v>
      </c>
      <c r="AA30" s="19" t="str">
        <f t="shared" si="2"/>
        <v>Dati non disponibili</v>
      </c>
    </row>
    <row r="31" spans="1:27" ht="13.5" customHeight="1" x14ac:dyDescent="0.25">
      <c r="A31" s="7" t="s">
        <v>59</v>
      </c>
      <c r="B31" s="6" t="s">
        <v>32</v>
      </c>
      <c r="C31" s="8">
        <v>12839</v>
      </c>
      <c r="D31" s="8">
        <v>12921</v>
      </c>
      <c r="E31" s="8">
        <v>14874</v>
      </c>
      <c r="F31" s="8">
        <v>16296</v>
      </c>
      <c r="G31" s="8">
        <v>17688</v>
      </c>
      <c r="H31" s="8">
        <v>18455</v>
      </c>
      <c r="I31" s="8">
        <v>17893</v>
      </c>
      <c r="J31" s="8">
        <v>19275</v>
      </c>
      <c r="K31" s="8">
        <v>17393</v>
      </c>
      <c r="L31" s="8">
        <v>12147</v>
      </c>
      <c r="M31" s="8">
        <v>11016</v>
      </c>
      <c r="N31" s="8">
        <v>10046</v>
      </c>
      <c r="O31" s="8">
        <v>9986</v>
      </c>
      <c r="P31" s="8">
        <v>9237</v>
      </c>
      <c r="Q31" s="8">
        <v>9872</v>
      </c>
      <c r="R31" s="8">
        <v>9940</v>
      </c>
      <c r="S31" s="8">
        <v>11665</v>
      </c>
      <c r="T31" s="8">
        <v>11858</v>
      </c>
      <c r="U31" s="8">
        <v>11611</v>
      </c>
      <c r="V31" s="8">
        <v>12475</v>
      </c>
      <c r="W31" s="8" t="s">
        <v>35</v>
      </c>
      <c r="Y31" s="19">
        <f t="shared" si="0"/>
        <v>-0.14198925149933794</v>
      </c>
      <c r="Z31" s="19" t="str">
        <f t="shared" si="1"/>
        <v>Dati non disponibili</v>
      </c>
      <c r="AA31" s="19" t="str">
        <f t="shared" si="2"/>
        <v>Dati non disponibili</v>
      </c>
    </row>
    <row r="32" spans="1:27" ht="13.5" customHeight="1" x14ac:dyDescent="0.25">
      <c r="A32" s="7" t="s">
        <v>60</v>
      </c>
      <c r="B32" s="6" t="s">
        <v>34</v>
      </c>
      <c r="C32" s="10">
        <v>221427.03099999999</v>
      </c>
      <c r="D32" s="10">
        <v>221712.579</v>
      </c>
      <c r="E32" s="10">
        <v>226519.60200000001</v>
      </c>
      <c r="F32" s="10">
        <v>176383.122</v>
      </c>
      <c r="G32" s="10">
        <v>231055.94</v>
      </c>
      <c r="H32" s="10">
        <v>245510.74</v>
      </c>
      <c r="I32" s="10">
        <v>221442.09299999999</v>
      </c>
      <c r="J32" s="10">
        <v>214180.77100000001</v>
      </c>
      <c r="K32" s="10">
        <v>213771.929</v>
      </c>
      <c r="L32" s="10">
        <v>192126.25899999999</v>
      </c>
      <c r="M32" s="10">
        <v>204926.45800000001</v>
      </c>
      <c r="N32" s="10">
        <v>172770.44500000001</v>
      </c>
      <c r="O32" s="10">
        <v>154401.07802300001</v>
      </c>
      <c r="P32" s="10">
        <v>156391.28137499999</v>
      </c>
      <c r="Q32" s="10">
        <v>147589.39952800001</v>
      </c>
      <c r="R32" s="10">
        <v>146876.346449</v>
      </c>
      <c r="S32" s="10">
        <v>145394.492035</v>
      </c>
      <c r="T32" s="10">
        <v>152277</v>
      </c>
      <c r="U32" s="10">
        <v>157388.27484599999</v>
      </c>
      <c r="V32" s="10">
        <v>169394</v>
      </c>
      <c r="W32" s="10">
        <v>154015</v>
      </c>
      <c r="Y32" s="19">
        <f t="shared" si="0"/>
        <v>-7.4519235187685717E-2</v>
      </c>
      <c r="Z32" s="19">
        <f t="shared" si="1"/>
        <v>-0.2484377005140059</v>
      </c>
      <c r="AA32" s="19">
        <f t="shared" si="2"/>
        <v>-0.30444354826760056</v>
      </c>
    </row>
    <row r="33" spans="1:27" ht="13.5" customHeight="1" x14ac:dyDescent="0.25">
      <c r="A33" s="7" t="s">
        <v>61</v>
      </c>
      <c r="B33" s="6" t="s">
        <v>34</v>
      </c>
      <c r="C33" s="8">
        <v>335254</v>
      </c>
      <c r="D33" s="8">
        <v>335265</v>
      </c>
      <c r="E33" s="8">
        <v>334159</v>
      </c>
      <c r="F33" s="8">
        <v>344656</v>
      </c>
      <c r="G33" s="8">
        <v>350108</v>
      </c>
      <c r="H33" s="8">
        <v>357792</v>
      </c>
      <c r="I33" s="8">
        <v>369726</v>
      </c>
      <c r="J33" s="8">
        <v>378134</v>
      </c>
      <c r="K33" s="8">
        <v>368676</v>
      </c>
      <c r="L33" s="8">
        <v>355229</v>
      </c>
      <c r="M33" s="8">
        <v>266573</v>
      </c>
      <c r="N33" s="8">
        <v>253954</v>
      </c>
      <c r="O33" s="8">
        <v>230427</v>
      </c>
      <c r="P33" s="8">
        <v>235163</v>
      </c>
      <c r="Q33" s="8">
        <v>231037</v>
      </c>
      <c r="R33" s="8">
        <v>225835</v>
      </c>
      <c r="S33" s="8">
        <v>231579</v>
      </c>
      <c r="T33" s="8">
        <v>232492</v>
      </c>
      <c r="U33" s="8">
        <v>229836</v>
      </c>
      <c r="V33" s="8">
        <v>233953</v>
      </c>
      <c r="W33" s="8" t="s">
        <v>35</v>
      </c>
      <c r="Y33" s="19">
        <f t="shared" si="0"/>
        <v>-0.20486258180364739</v>
      </c>
      <c r="Z33" s="19" t="str">
        <f t="shared" si="1"/>
        <v>Dati non disponibili</v>
      </c>
      <c r="AA33" s="19" t="str">
        <f t="shared" si="2"/>
        <v>Dati non disponibili</v>
      </c>
    </row>
    <row r="34" spans="1:27" ht="13.5" customHeight="1" x14ac:dyDescent="0.25">
      <c r="A34" s="7" t="s">
        <v>62</v>
      </c>
      <c r="B34" s="6" t="s">
        <v>32</v>
      </c>
      <c r="C34" s="10" t="s">
        <v>35</v>
      </c>
      <c r="D34" s="10">
        <v>101367</v>
      </c>
      <c r="E34" s="10">
        <v>102778</v>
      </c>
      <c r="F34" s="10">
        <v>109430</v>
      </c>
      <c r="G34" s="10">
        <v>111698</v>
      </c>
      <c r="H34" s="10">
        <v>110977</v>
      </c>
      <c r="I34" s="10">
        <v>119562</v>
      </c>
      <c r="J34" s="10">
        <v>116149</v>
      </c>
      <c r="K34" s="10">
        <v>113003</v>
      </c>
      <c r="L34" s="10">
        <v>108362</v>
      </c>
      <c r="M34" s="10">
        <v>112260</v>
      </c>
      <c r="N34" s="10">
        <v>114473</v>
      </c>
      <c r="O34" s="10">
        <v>121800</v>
      </c>
      <c r="P34" s="10">
        <v>129041</v>
      </c>
      <c r="Q34" s="10">
        <v>134214</v>
      </c>
      <c r="R34" s="10">
        <v>141861</v>
      </c>
      <c r="S34" s="10">
        <v>143673</v>
      </c>
      <c r="T34" s="10">
        <v>148603</v>
      </c>
      <c r="U34" s="10">
        <v>151408</v>
      </c>
      <c r="V34" s="10">
        <v>147219</v>
      </c>
      <c r="W34" s="10" t="s">
        <v>35</v>
      </c>
      <c r="Y34" s="19" t="str">
        <f t="shared" si="0"/>
        <v>Dati non disponibili</v>
      </c>
      <c r="Z34" s="19" t="str">
        <f t="shared" si="1"/>
        <v>Dati non disponibili</v>
      </c>
      <c r="AA34" s="19" t="str">
        <f t="shared" si="2"/>
        <v>Dati non disponibili</v>
      </c>
    </row>
    <row r="35" spans="1:27" ht="13.5" customHeight="1" x14ac:dyDescent="0.25">
      <c r="A35" s="9" t="s">
        <v>63</v>
      </c>
      <c r="B35" s="6" t="s">
        <v>34</v>
      </c>
      <c r="C35" s="8">
        <v>24565</v>
      </c>
      <c r="D35" s="8">
        <v>27063</v>
      </c>
      <c r="E35" s="8">
        <v>26251</v>
      </c>
      <c r="F35" s="8">
        <v>27868</v>
      </c>
      <c r="G35" s="8">
        <v>29179</v>
      </c>
      <c r="H35" s="8">
        <v>31706</v>
      </c>
      <c r="I35" s="8">
        <v>31398</v>
      </c>
      <c r="J35" s="8">
        <v>34166</v>
      </c>
      <c r="K35" s="8">
        <v>34022</v>
      </c>
      <c r="L35" s="8">
        <v>28413</v>
      </c>
      <c r="M35" s="8">
        <v>30119</v>
      </c>
      <c r="N35" s="8">
        <v>35980</v>
      </c>
      <c r="O35" s="8">
        <v>36676</v>
      </c>
      <c r="P35" s="8">
        <v>34627</v>
      </c>
      <c r="Q35" s="8">
        <v>35487</v>
      </c>
      <c r="R35" s="8">
        <v>35561</v>
      </c>
      <c r="S35" s="8">
        <v>31607</v>
      </c>
      <c r="T35" s="8">
        <v>31397</v>
      </c>
      <c r="U35" s="8">
        <v>33965</v>
      </c>
      <c r="V35" s="8">
        <v>31113</v>
      </c>
      <c r="W35" s="8">
        <v>22200</v>
      </c>
      <c r="Y35" s="19">
        <f t="shared" si="0"/>
        <v>0.22609403623040911</v>
      </c>
      <c r="Z35" s="19">
        <f t="shared" si="1"/>
        <v>-0.26292373584780371</v>
      </c>
      <c r="AA35" s="19">
        <f t="shared" si="2"/>
        <v>-9.6275188276002441E-2</v>
      </c>
    </row>
    <row r="36" spans="1:27" ht="13.5" customHeight="1" x14ac:dyDescent="0.25">
      <c r="A36" s="7" t="s">
        <v>64</v>
      </c>
      <c r="B36" s="6" t="s">
        <v>34</v>
      </c>
      <c r="C36" s="10" t="s">
        <v>35</v>
      </c>
      <c r="D36" s="10" t="s">
        <v>35</v>
      </c>
      <c r="E36" s="10" t="s">
        <v>35</v>
      </c>
      <c r="F36" s="10" t="s">
        <v>35</v>
      </c>
      <c r="G36" s="10" t="s">
        <v>35</v>
      </c>
      <c r="H36" s="10" t="s">
        <v>35</v>
      </c>
      <c r="I36" s="10" t="s">
        <v>35</v>
      </c>
      <c r="J36" s="10">
        <v>358</v>
      </c>
      <c r="K36" s="10">
        <v>347</v>
      </c>
      <c r="L36" s="10">
        <v>274</v>
      </c>
      <c r="M36" s="10">
        <v>316</v>
      </c>
      <c r="N36" s="10">
        <v>322</v>
      </c>
      <c r="O36" s="10">
        <v>291</v>
      </c>
      <c r="P36" s="10">
        <v>327</v>
      </c>
      <c r="Q36" s="10" t="s">
        <v>35</v>
      </c>
      <c r="R36" s="10" t="s">
        <v>35</v>
      </c>
      <c r="S36" s="10" t="s">
        <v>35</v>
      </c>
      <c r="T36" s="10" t="s">
        <v>35</v>
      </c>
      <c r="U36" s="10" t="s">
        <v>35</v>
      </c>
      <c r="V36" s="10" t="s">
        <v>35</v>
      </c>
      <c r="W36" s="10" t="s">
        <v>35</v>
      </c>
      <c r="Y36" s="19" t="str">
        <f t="shared" si="0"/>
        <v>Dati non disponibili</v>
      </c>
      <c r="Z36" s="19" t="str">
        <f t="shared" si="1"/>
        <v>Dati non disponibili</v>
      </c>
      <c r="AA36" s="19" t="str">
        <f t="shared" si="2"/>
        <v>Dati non disponibili</v>
      </c>
    </row>
    <row r="37" spans="1:27" ht="13.5" customHeight="1" x14ac:dyDescent="0.25">
      <c r="A37" s="7" t="s">
        <v>65</v>
      </c>
      <c r="B37" s="6" t="s">
        <v>34</v>
      </c>
      <c r="C37" s="8">
        <v>20145</v>
      </c>
      <c r="D37" s="8">
        <v>20796</v>
      </c>
      <c r="E37" s="8">
        <v>25369</v>
      </c>
      <c r="F37" s="8">
        <v>28006</v>
      </c>
      <c r="G37" s="8">
        <v>28204</v>
      </c>
      <c r="H37" s="8">
        <v>32772</v>
      </c>
      <c r="I37" s="8">
        <v>33703</v>
      </c>
      <c r="J37" s="8">
        <v>35694</v>
      </c>
      <c r="K37" s="8">
        <v>35707</v>
      </c>
      <c r="L37" s="8">
        <v>30059</v>
      </c>
      <c r="M37" s="8">
        <v>33412</v>
      </c>
      <c r="N37" s="8">
        <v>37195</v>
      </c>
      <c r="O37" s="8">
        <v>38255</v>
      </c>
      <c r="P37" s="8">
        <v>40246</v>
      </c>
      <c r="Q37" s="8">
        <v>42942</v>
      </c>
      <c r="R37" s="8">
        <v>41018</v>
      </c>
      <c r="S37" s="8">
        <v>45171</v>
      </c>
      <c r="T37" s="8">
        <v>54905</v>
      </c>
      <c r="U37" s="8">
        <v>60803</v>
      </c>
      <c r="V37" s="8">
        <v>69630</v>
      </c>
      <c r="W37" s="8">
        <v>71368</v>
      </c>
      <c r="Y37" s="19">
        <f t="shared" si="0"/>
        <v>0.65857532886572345</v>
      </c>
      <c r="Z37" s="19">
        <f t="shared" si="1"/>
        <v>1.1359990422602657</v>
      </c>
      <c r="AA37" s="19">
        <f t="shared" si="2"/>
        <v>2.5427153139736909</v>
      </c>
    </row>
    <row r="38" spans="1:27" ht="13.5" customHeight="1" x14ac:dyDescent="0.25">
      <c r="A38" s="7" t="s">
        <v>66</v>
      </c>
      <c r="B38" s="6" t="s">
        <v>34</v>
      </c>
      <c r="C38" s="10">
        <v>8615</v>
      </c>
      <c r="D38" s="10">
        <v>9731</v>
      </c>
      <c r="E38" s="10">
        <v>10364</v>
      </c>
      <c r="F38" s="10">
        <v>10477</v>
      </c>
      <c r="G38" s="10">
        <v>10877</v>
      </c>
      <c r="H38" s="10">
        <v>9644</v>
      </c>
      <c r="I38" s="10">
        <v>9696</v>
      </c>
      <c r="J38" s="10">
        <v>9854</v>
      </c>
      <c r="K38" s="10">
        <v>10212</v>
      </c>
      <c r="L38" s="10">
        <v>8879</v>
      </c>
      <c r="M38" s="10">
        <v>9325</v>
      </c>
      <c r="N38" s="10">
        <v>9412</v>
      </c>
      <c r="O38" s="10">
        <v>7071</v>
      </c>
      <c r="P38" s="10">
        <v>7747</v>
      </c>
      <c r="Q38" s="10">
        <v>8405</v>
      </c>
      <c r="R38" s="10">
        <v>7536.9456749999999</v>
      </c>
      <c r="S38" s="10">
        <v>6839.4993022469998</v>
      </c>
      <c r="T38" s="10">
        <v>6827.6572534039997</v>
      </c>
      <c r="U38" s="10">
        <v>7396.1583992120004</v>
      </c>
      <c r="V38" s="10">
        <v>7959.1527739840003</v>
      </c>
      <c r="W38" s="10" t="s">
        <v>35</v>
      </c>
      <c r="Y38" s="19">
        <f t="shared" si="0"/>
        <v>8.2414393499709804E-2</v>
      </c>
      <c r="Z38" s="19" t="str">
        <f t="shared" si="1"/>
        <v>Dati non disponibili</v>
      </c>
      <c r="AA38" s="19" t="str">
        <f t="shared" si="2"/>
        <v>Dati non disponibili</v>
      </c>
    </row>
    <row r="39" spans="1:27" ht="13.5" customHeight="1" x14ac:dyDescent="0.25">
      <c r="A39" s="7" t="s">
        <v>67</v>
      </c>
      <c r="B39" s="6" t="s">
        <v>34</v>
      </c>
      <c r="C39" s="8">
        <v>242386</v>
      </c>
      <c r="D39" s="8">
        <v>238516</v>
      </c>
      <c r="E39" s="8">
        <v>244516</v>
      </c>
      <c r="F39" s="8">
        <v>249332</v>
      </c>
      <c r="G39" s="8">
        <v>254187</v>
      </c>
      <c r="H39" s="8">
        <v>258271</v>
      </c>
      <c r="I39" s="8">
        <v>275555</v>
      </c>
      <c r="J39" s="8">
        <v>299560</v>
      </c>
      <c r="K39" s="8">
        <v>301872</v>
      </c>
      <c r="L39" s="8">
        <v>280785</v>
      </c>
      <c r="M39" s="8">
        <v>299055</v>
      </c>
      <c r="N39" s="8">
        <v>306628</v>
      </c>
      <c r="O39" s="8">
        <v>312817</v>
      </c>
      <c r="P39" s="8">
        <v>313144</v>
      </c>
      <c r="Q39" s="8">
        <v>319565</v>
      </c>
      <c r="R39" s="8">
        <v>327848</v>
      </c>
      <c r="S39" s="8">
        <v>335805</v>
      </c>
      <c r="T39" s="8">
        <v>342452</v>
      </c>
      <c r="U39" s="8">
        <v>348566</v>
      </c>
      <c r="V39" s="8">
        <v>347733</v>
      </c>
      <c r="W39" s="8">
        <v>326618</v>
      </c>
      <c r="Y39" s="19">
        <f t="shared" si="0"/>
        <v>0.23379650639888441</v>
      </c>
      <c r="Z39" s="19">
        <f t="shared" si="1"/>
        <v>9.2166992693651667E-2</v>
      </c>
      <c r="AA39" s="19">
        <f t="shared" si="2"/>
        <v>0.34751181998960334</v>
      </c>
    </row>
    <row r="40" spans="1:27" ht="13.5" customHeight="1" x14ac:dyDescent="0.25">
      <c r="A40" s="9" t="s">
        <v>68</v>
      </c>
      <c r="B40" s="6" t="s">
        <v>34</v>
      </c>
      <c r="C40" s="10">
        <v>2539</v>
      </c>
      <c r="D40" s="10">
        <v>3016</v>
      </c>
      <c r="E40" s="10">
        <v>3867</v>
      </c>
      <c r="F40" s="10">
        <v>4459</v>
      </c>
      <c r="G40" s="10">
        <v>5129</v>
      </c>
      <c r="H40" s="10">
        <v>5385</v>
      </c>
      <c r="I40" s="10">
        <v>6224</v>
      </c>
      <c r="J40" s="10">
        <v>5836</v>
      </c>
      <c r="K40" s="10">
        <v>5840</v>
      </c>
      <c r="L40" s="10">
        <v>3773</v>
      </c>
      <c r="M40" s="10">
        <v>4192</v>
      </c>
      <c r="N40" s="10">
        <v>4794</v>
      </c>
      <c r="O40" s="10">
        <v>4915</v>
      </c>
      <c r="P40" s="10">
        <v>5651</v>
      </c>
      <c r="Q40" s="10">
        <v>5489</v>
      </c>
      <c r="R40" s="10">
        <v>5180.3999999999996</v>
      </c>
      <c r="S40" s="10">
        <v>5483.3</v>
      </c>
      <c r="T40" s="10">
        <v>5995.3</v>
      </c>
      <c r="U40" s="10">
        <v>6302.2</v>
      </c>
      <c r="V40" s="10">
        <v>6507.0590000000002</v>
      </c>
      <c r="W40" s="10">
        <v>6150.4549999999999</v>
      </c>
      <c r="Y40" s="19">
        <f t="shared" si="0"/>
        <v>0.65104371799921223</v>
      </c>
      <c r="Z40" s="19">
        <f t="shared" si="1"/>
        <v>0.46718869274809161</v>
      </c>
      <c r="AA40" s="19">
        <f t="shared" si="2"/>
        <v>1.422392674281213</v>
      </c>
    </row>
    <row r="41" spans="1:27" ht="13.5" customHeight="1" x14ac:dyDescent="0.25">
      <c r="A41" s="7" t="s">
        <v>69</v>
      </c>
      <c r="B41" s="6" t="s">
        <v>34</v>
      </c>
      <c r="C41" s="8" t="s">
        <v>35</v>
      </c>
      <c r="D41" s="8">
        <v>129</v>
      </c>
      <c r="E41" s="8">
        <v>137</v>
      </c>
      <c r="F41" s="8">
        <v>126</v>
      </c>
      <c r="G41" s="8">
        <v>158</v>
      </c>
      <c r="H41" s="8">
        <v>194</v>
      </c>
      <c r="I41" s="8">
        <v>255</v>
      </c>
      <c r="J41" s="8">
        <v>277</v>
      </c>
      <c r="K41" s="8">
        <v>321</v>
      </c>
      <c r="L41" s="8">
        <v>280</v>
      </c>
      <c r="M41" s="8">
        <v>318</v>
      </c>
      <c r="N41" s="8">
        <v>238</v>
      </c>
      <c r="O41" s="8">
        <v>149</v>
      </c>
      <c r="P41" s="8">
        <v>172</v>
      </c>
      <c r="Q41" s="8">
        <v>216</v>
      </c>
      <c r="R41" s="8">
        <v>252</v>
      </c>
      <c r="S41" s="8">
        <v>233</v>
      </c>
      <c r="T41" s="8">
        <v>272</v>
      </c>
      <c r="U41" s="8" t="s">
        <v>35</v>
      </c>
      <c r="V41" s="8" t="s">
        <v>35</v>
      </c>
      <c r="W41" s="8" t="s">
        <v>35</v>
      </c>
      <c r="Y41" s="19" t="str">
        <f t="shared" si="0"/>
        <v>Dati non disponibili</v>
      </c>
      <c r="Z41" s="19" t="str">
        <f t="shared" si="1"/>
        <v>Dati non disponibili</v>
      </c>
      <c r="AA41" s="19" t="str">
        <f t="shared" si="2"/>
        <v>Dati non disponibili</v>
      </c>
    </row>
    <row r="42" spans="1:27" ht="13.5" customHeight="1" x14ac:dyDescent="0.25">
      <c r="A42" s="7" t="s">
        <v>70</v>
      </c>
      <c r="B42" s="6" t="s">
        <v>32</v>
      </c>
      <c r="C42" s="10">
        <v>95189</v>
      </c>
      <c r="D42" s="10">
        <v>94772</v>
      </c>
      <c r="E42" s="10">
        <v>92680</v>
      </c>
      <c r="F42" s="10">
        <v>95666</v>
      </c>
      <c r="G42" s="10">
        <v>102329</v>
      </c>
      <c r="H42" s="10">
        <v>101246</v>
      </c>
      <c r="I42" s="10">
        <v>101280</v>
      </c>
      <c r="J42" s="10">
        <v>102759</v>
      </c>
      <c r="K42" s="10">
        <v>104491</v>
      </c>
      <c r="L42" s="10">
        <v>92740</v>
      </c>
      <c r="M42" s="10">
        <v>98621</v>
      </c>
      <c r="N42" s="10">
        <v>99337</v>
      </c>
      <c r="O42" s="10">
        <v>97711</v>
      </c>
      <c r="P42" s="10">
        <v>102084</v>
      </c>
      <c r="Q42" s="10">
        <v>102725</v>
      </c>
      <c r="R42" s="10">
        <v>103664</v>
      </c>
      <c r="S42" s="10">
        <v>104453</v>
      </c>
      <c r="T42" s="10">
        <v>104063</v>
      </c>
      <c r="U42" s="10">
        <v>102186</v>
      </c>
      <c r="V42" s="10">
        <v>104331</v>
      </c>
      <c r="W42" s="10">
        <v>100866</v>
      </c>
      <c r="Y42" s="19">
        <f t="shared" si="0"/>
        <v>3.6054586139154736E-2</v>
      </c>
      <c r="Z42" s="19">
        <f t="shared" si="1"/>
        <v>2.2763914379290415E-2</v>
      </c>
      <c r="AA42" s="19">
        <f t="shared" si="2"/>
        <v>5.963924403029762E-2</v>
      </c>
    </row>
    <row r="43" spans="1:27" ht="13.5" customHeight="1" x14ac:dyDescent="0.25">
      <c r="A43" s="7" t="s">
        <v>71</v>
      </c>
      <c r="B43" s="6" t="s">
        <v>34</v>
      </c>
      <c r="C43" s="8">
        <v>17216</v>
      </c>
      <c r="D43" s="8">
        <v>21690.22</v>
      </c>
      <c r="E43" s="8">
        <v>21706.44</v>
      </c>
      <c r="F43" s="8">
        <v>22260.26</v>
      </c>
      <c r="G43" s="8">
        <v>24372.82</v>
      </c>
      <c r="H43" s="8">
        <v>24617.17</v>
      </c>
      <c r="I43" s="8">
        <v>24510.880000000001</v>
      </c>
      <c r="J43" s="8">
        <v>25154.61</v>
      </c>
      <c r="K43" s="8">
        <v>26767.15</v>
      </c>
      <c r="L43" s="8">
        <v>22772.94</v>
      </c>
      <c r="M43" s="8">
        <v>25187.06</v>
      </c>
      <c r="N43" s="8">
        <v>25751.61</v>
      </c>
      <c r="O43" s="8">
        <v>26533.146076000001</v>
      </c>
      <c r="P43" s="8">
        <v>26505.920692</v>
      </c>
      <c r="Q43" s="8">
        <v>28560.842585999999</v>
      </c>
      <c r="R43" s="8">
        <v>28191.303709</v>
      </c>
      <c r="S43" s="8">
        <v>28633.938417000001</v>
      </c>
      <c r="T43" s="8">
        <v>29998.414145999999</v>
      </c>
      <c r="U43" s="8">
        <v>31178.25</v>
      </c>
      <c r="V43" s="8">
        <v>31707.88</v>
      </c>
      <c r="W43" s="8">
        <v>31633.42</v>
      </c>
      <c r="Y43" s="19">
        <f t="shared" si="0"/>
        <v>0.46300302044609676</v>
      </c>
      <c r="Z43" s="19">
        <f t="shared" si="1"/>
        <v>0.25593935933769152</v>
      </c>
      <c r="AA43" s="19">
        <f t="shared" si="2"/>
        <v>0.83744307620817837</v>
      </c>
    </row>
    <row r="44" spans="1:27" ht="13.5" customHeight="1" x14ac:dyDescent="0.25">
      <c r="A44" s="7" t="s">
        <v>72</v>
      </c>
      <c r="B44" s="6" t="s">
        <v>34</v>
      </c>
      <c r="C44" s="10">
        <v>18277</v>
      </c>
      <c r="D44" s="10">
        <v>18901</v>
      </c>
      <c r="E44" s="10">
        <v>18901</v>
      </c>
      <c r="F44" s="10">
        <v>20235</v>
      </c>
      <c r="G44" s="10">
        <v>22532</v>
      </c>
      <c r="H44" s="10">
        <v>23614</v>
      </c>
      <c r="I44" s="10">
        <v>23742</v>
      </c>
      <c r="J44" s="10">
        <v>23938</v>
      </c>
      <c r="K44" s="10">
        <v>25013</v>
      </c>
      <c r="L44" s="10">
        <v>23469</v>
      </c>
      <c r="M44" s="10">
        <v>24297</v>
      </c>
      <c r="N44" s="10">
        <v>24113</v>
      </c>
      <c r="O44" s="10">
        <v>24783</v>
      </c>
      <c r="P44" s="10">
        <v>25949</v>
      </c>
      <c r="Q44" s="10">
        <v>26824</v>
      </c>
      <c r="R44" s="10">
        <v>26738</v>
      </c>
      <c r="S44" s="10">
        <v>27312</v>
      </c>
      <c r="T44" s="10">
        <v>28883</v>
      </c>
      <c r="U44" s="10">
        <v>28470</v>
      </c>
      <c r="V44" s="10">
        <v>29614</v>
      </c>
      <c r="W44" s="10">
        <v>33722</v>
      </c>
      <c r="Y44" s="19">
        <f t="shared" si="0"/>
        <v>0.32937571811566452</v>
      </c>
      <c r="Z44" s="19">
        <f t="shared" si="1"/>
        <v>0.38790797217763512</v>
      </c>
      <c r="AA44" s="19">
        <f t="shared" si="2"/>
        <v>0.84505115719209933</v>
      </c>
    </row>
    <row r="45" spans="1:27" ht="13.5" customHeight="1" x14ac:dyDescent="0.25">
      <c r="A45" s="7" t="s">
        <v>73</v>
      </c>
      <c r="B45" s="6" t="s">
        <v>34</v>
      </c>
      <c r="C45" s="8">
        <v>150998</v>
      </c>
      <c r="D45" s="8">
        <v>147498</v>
      </c>
      <c r="E45" s="8">
        <v>150054</v>
      </c>
      <c r="F45" s="8">
        <v>160281</v>
      </c>
      <c r="G45" s="8">
        <v>188490</v>
      </c>
      <c r="H45" s="8">
        <v>196184</v>
      </c>
      <c r="I45" s="8">
        <v>216742</v>
      </c>
      <c r="J45" s="8">
        <v>238631</v>
      </c>
      <c r="K45" s="8">
        <v>248787</v>
      </c>
      <c r="L45" s="8">
        <v>258966</v>
      </c>
      <c r="M45" s="8">
        <v>288186</v>
      </c>
      <c r="N45" s="8">
        <v>297004</v>
      </c>
      <c r="O45" s="8">
        <v>305353</v>
      </c>
      <c r="P45" s="8">
        <v>331469</v>
      </c>
      <c r="Q45" s="8">
        <v>334255</v>
      </c>
      <c r="R45" s="8">
        <v>347739.9</v>
      </c>
      <c r="S45" s="8">
        <v>377246</v>
      </c>
      <c r="T45" s="8">
        <v>425313</v>
      </c>
      <c r="U45" s="8">
        <v>459261</v>
      </c>
      <c r="V45" s="8">
        <v>474945</v>
      </c>
      <c r="W45" s="8">
        <v>533630</v>
      </c>
      <c r="Y45" s="19">
        <f t="shared" si="0"/>
        <v>0.9085418349911919</v>
      </c>
      <c r="Z45" s="19">
        <f t="shared" si="1"/>
        <v>0.85168606386153389</v>
      </c>
      <c r="AA45" s="19">
        <f t="shared" si="2"/>
        <v>2.5340203181499095</v>
      </c>
    </row>
    <row r="46" spans="1:27" ht="13.5" customHeight="1" x14ac:dyDescent="0.25">
      <c r="A46" s="7" t="s">
        <v>74</v>
      </c>
      <c r="B46" s="6" t="s">
        <v>34</v>
      </c>
      <c r="C46" s="10">
        <v>29320</v>
      </c>
      <c r="D46" s="10">
        <v>32390</v>
      </c>
      <c r="E46" s="10">
        <v>32252</v>
      </c>
      <c r="F46" s="10">
        <v>29513</v>
      </c>
      <c r="G46" s="10">
        <v>43666</v>
      </c>
      <c r="H46" s="10">
        <v>45564</v>
      </c>
      <c r="I46" s="10">
        <v>48015</v>
      </c>
      <c r="J46" s="10">
        <v>49470</v>
      </c>
      <c r="K46" s="10">
        <v>41949</v>
      </c>
      <c r="L46" s="10">
        <v>37943</v>
      </c>
      <c r="M46" s="10">
        <v>37336</v>
      </c>
      <c r="N46" s="10">
        <v>40158</v>
      </c>
      <c r="O46" s="10">
        <v>35055</v>
      </c>
      <c r="P46" s="10">
        <v>42264</v>
      </c>
      <c r="Q46" s="10">
        <v>39145</v>
      </c>
      <c r="R46" s="10">
        <v>35577</v>
      </c>
      <c r="S46" s="10">
        <v>37697</v>
      </c>
      <c r="T46" s="10">
        <v>37229.896301665998</v>
      </c>
      <c r="U46" s="10">
        <v>35978.88220806</v>
      </c>
      <c r="V46" s="10">
        <v>33917.199999999997</v>
      </c>
      <c r="W46" s="10">
        <v>26918</v>
      </c>
      <c r="Y46" s="19">
        <f t="shared" si="0"/>
        <v>0.27339699863574352</v>
      </c>
      <c r="Z46" s="19">
        <f t="shared" si="1"/>
        <v>-0.27903364045425327</v>
      </c>
      <c r="AA46" s="19">
        <f t="shared" si="2"/>
        <v>-8.1923601637107782E-2</v>
      </c>
    </row>
    <row r="47" spans="1:27" ht="13.5" customHeight="1" x14ac:dyDescent="0.25">
      <c r="A47" s="7" t="s">
        <v>75</v>
      </c>
      <c r="B47" s="6" t="s">
        <v>34</v>
      </c>
      <c r="C47" s="8">
        <v>36296</v>
      </c>
      <c r="D47" s="8">
        <v>41020</v>
      </c>
      <c r="E47" s="8">
        <v>48265</v>
      </c>
      <c r="F47" s="8">
        <v>52906</v>
      </c>
      <c r="G47" s="8">
        <v>64500</v>
      </c>
      <c r="H47" s="8">
        <v>78762</v>
      </c>
      <c r="I47" s="8">
        <v>83254</v>
      </c>
      <c r="J47" s="8">
        <v>85318</v>
      </c>
      <c r="K47" s="8">
        <v>82020</v>
      </c>
      <c r="L47" s="8">
        <v>58361</v>
      </c>
      <c r="M47" s="8">
        <v>53571</v>
      </c>
      <c r="N47" s="8">
        <v>53354</v>
      </c>
      <c r="O47" s="8">
        <v>56439</v>
      </c>
      <c r="P47" s="8">
        <v>60038</v>
      </c>
      <c r="Q47" s="8">
        <v>60143</v>
      </c>
      <c r="R47" s="8">
        <v>66892</v>
      </c>
      <c r="S47" s="8">
        <v>75994</v>
      </c>
      <c r="T47" s="8">
        <v>82090</v>
      </c>
      <c r="U47" s="8">
        <v>85178</v>
      </c>
      <c r="V47" s="8">
        <v>89478</v>
      </c>
      <c r="W47" s="8" t="s">
        <v>35</v>
      </c>
      <c r="Y47" s="19">
        <f t="shared" si="0"/>
        <v>0.47594776283888029</v>
      </c>
      <c r="Z47" s="19" t="str">
        <f t="shared" si="1"/>
        <v>Dati non disponibili</v>
      </c>
      <c r="AA47" s="19" t="str">
        <f t="shared" si="2"/>
        <v>Dati non disponibili</v>
      </c>
    </row>
    <row r="48" spans="1:27" ht="13.5" customHeight="1" x14ac:dyDescent="0.25">
      <c r="A48" s="7" t="s">
        <v>76</v>
      </c>
      <c r="B48" s="6" t="s">
        <v>34</v>
      </c>
      <c r="C48" s="10">
        <v>2341894</v>
      </c>
      <c r="D48" s="10">
        <v>2473485</v>
      </c>
      <c r="E48" s="10">
        <v>2657937</v>
      </c>
      <c r="F48" s="10">
        <v>2925424</v>
      </c>
      <c r="G48" s="10">
        <v>3192426</v>
      </c>
      <c r="H48" s="10">
        <v>3295161</v>
      </c>
      <c r="I48" s="10">
        <v>3390146</v>
      </c>
      <c r="J48" s="10">
        <v>3523107</v>
      </c>
      <c r="K48" s="10">
        <v>3509073</v>
      </c>
      <c r="L48" s="10">
        <v>3220929</v>
      </c>
      <c r="M48" s="10">
        <v>3387568</v>
      </c>
      <c r="N48" s="10">
        <v>3529942</v>
      </c>
      <c r="O48" s="10">
        <v>3739640</v>
      </c>
      <c r="P48" s="10">
        <v>3750303</v>
      </c>
      <c r="Q48" s="10">
        <v>3840075</v>
      </c>
      <c r="R48" s="10">
        <v>3879612</v>
      </c>
      <c r="S48" s="10">
        <v>3960122</v>
      </c>
      <c r="T48" s="10">
        <v>4121679</v>
      </c>
      <c r="U48" s="10">
        <v>4244479</v>
      </c>
      <c r="V48" s="10">
        <v>4300741</v>
      </c>
      <c r="W48" s="10">
        <v>4117410</v>
      </c>
      <c r="Y48" s="19">
        <f t="shared" si="0"/>
        <v>0.44650782657114285</v>
      </c>
      <c r="Z48" s="19">
        <f t="shared" si="1"/>
        <v>0.21544718807120625</v>
      </c>
      <c r="AA48" s="19">
        <f t="shared" si="2"/>
        <v>0.75815387032888759</v>
      </c>
    </row>
    <row r="49" spans="1:27" ht="13.5" customHeight="1" x14ac:dyDescent="0.25">
      <c r="A49" s="7" t="s">
        <v>77</v>
      </c>
      <c r="B49" s="6" t="s">
        <v>34</v>
      </c>
      <c r="C49" s="8">
        <v>3581</v>
      </c>
      <c r="D49" s="8">
        <v>3785</v>
      </c>
      <c r="E49" s="8">
        <v>4222</v>
      </c>
      <c r="F49" s="8">
        <v>4313</v>
      </c>
      <c r="G49" s="8">
        <v>5028</v>
      </c>
      <c r="H49" s="8">
        <v>6242</v>
      </c>
      <c r="I49" s="8">
        <v>7140</v>
      </c>
      <c r="J49" s="8">
        <v>7748</v>
      </c>
      <c r="K49" s="8">
        <v>7282</v>
      </c>
      <c r="L49" s="8">
        <v>5668</v>
      </c>
      <c r="M49" s="8">
        <v>6467</v>
      </c>
      <c r="N49" s="8">
        <v>6792</v>
      </c>
      <c r="O49" s="8">
        <v>6143</v>
      </c>
      <c r="P49" s="8">
        <v>6928</v>
      </c>
      <c r="Q49" s="8">
        <v>7061</v>
      </c>
      <c r="R49" s="8">
        <v>7485</v>
      </c>
      <c r="S49" s="8">
        <v>8759</v>
      </c>
      <c r="T49" s="8">
        <v>9474</v>
      </c>
      <c r="U49" s="8">
        <v>10722</v>
      </c>
      <c r="V49" s="8">
        <v>12217</v>
      </c>
      <c r="W49" s="8">
        <v>11542</v>
      </c>
      <c r="Y49" s="19">
        <f t="shared" si="0"/>
        <v>0.80592013404077079</v>
      </c>
      <c r="Z49" s="19">
        <f t="shared" si="1"/>
        <v>0.7847533632286996</v>
      </c>
      <c r="AA49" s="19">
        <f t="shared" si="2"/>
        <v>2.2231220329516894</v>
      </c>
    </row>
    <row r="50" spans="1:27" ht="13.5" customHeight="1" x14ac:dyDescent="0.25">
      <c r="A50" s="9" t="s">
        <v>78</v>
      </c>
      <c r="B50" s="6" t="s">
        <v>34</v>
      </c>
      <c r="C50" s="10">
        <v>26958</v>
      </c>
      <c r="D50" s="10">
        <v>25743</v>
      </c>
      <c r="E50" s="10">
        <v>25906</v>
      </c>
      <c r="F50" s="10">
        <v>27520</v>
      </c>
      <c r="G50" s="10">
        <v>28940</v>
      </c>
      <c r="H50" s="10">
        <v>32693</v>
      </c>
      <c r="I50" s="10">
        <v>33038</v>
      </c>
      <c r="J50" s="10">
        <v>37701</v>
      </c>
      <c r="K50" s="10">
        <v>39494</v>
      </c>
      <c r="L50" s="10">
        <v>35347</v>
      </c>
      <c r="M50" s="10">
        <v>36705</v>
      </c>
      <c r="N50" s="10">
        <v>37936</v>
      </c>
      <c r="O50" s="10">
        <v>38081</v>
      </c>
      <c r="P50" s="10">
        <v>39505</v>
      </c>
      <c r="Q50" s="10">
        <v>41038</v>
      </c>
      <c r="R50" s="10">
        <v>42705</v>
      </c>
      <c r="S50" s="10">
        <v>46120</v>
      </c>
      <c r="T50" s="10">
        <v>44781</v>
      </c>
      <c r="U50" s="10">
        <v>45059</v>
      </c>
      <c r="V50" s="10">
        <v>43305</v>
      </c>
      <c r="W50" s="10">
        <v>39692</v>
      </c>
      <c r="Y50" s="19">
        <f t="shared" si="0"/>
        <v>0.36156243044736258</v>
      </c>
      <c r="Z50" s="19">
        <f t="shared" si="1"/>
        <v>8.1378558779457835E-2</v>
      </c>
      <c r="AA50" s="19">
        <f t="shared" si="2"/>
        <v>0.47236441872542473</v>
      </c>
    </row>
    <row r="51" spans="1:27" ht="13.5" customHeight="1" x14ac:dyDescent="0.25">
      <c r="A51" s="7" t="s">
        <v>79</v>
      </c>
      <c r="B51" s="6" t="s">
        <v>34</v>
      </c>
      <c r="C51" s="8">
        <v>4794</v>
      </c>
      <c r="D51" s="8">
        <v>4764</v>
      </c>
      <c r="E51" s="8">
        <v>5023</v>
      </c>
      <c r="F51" s="8">
        <v>5269</v>
      </c>
      <c r="G51" s="8">
        <v>5416</v>
      </c>
      <c r="H51" s="8">
        <v>5606</v>
      </c>
      <c r="I51" s="8">
        <v>5652</v>
      </c>
      <c r="J51" s="8">
        <v>6175</v>
      </c>
      <c r="K51" s="8">
        <v>6155</v>
      </c>
      <c r="L51" s="8">
        <v>4944</v>
      </c>
      <c r="M51" s="8">
        <v>5710</v>
      </c>
      <c r="N51" s="8">
        <v>5928</v>
      </c>
      <c r="O51" s="8">
        <v>5319</v>
      </c>
      <c r="P51" s="8">
        <v>5688</v>
      </c>
      <c r="Q51" s="8">
        <v>6172</v>
      </c>
      <c r="R51" s="8">
        <v>6244</v>
      </c>
      <c r="S51" s="8">
        <v>6495</v>
      </c>
      <c r="T51" s="8">
        <v>7439</v>
      </c>
      <c r="U51" s="8">
        <v>7407</v>
      </c>
      <c r="V51" s="8">
        <v>7598</v>
      </c>
      <c r="W51" s="8">
        <v>7000</v>
      </c>
      <c r="Y51" s="19">
        <f t="shared" si="0"/>
        <v>0.19107217355027117</v>
      </c>
      <c r="Z51" s="19">
        <f t="shared" si="1"/>
        <v>0.22591943957968477</v>
      </c>
      <c r="AA51" s="19">
        <f t="shared" si="2"/>
        <v>0.46015853149770547</v>
      </c>
    </row>
    <row r="52" spans="1:27" ht="13.5" customHeight="1" x14ac:dyDescent="0.25">
      <c r="A52" s="7" t="s">
        <v>80</v>
      </c>
      <c r="B52" s="6" t="s">
        <v>34</v>
      </c>
      <c r="C52" s="10">
        <v>168350</v>
      </c>
      <c r="D52" s="10">
        <v>181126</v>
      </c>
      <c r="E52" s="10">
        <v>204595</v>
      </c>
      <c r="F52" s="10">
        <v>212317</v>
      </c>
      <c r="G52" s="10">
        <v>241112</v>
      </c>
      <c r="H52" s="10">
        <v>254088</v>
      </c>
      <c r="I52" s="10">
        <v>262581</v>
      </c>
      <c r="J52" s="10">
        <v>279017</v>
      </c>
      <c r="K52" s="10">
        <v>262781</v>
      </c>
      <c r="L52" s="10">
        <v>227837</v>
      </c>
      <c r="M52" s="10">
        <v>226823</v>
      </c>
      <c r="N52" s="10">
        <v>225034</v>
      </c>
      <c r="O52" s="10">
        <v>217495</v>
      </c>
      <c r="P52" s="10">
        <v>210651</v>
      </c>
      <c r="Q52" s="10">
        <v>215033</v>
      </c>
      <c r="R52" s="10">
        <v>230314</v>
      </c>
      <c r="S52" s="10">
        <v>237627</v>
      </c>
      <c r="T52" s="10">
        <v>251325</v>
      </c>
      <c r="U52" s="10">
        <v>259732</v>
      </c>
      <c r="V52" s="10">
        <v>270478</v>
      </c>
      <c r="W52" s="10" t="s">
        <v>35</v>
      </c>
      <c r="Y52" s="19">
        <f t="shared" si="0"/>
        <v>0.34732996732996735</v>
      </c>
      <c r="Z52" s="19" t="str">
        <f t="shared" si="1"/>
        <v>Dati non disponibili</v>
      </c>
      <c r="AA52" s="19" t="str">
        <f t="shared" si="2"/>
        <v>Dati non disponibili</v>
      </c>
    </row>
    <row r="53" spans="1:27" ht="13.5" customHeight="1" x14ac:dyDescent="0.25">
      <c r="A53" s="7" t="s">
        <v>81</v>
      </c>
      <c r="B53" s="6" t="s">
        <v>34</v>
      </c>
      <c r="C53" s="8">
        <v>55640</v>
      </c>
      <c r="D53" s="8">
        <v>53708</v>
      </c>
      <c r="E53" s="8">
        <v>55817</v>
      </c>
      <c r="F53" s="8">
        <v>56773</v>
      </c>
      <c r="G53" s="8">
        <v>57782</v>
      </c>
      <c r="H53" s="8">
        <v>60231</v>
      </c>
      <c r="I53" s="8">
        <v>62170</v>
      </c>
      <c r="J53" s="8">
        <v>63775</v>
      </c>
      <c r="K53" s="8">
        <v>65291</v>
      </c>
      <c r="L53" s="8">
        <v>55430.093000000001</v>
      </c>
      <c r="M53" s="8">
        <v>59737.148999999998</v>
      </c>
      <c r="N53" s="8">
        <v>59810.095999999998</v>
      </c>
      <c r="O53" s="8">
        <v>63054</v>
      </c>
      <c r="P53" s="8">
        <v>63060</v>
      </c>
      <c r="Q53" s="8">
        <v>63252</v>
      </c>
      <c r="R53" s="8">
        <v>62197</v>
      </c>
      <c r="S53" s="8">
        <v>64107</v>
      </c>
      <c r="T53" s="8">
        <v>63700</v>
      </c>
      <c r="U53" s="8">
        <v>66311.306069131999</v>
      </c>
      <c r="V53" s="8">
        <v>64871.065674493999</v>
      </c>
      <c r="W53" s="8">
        <v>65356.897979014997</v>
      </c>
      <c r="Y53" s="19">
        <f t="shared" si="0"/>
        <v>7.3636754133716703E-2</v>
      </c>
      <c r="Z53" s="19">
        <f t="shared" si="1"/>
        <v>9.4074609737652526E-2</v>
      </c>
      <c r="AA53" s="19">
        <f t="shared" si="2"/>
        <v>0.1746387127788461</v>
      </c>
    </row>
    <row r="54" spans="1:27" ht="13.5" customHeight="1" x14ac:dyDescent="0.25">
      <c r="A54" s="7" t="s">
        <v>82</v>
      </c>
      <c r="B54" s="6" t="s">
        <v>34</v>
      </c>
      <c r="C54" s="10">
        <v>24957.362161936999</v>
      </c>
      <c r="D54" s="10">
        <v>25663.659892406999</v>
      </c>
      <c r="E54" s="10">
        <v>25513.218142424001</v>
      </c>
      <c r="F54" s="10">
        <v>25850.103277408001</v>
      </c>
      <c r="G54" s="10">
        <v>27113.197134373</v>
      </c>
      <c r="H54" s="10">
        <v>27658.774413245999</v>
      </c>
      <c r="I54" s="10">
        <v>29022.727479262001</v>
      </c>
      <c r="J54" s="10">
        <v>29103.717471683001</v>
      </c>
      <c r="K54" s="10">
        <v>29687.657121175998</v>
      </c>
      <c r="L54" s="10">
        <v>27613.828559187001</v>
      </c>
      <c r="M54" s="10">
        <v>28238.449209367998</v>
      </c>
      <c r="N54" s="10">
        <v>29138.708396087</v>
      </c>
      <c r="O54" s="10">
        <v>28402.315914530998</v>
      </c>
      <c r="P54" s="10">
        <v>29329.553096358999</v>
      </c>
      <c r="Q54" s="10">
        <v>30130.893548584001</v>
      </c>
      <c r="R54" s="10">
        <v>29762.481584272999</v>
      </c>
      <c r="S54" s="10">
        <v>29470.918706696</v>
      </c>
      <c r="T54" s="10">
        <v>29081.170938218998</v>
      </c>
      <c r="U54" s="10">
        <v>29546.424614579999</v>
      </c>
      <c r="V54" s="10">
        <v>28967.034872187</v>
      </c>
      <c r="W54" s="10" t="s">
        <v>35</v>
      </c>
      <c r="Y54" s="19">
        <f t="shared" si="0"/>
        <v>0.1314677018405036</v>
      </c>
      <c r="Z54" s="19" t="str">
        <f t="shared" si="1"/>
        <v>Dati non disponibili</v>
      </c>
      <c r="AA54" s="19" t="str">
        <f t="shared" si="2"/>
        <v>Dati non disponibili</v>
      </c>
    </row>
    <row r="55" spans="1:27" ht="13.5" customHeight="1" x14ac:dyDescent="0.25">
      <c r="A55" s="7" t="s">
        <v>83</v>
      </c>
      <c r="B55" s="6" t="s">
        <v>34</v>
      </c>
      <c r="C55" s="8">
        <v>224581</v>
      </c>
      <c r="D55" s="8">
        <v>202500</v>
      </c>
      <c r="E55" s="8">
        <v>205827</v>
      </c>
      <c r="F55" s="8">
        <v>178959</v>
      </c>
      <c r="G55" s="8">
        <v>178600</v>
      </c>
      <c r="H55" s="8">
        <v>182198</v>
      </c>
      <c r="I55" s="8">
        <v>193119</v>
      </c>
      <c r="J55" s="8">
        <v>204957</v>
      </c>
      <c r="K55" s="8">
        <v>229068</v>
      </c>
      <c r="L55" s="8">
        <v>231887</v>
      </c>
      <c r="M55" s="8">
        <v>241405</v>
      </c>
      <c r="N55" s="8">
        <v>259453</v>
      </c>
      <c r="O55" s="8">
        <v>265226</v>
      </c>
      <c r="P55" s="8">
        <v>261981</v>
      </c>
      <c r="Q55" s="8">
        <v>263590</v>
      </c>
      <c r="R55" s="8">
        <v>307317</v>
      </c>
      <c r="S55" s="8">
        <v>317483</v>
      </c>
      <c r="T55" s="8">
        <v>327703</v>
      </c>
      <c r="U55" s="8">
        <v>319630</v>
      </c>
      <c r="V55" s="8">
        <v>336665</v>
      </c>
      <c r="W55" s="8">
        <v>342331</v>
      </c>
      <c r="Y55" s="19">
        <f t="shared" si="0"/>
        <v>7.491283768439895E-2</v>
      </c>
      <c r="Z55" s="19">
        <f t="shared" si="1"/>
        <v>0.41807750460843812</v>
      </c>
      <c r="AA55" s="19">
        <f t="shared" si="2"/>
        <v>0.52430971453506747</v>
      </c>
    </row>
    <row r="56" spans="1:27" ht="13.5" customHeight="1" x14ac:dyDescent="0.25">
      <c r="A56" s="9" t="s">
        <v>84</v>
      </c>
      <c r="B56" s="6" t="s">
        <v>34</v>
      </c>
      <c r="C56" s="10">
        <v>217829</v>
      </c>
      <c r="D56" s="10">
        <v>221579</v>
      </c>
      <c r="E56" s="10">
        <v>233439</v>
      </c>
      <c r="F56" s="10">
        <v>271343</v>
      </c>
      <c r="G56" s="10">
        <v>284983</v>
      </c>
      <c r="H56" s="10">
        <v>271581</v>
      </c>
      <c r="I56" s="10">
        <v>288053</v>
      </c>
      <c r="J56" s="10">
        <v>318707</v>
      </c>
      <c r="K56" s="10">
        <v>313425</v>
      </c>
      <c r="L56" s="10">
        <v>276421</v>
      </c>
      <c r="M56" s="10">
        <v>294534</v>
      </c>
      <c r="N56" s="10">
        <v>317684</v>
      </c>
      <c r="O56" s="10">
        <v>307530</v>
      </c>
      <c r="P56" s="10">
        <v>295702</v>
      </c>
      <c r="Q56" s="10">
        <v>278274</v>
      </c>
      <c r="R56" s="10">
        <v>260749</v>
      </c>
      <c r="S56" s="10">
        <v>256915</v>
      </c>
      <c r="T56" s="10">
        <v>265992</v>
      </c>
      <c r="U56" s="10">
        <v>269855</v>
      </c>
      <c r="V56" s="10">
        <v>258293</v>
      </c>
      <c r="W56" s="10">
        <v>252449</v>
      </c>
      <c r="Y56" s="19">
        <f t="shared" si="0"/>
        <v>0.3521340133774658</v>
      </c>
      <c r="Z56" s="19">
        <f t="shared" si="1"/>
        <v>-0.14288672954565518</v>
      </c>
      <c r="AA56" s="19">
        <f t="shared" si="2"/>
        <v>0.15893200629851856</v>
      </c>
    </row>
    <row r="57" spans="1:27" ht="13.5" customHeight="1" x14ac:dyDescent="0.25">
      <c r="A57" s="9" t="s">
        <v>85</v>
      </c>
      <c r="B57" s="6" t="s">
        <v>34</v>
      </c>
      <c r="C57" s="8">
        <v>183507.86286535999</v>
      </c>
      <c r="D57" s="8">
        <v>183091.60712495999</v>
      </c>
      <c r="E57" s="8">
        <v>183795.81459925001</v>
      </c>
      <c r="F57" s="8">
        <v>186439.17550956999</v>
      </c>
      <c r="G57" s="8">
        <v>194331.78257628999</v>
      </c>
      <c r="H57" s="8">
        <v>199188.78901121</v>
      </c>
      <c r="I57" s="8">
        <v>200034.78435599001</v>
      </c>
      <c r="J57" s="8">
        <v>204714.29739923999</v>
      </c>
      <c r="K57" s="8">
        <v>193016.88565605</v>
      </c>
      <c r="L57" s="8">
        <v>170343.47748860999</v>
      </c>
      <c r="M57" s="8">
        <v>182839.41986038</v>
      </c>
      <c r="N57" s="8">
        <v>181231.41717618</v>
      </c>
      <c r="O57" s="8">
        <v>184243.54217792</v>
      </c>
      <c r="P57" s="8">
        <v>163486.44866728</v>
      </c>
      <c r="Q57" s="8">
        <v>159184.88494593001</v>
      </c>
      <c r="R57" s="8">
        <v>171267.58860173001</v>
      </c>
      <c r="S57" s="8">
        <v>174817.85615019</v>
      </c>
      <c r="T57" s="8">
        <v>173332.19228101999</v>
      </c>
      <c r="U57" s="8">
        <v>178356</v>
      </c>
      <c r="V57" s="8">
        <v>344466.81833014003</v>
      </c>
      <c r="W57" s="8">
        <v>303717.54029393999</v>
      </c>
      <c r="Y57" s="19">
        <f t="shared" si="0"/>
        <v>-3.642585088958409E-3</v>
      </c>
      <c r="Z57" s="19">
        <f t="shared" si="1"/>
        <v>0.66111629825704465</v>
      </c>
      <c r="AA57" s="19">
        <f t="shared" si="2"/>
        <v>0.65506554079798773</v>
      </c>
    </row>
    <row r="58" spans="1:27" ht="13.5" customHeight="1" x14ac:dyDescent="0.25">
      <c r="A58" s="7" t="s">
        <v>86</v>
      </c>
      <c r="B58" s="6" t="s">
        <v>34</v>
      </c>
      <c r="C58" s="10">
        <v>6504387</v>
      </c>
      <c r="D58" s="10">
        <v>6637720</v>
      </c>
      <c r="E58" s="10">
        <v>6903818</v>
      </c>
      <c r="F58" s="10">
        <v>6929977</v>
      </c>
      <c r="G58" s="10">
        <v>7146758</v>
      </c>
      <c r="H58" s="10">
        <v>7153721</v>
      </c>
      <c r="I58" s="10">
        <v>7225946</v>
      </c>
      <c r="J58" s="10">
        <v>7186967</v>
      </c>
      <c r="K58" s="10">
        <v>6584567</v>
      </c>
      <c r="L58" s="10">
        <v>6524478</v>
      </c>
      <c r="M58" s="10">
        <v>6434044</v>
      </c>
      <c r="N58" s="10">
        <v>6271579</v>
      </c>
      <c r="O58" s="10">
        <v>6392694.5999999996</v>
      </c>
      <c r="P58" s="10">
        <v>6644027.4000000004</v>
      </c>
      <c r="Q58" s="10">
        <v>6813036.4000000004</v>
      </c>
      <c r="R58" s="10">
        <v>6686902.2000000002</v>
      </c>
      <c r="S58" s="10">
        <v>6549374.7999999998</v>
      </c>
      <c r="T58" s="10">
        <v>6659498</v>
      </c>
      <c r="U58" s="10">
        <v>6352579.7999999998</v>
      </c>
      <c r="V58" s="10" t="s">
        <v>35</v>
      </c>
      <c r="W58" s="10" t="s">
        <v>35</v>
      </c>
      <c r="Y58" s="19">
        <f t="shared" si="0"/>
        <v>-1.081470090878664E-2</v>
      </c>
      <c r="Z58" s="19" t="str">
        <f t="shared" si="1"/>
        <v>Dati non disponibili</v>
      </c>
      <c r="AA58" s="19" t="str">
        <f t="shared" si="2"/>
        <v>Dati non disponibili</v>
      </c>
    </row>
    <row r="59" spans="1:27" ht="13.5" customHeight="1" x14ac:dyDescent="0.25">
      <c r="A59" s="7" t="s">
        <v>87</v>
      </c>
      <c r="B59" s="6" t="s">
        <v>32</v>
      </c>
      <c r="C59" s="8" t="s">
        <v>35</v>
      </c>
      <c r="D59" s="8" t="s">
        <v>35</v>
      </c>
      <c r="E59" s="8" t="s">
        <v>35</v>
      </c>
      <c r="F59" s="8" t="s">
        <v>35</v>
      </c>
      <c r="G59" s="8" t="s">
        <v>35</v>
      </c>
      <c r="H59" s="8" t="s">
        <v>35</v>
      </c>
      <c r="I59" s="8" t="s">
        <v>35</v>
      </c>
      <c r="J59" s="8">
        <v>350453.4</v>
      </c>
      <c r="K59" s="8">
        <v>369826.3</v>
      </c>
      <c r="L59" s="8">
        <v>336807</v>
      </c>
      <c r="M59" s="8">
        <v>381024.8</v>
      </c>
      <c r="N59" s="8">
        <v>444363</v>
      </c>
      <c r="O59" s="8">
        <v>475278</v>
      </c>
      <c r="P59" s="8">
        <v>493226.5</v>
      </c>
      <c r="Q59" s="8">
        <v>487375.7</v>
      </c>
      <c r="R59" s="8">
        <v>512121</v>
      </c>
      <c r="S59" s="8">
        <v>514738.1</v>
      </c>
      <c r="T59" s="8">
        <v>555437.69999999995</v>
      </c>
      <c r="U59" s="8">
        <v>596066.6</v>
      </c>
      <c r="V59" s="8">
        <v>609341.30000000005</v>
      </c>
      <c r="W59" s="8">
        <v>588679.4</v>
      </c>
      <c r="Y59" s="19" t="str">
        <f t="shared" si="0"/>
        <v>Dati non disponibili</v>
      </c>
      <c r="Z59" s="19">
        <f t="shared" si="1"/>
        <v>0.54498972245376165</v>
      </c>
      <c r="AA59" s="19" t="str">
        <f t="shared" si="2"/>
        <v>Dati non disponibili</v>
      </c>
    </row>
    <row r="60" spans="1:27" ht="13.5" customHeight="1" x14ac:dyDescent="0.25">
      <c r="A60" s="11" t="s">
        <v>88</v>
      </c>
      <c r="B60" s="12"/>
      <c r="C60" s="13">
        <f t="shared" ref="C60:W60" si="3">SUM(C7:C59)</f>
        <v>15886436.431046706</v>
      </c>
      <c r="D60" s="13">
        <f t="shared" si="3"/>
        <v>16286972.043105097</v>
      </c>
      <c r="E60" s="13">
        <f t="shared" si="3"/>
        <v>17101860.152346063</v>
      </c>
      <c r="F60" s="13">
        <f t="shared" si="3"/>
        <v>17797377.147215158</v>
      </c>
      <c r="G60" s="13">
        <f t="shared" si="3"/>
        <v>19942534.790362664</v>
      </c>
      <c r="H60" s="13">
        <f t="shared" si="3"/>
        <v>20750377.097721387</v>
      </c>
      <c r="I60" s="13">
        <f t="shared" si="3"/>
        <v>21703794.028312832</v>
      </c>
      <c r="J60" s="13">
        <f t="shared" si="3"/>
        <v>23174691.418052141</v>
      </c>
      <c r="K60" s="13">
        <f t="shared" si="3"/>
        <v>25165758.732245211</v>
      </c>
      <c r="L60" s="13">
        <f t="shared" si="3"/>
        <v>25079298.837703515</v>
      </c>
      <c r="M60" s="13">
        <f t="shared" si="3"/>
        <v>26855032.945637684</v>
      </c>
      <c r="N60" s="13">
        <f t="shared" si="3"/>
        <v>28593644.936917968</v>
      </c>
      <c r="O60" s="13">
        <f t="shared" si="3"/>
        <v>30051389.911514916</v>
      </c>
      <c r="P60" s="13">
        <f t="shared" si="3"/>
        <v>30337719.405595444</v>
      </c>
      <c r="Q60" s="13">
        <f t="shared" si="3"/>
        <v>31503279.792913493</v>
      </c>
      <c r="R60" s="13">
        <f t="shared" si="3"/>
        <v>31602700.753139779</v>
      </c>
      <c r="S60" s="13">
        <f t="shared" si="3"/>
        <v>31371651.32869089</v>
      </c>
      <c r="T60" s="13">
        <f t="shared" si="3"/>
        <v>32817224.402143802</v>
      </c>
      <c r="U60" s="13">
        <f t="shared" si="3"/>
        <v>30676366.253040988</v>
      </c>
      <c r="V60" s="13">
        <f t="shared" si="3"/>
        <v>23833319.5746799</v>
      </c>
      <c r="W60" s="13">
        <f t="shared" si="3"/>
        <v>8217719.1553806551</v>
      </c>
      <c r="Y60" s="19">
        <f t="shared" si="0"/>
        <v>0.69043781858813591</v>
      </c>
      <c r="Z60" s="19">
        <f t="shared" si="1"/>
        <v>-0.6939970555234215</v>
      </c>
      <c r="AA60" s="19">
        <f t="shared" si="2"/>
        <v>-0.48272105005746613</v>
      </c>
    </row>
    <row r="61" spans="1:27" ht="13.5" customHeight="1" x14ac:dyDescent="0.25">
      <c r="A61" s="11" t="s">
        <v>89</v>
      </c>
      <c r="B61" s="12"/>
      <c r="C61" s="13">
        <f t="shared" ref="C61:W61" si="4">COUNT(C7:C59)</f>
        <v>45</v>
      </c>
      <c r="D61" s="13">
        <f t="shared" si="4"/>
        <v>49</v>
      </c>
      <c r="E61" s="13">
        <f t="shared" si="4"/>
        <v>49</v>
      </c>
      <c r="F61" s="13">
        <f t="shared" si="4"/>
        <v>49</v>
      </c>
      <c r="G61" s="13">
        <f t="shared" si="4"/>
        <v>50</v>
      </c>
      <c r="H61" s="13">
        <f t="shared" si="4"/>
        <v>50</v>
      </c>
      <c r="I61" s="13">
        <f t="shared" si="4"/>
        <v>50</v>
      </c>
      <c r="J61" s="13">
        <f t="shared" si="4"/>
        <v>53</v>
      </c>
      <c r="K61" s="13">
        <f t="shared" si="4"/>
        <v>53</v>
      </c>
      <c r="L61" s="13">
        <f t="shared" si="4"/>
        <v>53</v>
      </c>
      <c r="M61" s="13">
        <f t="shared" si="4"/>
        <v>52</v>
      </c>
      <c r="N61" s="13">
        <f t="shared" si="4"/>
        <v>53</v>
      </c>
      <c r="O61" s="13">
        <f t="shared" si="4"/>
        <v>52</v>
      </c>
      <c r="P61" s="13">
        <f t="shared" si="4"/>
        <v>52</v>
      </c>
      <c r="Q61" s="13">
        <f t="shared" si="4"/>
        <v>50</v>
      </c>
      <c r="R61" s="13">
        <f t="shared" si="4"/>
        <v>50</v>
      </c>
      <c r="S61" s="13">
        <f t="shared" si="4"/>
        <v>49</v>
      </c>
      <c r="T61" s="13">
        <f t="shared" si="4"/>
        <v>48</v>
      </c>
      <c r="U61" s="13">
        <f t="shared" si="4"/>
        <v>45</v>
      </c>
      <c r="V61" s="13">
        <f t="shared" si="4"/>
        <v>43</v>
      </c>
      <c r="W61" s="13">
        <f t="shared" si="4"/>
        <v>33</v>
      </c>
    </row>
    <row r="62" spans="1:27" ht="13.5" customHeight="1" x14ac:dyDescent="0.25">
      <c r="A62" s="11" t="s">
        <v>90</v>
      </c>
      <c r="B62" s="12"/>
      <c r="C62" s="13"/>
      <c r="D62" s="14">
        <f t="shared" ref="D62:W62" si="5">(D60-C60)/C60</f>
        <v>2.5212426575139849E-2</v>
      </c>
      <c r="E62" s="14">
        <f t="shared" si="5"/>
        <v>5.0033125069797083E-2</v>
      </c>
      <c r="F62" s="14">
        <f t="shared" si="5"/>
        <v>4.0669084454750502E-2</v>
      </c>
      <c r="G62" s="14">
        <f t="shared" si="5"/>
        <v>0.12053223491323097</v>
      </c>
      <c r="H62" s="14">
        <f t="shared" si="5"/>
        <v>4.0508506859876073E-2</v>
      </c>
      <c r="I62" s="14">
        <f t="shared" si="5"/>
        <v>4.5946968872008637E-2</v>
      </c>
      <c r="J62" s="14">
        <f t="shared" si="5"/>
        <v>6.7771440690070461E-2</v>
      </c>
      <c r="K62" s="14">
        <f t="shared" si="5"/>
        <v>8.591559120576292E-2</v>
      </c>
      <c r="L62" s="14">
        <f t="shared" si="5"/>
        <v>-3.4356164446142264E-3</v>
      </c>
      <c r="M62" s="14">
        <f t="shared" si="5"/>
        <v>7.0804774863345882E-2</v>
      </c>
      <c r="N62" s="14">
        <f t="shared" si="5"/>
        <v>6.4740638926034266E-2</v>
      </c>
      <c r="O62" s="14">
        <f t="shared" si="5"/>
        <v>5.0981432336204766E-2</v>
      </c>
      <c r="P62" s="14">
        <f t="shared" si="5"/>
        <v>9.5279950419469468E-3</v>
      </c>
      <c r="Q62" s="14">
        <f t="shared" si="5"/>
        <v>3.8419512414076665E-2</v>
      </c>
      <c r="R62" s="14">
        <f t="shared" si="5"/>
        <v>3.1558923667576498E-3</v>
      </c>
      <c r="S62" s="14">
        <f t="shared" si="5"/>
        <v>-7.3110657931959701E-3</v>
      </c>
      <c r="T62" s="14">
        <f t="shared" si="5"/>
        <v>4.60789602149781E-2</v>
      </c>
      <c r="U62" s="14">
        <f t="shared" si="5"/>
        <v>-6.523580796683591E-2</v>
      </c>
      <c r="V62" s="14">
        <f t="shared" si="5"/>
        <v>-0.22307227074793215</v>
      </c>
      <c r="W62" s="14">
        <f t="shared" si="5"/>
        <v>-0.65520039583109457</v>
      </c>
      <c r="Y62" t="s">
        <v>91</v>
      </c>
    </row>
    <row r="63" spans="1:27" x14ac:dyDescent="0.2">
      <c r="A63" s="15" t="s">
        <v>92</v>
      </c>
      <c r="Y63" s="16">
        <f>AVERAGE(C60:U60)</f>
        <v>25089374.231984507</v>
      </c>
    </row>
    <row r="64" spans="1:27" x14ac:dyDescent="0.2">
      <c r="A64" s="17" t="s">
        <v>93</v>
      </c>
    </row>
    <row r="65" spans="1:2" x14ac:dyDescent="0.2">
      <c r="A65" s="18" t="s">
        <v>94</v>
      </c>
      <c r="B65" s="17" t="s">
        <v>95</v>
      </c>
    </row>
    <row r="66" spans="1:2" x14ac:dyDescent="0.2">
      <c r="A66" s="18" t="s">
        <v>96</v>
      </c>
      <c r="B66" s="17" t="s">
        <v>97</v>
      </c>
    </row>
    <row r="67" spans="1:2" x14ac:dyDescent="0.2">
      <c r="A67" s="18" t="s">
        <v>98</v>
      </c>
      <c r="B67" s="17" t="s">
        <v>99</v>
      </c>
    </row>
  </sheetData>
  <mergeCells count="5">
    <mergeCell ref="A3:B3"/>
    <mergeCell ref="C3:W3"/>
    <mergeCell ref="A4:B4"/>
    <mergeCell ref="C4:W4"/>
    <mergeCell ref="A5:B5"/>
  </mergeCells>
  <hyperlinks>
    <hyperlink ref="A2" r:id="rId1" display="http://stats.oecd.org/OECDStat_Metadata/ShowMetadata.ashx?Dataset=ITF_GOODS_TRANSPORT&amp;ShowOnWeb=true&amp;Lang=en" xr:uid="{00000000-0004-0000-0100-000000000000}"/>
    <hyperlink ref="C3" r:id="rId2" display="http://stats.oecd.org/OECDStat_Metadata/ShowMetadata.ashx?Dataset=ITF_GOODS_TRANSPORT&amp;Coords=[VARIABLE].[T-GOODS-TOT-INLD]&amp;ShowOnWeb=true&amp;Lang=en" xr:uid="{00000000-0004-0000-0100-000001000000}"/>
    <hyperlink ref="B7" r:id="rId3" display="http://stats.oecd.org/OECDStat_Metadata/ShowMetadata.ashx?Dataset=ITF_GOODS_TRANSPORT&amp;Coords=[VARIABLE].[T-GOODS-TOT-INLD],[COUNTRY].[ALB]&amp;ShowOnWeb=true&amp;Lang=en" xr:uid="{00000000-0004-0000-0100-000002000000}"/>
    <hyperlink ref="A8" r:id="rId4" display="http://stats.oecd.org/OECDStat_Metadata/ShowMetadata.ashx?Dataset=ITF_GOODS_TRANSPORT&amp;Coords=[COUNTRY].[ARM]&amp;ShowOnWeb=true&amp;Lang=en" xr:uid="{00000000-0004-0000-0100-000003000000}"/>
    <hyperlink ref="B9" r:id="rId5" display="http://stats.oecd.org/OECDStat_Metadata/ShowMetadata.ashx?Dataset=ITF_GOODS_TRANSPORT&amp;Coords=[VARIABLE].[T-GOODS-TOT-INLD],[COUNTRY].[AUS]&amp;ShowOnWeb=true&amp;Lang=en" xr:uid="{00000000-0004-0000-0100-000004000000}"/>
    <hyperlink ref="B10" r:id="rId6" display="http://stats.oecd.org/OECDStat_Metadata/ShowMetadata.ashx?Dataset=ITF_GOODS_TRANSPORT&amp;Coords=[VARIABLE].[T-GOODS-TOT-INLD],[COUNTRY].[AUT]&amp;ShowOnWeb=true&amp;Lang=en" xr:uid="{00000000-0004-0000-0100-000005000000}"/>
    <hyperlink ref="B11" r:id="rId7" display="http://stats.oecd.org/OECDStat_Metadata/ShowMetadata.ashx?Dataset=ITF_GOODS_TRANSPORT&amp;Coords=[VARIABLE].[T-GOODS-TOT-INLD],[COUNTRY].[AZE]&amp;ShowOnWeb=true&amp;Lang=en" xr:uid="{00000000-0004-0000-0100-000006000000}"/>
    <hyperlink ref="B12" r:id="rId8" display="http://stats.oecd.org/OECDStat_Metadata/ShowMetadata.ashx?Dataset=ITF_GOODS_TRANSPORT&amp;Coords=[VARIABLE].[T-GOODS-TOT-INLD],[COUNTRY].[BLR]&amp;ShowOnWeb=true&amp;Lang=en" xr:uid="{00000000-0004-0000-0100-000007000000}"/>
    <hyperlink ref="B14" r:id="rId9" display="http://stats.oecd.org/OECDStat_Metadata/ShowMetadata.ashx?Dataset=ITF_GOODS_TRANSPORT&amp;Coords=[VARIABLE].[T-GOODS-TOT-INLD],[COUNTRY].[BIH]&amp;ShowOnWeb=true&amp;Lang=en" xr:uid="{00000000-0004-0000-0100-000008000000}"/>
    <hyperlink ref="B15" r:id="rId10" display="http://stats.oecd.org/OECDStat_Metadata/ShowMetadata.ashx?Dataset=ITF_GOODS_TRANSPORT&amp;Coords=[VARIABLE].[T-GOODS-TOT-INLD],[COUNTRY].[BGR]&amp;ShowOnWeb=true&amp;Lang=en" xr:uid="{00000000-0004-0000-0100-000009000000}"/>
    <hyperlink ref="B16" r:id="rId11" display="http://stats.oecd.org/OECDStat_Metadata/ShowMetadata.ashx?Dataset=ITF_GOODS_TRANSPORT&amp;Coords=[VARIABLE].[T-GOODS-TOT-INLD],[COUNTRY].[CAN]&amp;ShowOnWeb=true&amp;Lang=en" xr:uid="{00000000-0004-0000-0100-00000A000000}"/>
    <hyperlink ref="A17" r:id="rId12" display="http://stats.oecd.org/OECDStat_Metadata/ShowMetadata.ashx?Dataset=ITF_GOODS_TRANSPORT&amp;Coords=[COUNTRY].[CHN]&amp;ShowOnWeb=true&amp;Lang=en" xr:uid="{00000000-0004-0000-0100-00000B000000}"/>
    <hyperlink ref="B17" r:id="rId13" display="http://stats.oecd.org/OECDStat_Metadata/ShowMetadata.ashx?Dataset=ITF_GOODS_TRANSPORT&amp;Coords=[VARIABLE].[T-GOODS-TOT-INLD],[COUNTRY].[CHN]&amp;ShowOnWeb=true&amp;Lang=en" xr:uid="{00000000-0004-0000-0100-00000C000000}"/>
    <hyperlink ref="B18" r:id="rId14" display="http://stats.oecd.org/OECDStat_Metadata/ShowMetadata.ashx?Dataset=ITF_GOODS_TRANSPORT&amp;Coords=[VARIABLE].[T-GOODS-TOT-INLD],[COUNTRY].[HRV]&amp;ShowOnWeb=true&amp;Lang=en" xr:uid="{00000000-0004-0000-0100-00000D000000}"/>
    <hyperlink ref="A19" r:id="rId15" display="http://stats.oecd.org/OECDStat_Metadata/ShowMetadata.ashx?Dataset=ITF_GOODS_TRANSPORT&amp;Coords=[COUNTRY].[CZE]&amp;ShowOnWeb=true&amp;Lang=en" xr:uid="{00000000-0004-0000-0100-00000E000000}"/>
    <hyperlink ref="B19" r:id="rId16" display="http://stats.oecd.org/OECDStat_Metadata/ShowMetadata.ashx?Dataset=ITF_GOODS_TRANSPORT&amp;Coords=[VARIABLE].[T-GOODS-TOT-INLD],[COUNTRY].[CZE]&amp;ShowOnWeb=true&amp;Lang=en" xr:uid="{00000000-0004-0000-0100-00000F000000}"/>
    <hyperlink ref="B20" r:id="rId17" display="http://stats.oecd.org/OECDStat_Metadata/ShowMetadata.ashx?Dataset=ITF_GOODS_TRANSPORT&amp;Coords=[VARIABLE].[T-GOODS-TOT-INLD],[COUNTRY].[DNK]&amp;ShowOnWeb=true&amp;Lang=en" xr:uid="{00000000-0004-0000-0100-000010000000}"/>
    <hyperlink ref="B21" r:id="rId18" display="http://stats.oecd.org/OECDStat_Metadata/ShowMetadata.ashx?Dataset=ITF_GOODS_TRANSPORT&amp;Coords=[VARIABLE].[T-GOODS-TOT-INLD],[COUNTRY].[EST]&amp;ShowOnWeb=true&amp;Lang=en" xr:uid="{00000000-0004-0000-0100-000011000000}"/>
    <hyperlink ref="B22" r:id="rId19" display="http://stats.oecd.org/OECDStat_Metadata/ShowMetadata.ashx?Dataset=ITF_GOODS_TRANSPORT&amp;Coords=[VARIABLE].[T-GOODS-TOT-INLD],[COUNTRY].[FIN]&amp;ShowOnWeb=true&amp;Lang=en" xr:uid="{00000000-0004-0000-0100-000012000000}"/>
    <hyperlink ref="B23" r:id="rId20" display="http://stats.oecd.org/OECDStat_Metadata/ShowMetadata.ashx?Dataset=ITF_GOODS_TRANSPORT&amp;Coords=[VARIABLE].[T-GOODS-TOT-INLD],[COUNTRY].[FRA]&amp;ShowOnWeb=true&amp;Lang=en" xr:uid="{00000000-0004-0000-0100-000013000000}"/>
    <hyperlink ref="B24" r:id="rId21" display="http://stats.oecd.org/OECDStat_Metadata/ShowMetadata.ashx?Dataset=ITF_GOODS_TRANSPORT&amp;Coords=[VARIABLE].[T-GOODS-TOT-INLD],[COUNTRY].[MKD]&amp;ShowOnWeb=true&amp;Lang=en" xr:uid="{00000000-0004-0000-0100-000014000000}"/>
    <hyperlink ref="A26" r:id="rId22" display="http://stats.oecd.org/OECDStat_Metadata/ShowMetadata.ashx?Dataset=ITF_GOODS_TRANSPORT&amp;Coords=[COUNTRY].[DEU]&amp;ShowOnWeb=true&amp;Lang=en" xr:uid="{00000000-0004-0000-0100-000015000000}"/>
    <hyperlink ref="B26" r:id="rId23" display="http://stats.oecd.org/OECDStat_Metadata/ShowMetadata.ashx?Dataset=ITF_GOODS_TRANSPORT&amp;Coords=[VARIABLE].[T-GOODS-TOT-INLD],[COUNTRY].[DEU]&amp;ShowOnWeb=true&amp;Lang=en" xr:uid="{00000000-0004-0000-0100-000016000000}"/>
    <hyperlink ref="A27" r:id="rId24" display="http://stats.oecd.org/OECDStat_Metadata/ShowMetadata.ashx?Dataset=ITF_GOODS_TRANSPORT&amp;Coords=[COUNTRY].[GRC]&amp;ShowOnWeb=true&amp;Lang=en" xr:uid="{00000000-0004-0000-0100-000017000000}"/>
    <hyperlink ref="B27" r:id="rId25" display="http://stats.oecd.org/OECDStat_Metadata/ShowMetadata.ashx?Dataset=ITF_GOODS_TRANSPORT&amp;Coords=[VARIABLE].[T-GOODS-TOT-INLD],[COUNTRY].[GRC]&amp;ShowOnWeb=true&amp;Lang=en" xr:uid="{00000000-0004-0000-0100-000018000000}"/>
    <hyperlink ref="B28" r:id="rId26" display="http://stats.oecd.org/OECDStat_Metadata/ShowMetadata.ashx?Dataset=ITF_GOODS_TRANSPORT&amp;Coords=[VARIABLE].[T-GOODS-TOT-INLD],[COUNTRY].[HUN]&amp;ShowOnWeb=true&amp;Lang=en" xr:uid="{00000000-0004-0000-0100-000019000000}"/>
    <hyperlink ref="B29" r:id="rId27" display="http://stats.oecd.org/OECDStat_Metadata/ShowMetadata.ashx?Dataset=ITF_GOODS_TRANSPORT&amp;Coords=[VARIABLE].[T-GOODS-TOT-INLD],[COUNTRY].[ISL]&amp;ShowOnWeb=true&amp;Lang=en" xr:uid="{00000000-0004-0000-0100-00001A000000}"/>
    <hyperlink ref="A30" r:id="rId28" display="http://stats.oecd.org/OECDStat_Metadata/ShowMetadata.ashx?Dataset=ITF_GOODS_TRANSPORT&amp;Coords=[COUNTRY].[IND]&amp;ShowOnWeb=true&amp;Lang=en" xr:uid="{00000000-0004-0000-0100-00001B000000}"/>
    <hyperlink ref="B30" r:id="rId29" display="http://stats.oecd.org/OECDStat_Metadata/ShowMetadata.ashx?Dataset=ITF_GOODS_TRANSPORT&amp;Coords=[VARIABLE].[T-GOODS-TOT-INLD],[COUNTRY].[IND]&amp;ShowOnWeb=true&amp;Lang=en" xr:uid="{00000000-0004-0000-0100-00001C000000}"/>
    <hyperlink ref="B32" r:id="rId30" display="http://stats.oecd.org/OECDStat_Metadata/ShowMetadata.ashx?Dataset=ITF_GOODS_TRANSPORT&amp;Coords=[VARIABLE].[T-GOODS-TOT-INLD],[COUNTRY].[ITA]&amp;ShowOnWeb=true&amp;Lang=en" xr:uid="{00000000-0004-0000-0100-00001D000000}"/>
    <hyperlink ref="B33" r:id="rId31" display="http://stats.oecd.org/OECDStat_Metadata/ShowMetadata.ashx?Dataset=ITF_GOODS_TRANSPORT&amp;Coords=[VARIABLE].[T-GOODS-TOT-INLD],[COUNTRY].[JPN]&amp;ShowOnWeb=true&amp;Lang=en" xr:uid="{00000000-0004-0000-0100-00001E000000}"/>
    <hyperlink ref="A35" r:id="rId32" display="http://stats.oecd.org/OECDStat_Metadata/ShowMetadata.ashx?Dataset=ITF_GOODS_TRANSPORT&amp;Coords=[COUNTRY].[LVA]&amp;ShowOnWeb=true&amp;Lang=en" xr:uid="{00000000-0004-0000-0100-00001F000000}"/>
    <hyperlink ref="B35" r:id="rId33" display="http://stats.oecd.org/OECDStat_Metadata/ShowMetadata.ashx?Dataset=ITF_GOODS_TRANSPORT&amp;Coords=[VARIABLE].[T-GOODS-TOT-INLD],[COUNTRY].[LVA]&amp;ShowOnWeb=true&amp;Lang=en" xr:uid="{00000000-0004-0000-0100-000020000000}"/>
    <hyperlink ref="B36" r:id="rId34" display="http://stats.oecd.org/OECDStat_Metadata/ShowMetadata.ashx?Dataset=ITF_GOODS_TRANSPORT&amp;Coords=[VARIABLE].[T-GOODS-TOT-INLD],[COUNTRY].[LIE]&amp;ShowOnWeb=true&amp;Lang=en" xr:uid="{00000000-0004-0000-0100-000021000000}"/>
    <hyperlink ref="B37" r:id="rId35" display="http://stats.oecd.org/OECDStat_Metadata/ShowMetadata.ashx?Dataset=ITF_GOODS_TRANSPORT&amp;Coords=[VARIABLE].[T-GOODS-TOT-INLD],[COUNTRY].[LTU]&amp;ShowOnWeb=true&amp;Lang=en" xr:uid="{00000000-0004-0000-0100-000022000000}"/>
    <hyperlink ref="B38" r:id="rId36" display="http://stats.oecd.org/OECDStat_Metadata/ShowMetadata.ashx?Dataset=ITF_GOODS_TRANSPORT&amp;Coords=[VARIABLE].[T-GOODS-TOT-INLD],[COUNTRY].[LUX]&amp;ShowOnWeb=true&amp;Lang=en" xr:uid="{00000000-0004-0000-0100-000023000000}"/>
    <hyperlink ref="B39" r:id="rId37" display="http://stats.oecd.org/OECDStat_Metadata/ShowMetadata.ashx?Dataset=ITF_GOODS_TRANSPORT&amp;Coords=[VARIABLE].[T-GOODS-TOT-INLD],[COUNTRY].[MEX]&amp;ShowOnWeb=true&amp;Lang=en" xr:uid="{00000000-0004-0000-0100-000024000000}"/>
    <hyperlink ref="A40" r:id="rId38" display="http://stats.oecd.org/OECDStat_Metadata/ShowMetadata.ashx?Dataset=ITF_GOODS_TRANSPORT&amp;Coords=[COUNTRY].[MDA]&amp;ShowOnWeb=true&amp;Lang=en" xr:uid="{00000000-0004-0000-0100-000025000000}"/>
    <hyperlink ref="B40" r:id="rId39" display="http://stats.oecd.org/OECDStat_Metadata/ShowMetadata.ashx?Dataset=ITF_GOODS_TRANSPORT&amp;Coords=[VARIABLE].[T-GOODS-TOT-INLD],[COUNTRY].[MDA]&amp;ShowOnWeb=true&amp;Lang=en" xr:uid="{00000000-0004-0000-0100-000026000000}"/>
    <hyperlink ref="B41" r:id="rId40" display="http://stats.oecd.org/OECDStat_Metadata/ShowMetadata.ashx?Dataset=ITF_GOODS_TRANSPORT&amp;Coords=[VARIABLE].[T-GOODS-TOT-INLD],[COUNTRY].[MNE]&amp;ShowOnWeb=true&amp;Lang=en" xr:uid="{00000000-0004-0000-0100-000027000000}"/>
    <hyperlink ref="B43" r:id="rId41" display="http://stats.oecd.org/OECDStat_Metadata/ShowMetadata.ashx?Dataset=ITF_GOODS_TRANSPORT&amp;Coords=[VARIABLE].[T-GOODS-TOT-INLD],[COUNTRY].[NZL]&amp;ShowOnWeb=true&amp;Lang=en" xr:uid="{00000000-0004-0000-0100-000028000000}"/>
    <hyperlink ref="B44" r:id="rId42" display="http://stats.oecd.org/OECDStat_Metadata/ShowMetadata.ashx?Dataset=ITF_GOODS_TRANSPORT&amp;Coords=[VARIABLE].[T-GOODS-TOT-INLD],[COUNTRY].[NOR]&amp;ShowOnWeb=true&amp;Lang=en" xr:uid="{00000000-0004-0000-0100-000029000000}"/>
    <hyperlink ref="B45" r:id="rId43" display="http://stats.oecd.org/OECDStat_Metadata/ShowMetadata.ashx?Dataset=ITF_GOODS_TRANSPORT&amp;Coords=[VARIABLE].[T-GOODS-TOT-INLD],[COUNTRY].[POL]&amp;ShowOnWeb=true&amp;Lang=en" xr:uid="{00000000-0004-0000-0100-00002A000000}"/>
    <hyperlink ref="B46" r:id="rId44" display="http://stats.oecd.org/OECDStat_Metadata/ShowMetadata.ashx?Dataset=ITF_GOODS_TRANSPORT&amp;Coords=[VARIABLE].[T-GOODS-TOT-INLD],[COUNTRY].[PRT]&amp;ShowOnWeb=true&amp;Lang=en" xr:uid="{00000000-0004-0000-0100-00002B000000}"/>
    <hyperlink ref="B47" r:id="rId45" display="http://stats.oecd.org/OECDStat_Metadata/ShowMetadata.ashx?Dataset=ITF_GOODS_TRANSPORT&amp;Coords=[VARIABLE].[T-GOODS-TOT-INLD],[COUNTRY].[ROU]&amp;ShowOnWeb=true&amp;Lang=en" xr:uid="{00000000-0004-0000-0100-00002C000000}"/>
    <hyperlink ref="B48" r:id="rId46" display="http://stats.oecd.org/OECDStat_Metadata/ShowMetadata.ashx?Dataset=ITF_GOODS_TRANSPORT&amp;Coords=[VARIABLE].[T-GOODS-TOT-INLD],[COUNTRY].[RUS]&amp;ShowOnWeb=true&amp;Lang=en" xr:uid="{00000000-0004-0000-0100-00002D000000}"/>
    <hyperlink ref="B49" r:id="rId47" display="http://stats.oecd.org/OECDStat_Metadata/ShowMetadata.ashx?Dataset=ITF_GOODS_TRANSPORT&amp;Coords=[VARIABLE].[T-GOODS-TOT-INLD],[COUNTRY].[SRB]&amp;ShowOnWeb=true&amp;Lang=en" xr:uid="{00000000-0004-0000-0100-00002E000000}"/>
    <hyperlink ref="A50" r:id="rId48" display="http://stats.oecd.org/OECDStat_Metadata/ShowMetadata.ashx?Dataset=ITF_GOODS_TRANSPORT&amp;Coords=[COUNTRY].[SVK]&amp;ShowOnWeb=true&amp;Lang=en" xr:uid="{00000000-0004-0000-0100-00002F000000}"/>
    <hyperlink ref="B50" r:id="rId49" display="http://stats.oecd.org/OECDStat_Metadata/ShowMetadata.ashx?Dataset=ITF_GOODS_TRANSPORT&amp;Coords=[VARIABLE].[T-GOODS-TOT-INLD],[COUNTRY].[SVK]&amp;ShowOnWeb=true&amp;Lang=en" xr:uid="{00000000-0004-0000-0100-000030000000}"/>
    <hyperlink ref="B51" r:id="rId50" display="http://stats.oecd.org/OECDStat_Metadata/ShowMetadata.ashx?Dataset=ITF_GOODS_TRANSPORT&amp;Coords=[VARIABLE].[T-GOODS-TOT-INLD],[COUNTRY].[SVN]&amp;ShowOnWeb=true&amp;Lang=en" xr:uid="{00000000-0004-0000-0100-000031000000}"/>
    <hyperlink ref="B52" r:id="rId51" display="http://stats.oecd.org/OECDStat_Metadata/ShowMetadata.ashx?Dataset=ITF_GOODS_TRANSPORT&amp;Coords=[VARIABLE].[T-GOODS-TOT-INLD],[COUNTRY].[ESP]&amp;ShowOnWeb=true&amp;Lang=en" xr:uid="{00000000-0004-0000-0100-000032000000}"/>
    <hyperlink ref="B53" r:id="rId52" display="http://stats.oecd.org/OECDStat_Metadata/ShowMetadata.ashx?Dataset=ITF_GOODS_TRANSPORT&amp;Coords=[VARIABLE].[T-GOODS-TOT-INLD],[COUNTRY].[SWE]&amp;ShowOnWeb=true&amp;Lang=en" xr:uid="{00000000-0004-0000-0100-000033000000}"/>
    <hyperlink ref="B54" r:id="rId53" display="http://stats.oecd.org/OECDStat_Metadata/ShowMetadata.ashx?Dataset=ITF_GOODS_TRANSPORT&amp;Coords=[VARIABLE].[T-GOODS-TOT-INLD],[COUNTRY].[CHE]&amp;ShowOnWeb=true&amp;Lang=en" xr:uid="{00000000-0004-0000-0100-000034000000}"/>
    <hyperlink ref="B55" r:id="rId54" display="http://stats.oecd.org/OECDStat_Metadata/ShowMetadata.ashx?Dataset=ITF_GOODS_TRANSPORT&amp;Coords=[VARIABLE].[T-GOODS-TOT-INLD],[COUNTRY].[TUR]&amp;ShowOnWeb=true&amp;Lang=en" xr:uid="{00000000-0004-0000-0100-000035000000}"/>
    <hyperlink ref="A56" r:id="rId55" display="http://stats.oecd.org/OECDStat_Metadata/ShowMetadata.ashx?Dataset=ITF_GOODS_TRANSPORT&amp;Coords=[COUNTRY].[UKR]&amp;ShowOnWeb=true&amp;Lang=en" xr:uid="{00000000-0004-0000-0100-000036000000}"/>
    <hyperlink ref="B56" r:id="rId56" display="http://stats.oecd.org/OECDStat_Metadata/ShowMetadata.ashx?Dataset=ITF_GOODS_TRANSPORT&amp;Coords=[VARIABLE].[T-GOODS-TOT-INLD],[COUNTRY].[UKR]&amp;ShowOnWeb=true&amp;Lang=en" xr:uid="{00000000-0004-0000-0100-000037000000}"/>
    <hyperlink ref="A57" r:id="rId57" display="http://stats.oecd.org/OECDStat_Metadata/ShowMetadata.ashx?Dataset=ITF_GOODS_TRANSPORT&amp;Coords=[COUNTRY].[GBR]&amp;ShowOnWeb=true&amp;Lang=en" xr:uid="{00000000-0004-0000-0100-000038000000}"/>
    <hyperlink ref="B57" r:id="rId58" display="http://stats.oecd.org/OECDStat_Metadata/ShowMetadata.ashx?Dataset=ITF_GOODS_TRANSPORT&amp;Coords=[VARIABLE].[T-GOODS-TOT-INLD],[COUNTRY].[GBR]&amp;ShowOnWeb=true&amp;Lang=en" xr:uid="{00000000-0004-0000-0100-000039000000}"/>
    <hyperlink ref="B58" r:id="rId59" display="http://stats.oecd.org/OECDStat_Metadata/ShowMetadata.ashx?Dataset=ITF_GOODS_TRANSPORT&amp;Coords=[VARIABLE].[T-GOODS-TOT-INLD],[COUNTRY].[USA]&amp;ShowOnWeb=true&amp;Lang=en" xr:uid="{00000000-0004-0000-0100-00003A000000}"/>
    <hyperlink ref="A63" r:id="rId60" display="https://stats-2.oecd.org/index.aspx?DatasetCode=ITF_GOODS_TRANSPORT" xr:uid="{00000000-0004-0000-0100-00003B000000}"/>
  </hyperlinks>
  <pageMargins left="0.75" right="0.75" top="1" bottom="1" header="0.5" footer="0.5"/>
  <pageSetup orientation="portrait" horizontalDpi="0" verticalDpi="0"/>
  <legacyDrawing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2</vt:i4>
      </vt:variant>
    </vt:vector>
  </HeadingPairs>
  <TitlesOfParts>
    <vt:vector size="3" baseType="lpstr">
      <vt:lpstr>OECD.Stat export</vt:lpstr>
      <vt:lpstr>Grafico paesi</vt:lpstr>
      <vt:lpstr>Grafico t-Km totali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OECD.Stat</dc:creator>
  <cp:lastModifiedBy>daniele</cp:lastModifiedBy>
  <dcterms:created xsi:type="dcterms:W3CDTF">2021-12-16T20:14:46Z</dcterms:created>
  <dcterms:modified xsi:type="dcterms:W3CDTF">2022-07-07T16:22:34Z</dcterms:modified>
</cp:coreProperties>
</file>