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erl\OneDrive\Desktop\TOKA\Risultati\TOKA-IORpat#TUTTI\"/>
    </mc:Choice>
  </mc:AlternateContent>
  <xr:revisionPtr revIDLastSave="0" documentId="13_ncr:1_{47DD5AB3-0614-4A78-94B3-CAF901E97B3A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Foglio1" sheetId="1" r:id="rId1"/>
    <sheet name="Foglio2" sheetId="2" r:id="rId2"/>
    <sheet name="Foglio3" sheetId="3" r:id="rId3"/>
    <sheet name="Foglio4" sheetId="4" r:id="rId4"/>
    <sheet name="Foglio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33" i="5" l="1"/>
  <c r="AD33" i="5"/>
  <c r="AC33" i="5"/>
  <c r="AB33" i="5"/>
  <c r="AE36" i="5"/>
  <c r="AD36" i="5"/>
  <c r="AC36" i="5"/>
  <c r="Y33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36" i="5"/>
  <c r="V33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36" i="5"/>
  <c r="U36" i="3"/>
  <c r="Z36" i="3"/>
  <c r="W36" i="3"/>
  <c r="AC43" i="3"/>
  <c r="AE39" i="3"/>
  <c r="AF39" i="3"/>
  <c r="AD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39" i="3"/>
  <c r="U18" i="2"/>
  <c r="AF25" i="2"/>
  <c r="AK26" i="2"/>
  <c r="AK25" i="2"/>
  <c r="AJ27" i="2"/>
  <c r="AD21" i="2"/>
  <c r="AK27" i="2"/>
  <c r="AD18" i="2"/>
  <c r="AE18" i="2"/>
  <c r="AF18" i="2"/>
  <c r="AC18" i="2"/>
  <c r="Z18" i="2"/>
  <c r="W18" i="2"/>
  <c r="AJ21" i="2"/>
  <c r="AK21" i="2"/>
  <c r="AL21" i="2"/>
  <c r="AJ22" i="2"/>
  <c r="AK22" i="2"/>
  <c r="AL22" i="2"/>
  <c r="AJ23" i="2"/>
  <c r="AK23" i="2"/>
  <c r="AL23" i="2"/>
  <c r="AJ24" i="2"/>
  <c r="AK24" i="2"/>
  <c r="AL24" i="2"/>
  <c r="AJ25" i="2"/>
  <c r="AL25" i="2"/>
  <c r="AJ26" i="2"/>
  <c r="AL26" i="2"/>
  <c r="AL27" i="2"/>
  <c r="AI22" i="2"/>
  <c r="AI23" i="2"/>
  <c r="AI24" i="2"/>
  <c r="AI25" i="2"/>
  <c r="AI26" i="2"/>
  <c r="AI27" i="2"/>
  <c r="AE21" i="2"/>
  <c r="AF21" i="2"/>
  <c r="AG21" i="2"/>
  <c r="AE22" i="2"/>
  <c r="AF22" i="2"/>
  <c r="AG22" i="2"/>
  <c r="AE23" i="2"/>
  <c r="AF23" i="2"/>
  <c r="AG23" i="2"/>
  <c r="AE24" i="2"/>
  <c r="AF24" i="2"/>
  <c r="AG24" i="2"/>
  <c r="AE25" i="2"/>
  <c r="AG25" i="2"/>
  <c r="AE26" i="2"/>
  <c r="AF26" i="2"/>
  <c r="AG26" i="2"/>
  <c r="AE27" i="2"/>
  <c r="AF27" i="2"/>
  <c r="AG27" i="2"/>
  <c r="AD22" i="2"/>
  <c r="AD23" i="2"/>
  <c r="AD24" i="2"/>
  <c r="AD25" i="2"/>
  <c r="AD26" i="2"/>
  <c r="AD27" i="2"/>
  <c r="X22" i="2"/>
  <c r="X23" i="2"/>
  <c r="X24" i="2"/>
  <c r="X25" i="2"/>
  <c r="X26" i="2"/>
  <c r="X27" i="2"/>
  <c r="X21" i="2"/>
  <c r="Z22" i="2"/>
  <c r="Z23" i="2"/>
  <c r="Z24" i="2"/>
  <c r="Z25" i="2"/>
  <c r="Z26" i="2"/>
  <c r="Z27" i="2"/>
  <c r="Z21" i="2"/>
  <c r="V25" i="2"/>
  <c r="AF59" i="5"/>
  <c r="AK59" i="5" s="1"/>
  <c r="AE59" i="5"/>
  <c r="AJ59" i="5" s="1"/>
  <c r="AD59" i="5"/>
  <c r="AI59" i="5" s="1"/>
  <c r="AC59" i="5"/>
  <c r="AH59" i="5" s="1"/>
  <c r="U59" i="5"/>
  <c r="AF58" i="5"/>
  <c r="AK58" i="5" s="1"/>
  <c r="AE58" i="5"/>
  <c r="AJ58" i="5" s="1"/>
  <c r="AD58" i="5"/>
  <c r="AI58" i="5" s="1"/>
  <c r="AC58" i="5"/>
  <c r="AH58" i="5" s="1"/>
  <c r="U58" i="5"/>
  <c r="AF57" i="5"/>
  <c r="AK57" i="5" s="1"/>
  <c r="AE57" i="5"/>
  <c r="AJ57" i="5" s="1"/>
  <c r="AD57" i="5"/>
  <c r="AI57" i="5" s="1"/>
  <c r="AC57" i="5"/>
  <c r="AH57" i="5" s="1"/>
  <c r="U57" i="5"/>
  <c r="AF56" i="5"/>
  <c r="AK56" i="5" s="1"/>
  <c r="AE56" i="5"/>
  <c r="AJ56" i="5" s="1"/>
  <c r="AD56" i="5"/>
  <c r="AI56" i="5" s="1"/>
  <c r="AC56" i="5"/>
  <c r="AH56" i="5" s="1"/>
  <c r="U56" i="5"/>
  <c r="AF55" i="5"/>
  <c r="AK55" i="5" s="1"/>
  <c r="AE55" i="5"/>
  <c r="AJ55" i="5" s="1"/>
  <c r="AD55" i="5"/>
  <c r="AI55" i="5" s="1"/>
  <c r="AC55" i="5"/>
  <c r="AH55" i="5" s="1"/>
  <c r="U55" i="5"/>
  <c r="AF54" i="5"/>
  <c r="AK54" i="5" s="1"/>
  <c r="AE54" i="5"/>
  <c r="AJ54" i="5" s="1"/>
  <c r="AD54" i="5"/>
  <c r="AI54" i="5" s="1"/>
  <c r="AC54" i="5"/>
  <c r="AH54" i="5" s="1"/>
  <c r="U54" i="5"/>
  <c r="AF53" i="5"/>
  <c r="AK53" i="5" s="1"/>
  <c r="AE53" i="5"/>
  <c r="AJ53" i="5" s="1"/>
  <c r="AD53" i="5"/>
  <c r="AI53" i="5" s="1"/>
  <c r="AC53" i="5"/>
  <c r="AH53" i="5" s="1"/>
  <c r="U53" i="5"/>
  <c r="AF52" i="5"/>
  <c r="AK52" i="5" s="1"/>
  <c r="AE52" i="5"/>
  <c r="AJ52" i="5" s="1"/>
  <c r="AD52" i="5"/>
  <c r="AI52" i="5" s="1"/>
  <c r="AC52" i="5"/>
  <c r="AH52" i="5" s="1"/>
  <c r="U52" i="5"/>
  <c r="AF51" i="5"/>
  <c r="AK51" i="5" s="1"/>
  <c r="AE51" i="5"/>
  <c r="AJ51" i="5" s="1"/>
  <c r="AD51" i="5"/>
  <c r="AI51" i="5" s="1"/>
  <c r="AC51" i="5"/>
  <c r="AH51" i="5" s="1"/>
  <c r="U51" i="5"/>
  <c r="AF50" i="5"/>
  <c r="AK50" i="5" s="1"/>
  <c r="AE50" i="5"/>
  <c r="AJ50" i="5" s="1"/>
  <c r="AD50" i="5"/>
  <c r="AI50" i="5" s="1"/>
  <c r="AC50" i="5"/>
  <c r="AH50" i="5" s="1"/>
  <c r="U50" i="5"/>
  <c r="AF49" i="5"/>
  <c r="AK49" i="5" s="1"/>
  <c r="AE49" i="5"/>
  <c r="AJ49" i="5" s="1"/>
  <c r="AD49" i="5"/>
  <c r="AI49" i="5" s="1"/>
  <c r="AC49" i="5"/>
  <c r="AH49" i="5" s="1"/>
  <c r="U49" i="5"/>
  <c r="AF48" i="5"/>
  <c r="AK48" i="5" s="1"/>
  <c r="AE48" i="5"/>
  <c r="AJ48" i="5" s="1"/>
  <c r="AD48" i="5"/>
  <c r="AI48" i="5" s="1"/>
  <c r="AC48" i="5"/>
  <c r="AH48" i="5" s="1"/>
  <c r="U48" i="5"/>
  <c r="AF47" i="5"/>
  <c r="AK47" i="5" s="1"/>
  <c r="AE47" i="5"/>
  <c r="AJ47" i="5" s="1"/>
  <c r="AD47" i="5"/>
  <c r="AI47" i="5" s="1"/>
  <c r="AC47" i="5"/>
  <c r="AH47" i="5" s="1"/>
  <c r="U47" i="5"/>
  <c r="AF46" i="5"/>
  <c r="AK46" i="5" s="1"/>
  <c r="AE46" i="5"/>
  <c r="AJ46" i="5" s="1"/>
  <c r="AD46" i="5"/>
  <c r="AI46" i="5" s="1"/>
  <c r="AC46" i="5"/>
  <c r="AH46" i="5" s="1"/>
  <c r="U46" i="5"/>
  <c r="AF45" i="5"/>
  <c r="AK45" i="5" s="1"/>
  <c r="AE45" i="5"/>
  <c r="AJ45" i="5" s="1"/>
  <c r="AD45" i="5"/>
  <c r="AI45" i="5" s="1"/>
  <c r="AC45" i="5"/>
  <c r="AH45" i="5" s="1"/>
  <c r="U45" i="5"/>
  <c r="AF44" i="5"/>
  <c r="AK44" i="5" s="1"/>
  <c r="AE44" i="5"/>
  <c r="AJ44" i="5" s="1"/>
  <c r="AD44" i="5"/>
  <c r="AI44" i="5" s="1"/>
  <c r="AC44" i="5"/>
  <c r="AH44" i="5" s="1"/>
  <c r="U44" i="5"/>
  <c r="AF43" i="5"/>
  <c r="AK43" i="5" s="1"/>
  <c r="AE43" i="5"/>
  <c r="AJ43" i="5" s="1"/>
  <c r="AD43" i="5"/>
  <c r="AI43" i="5" s="1"/>
  <c r="AC43" i="5"/>
  <c r="AH43" i="5" s="1"/>
  <c r="U43" i="5"/>
  <c r="AF42" i="5"/>
  <c r="AK42" i="5" s="1"/>
  <c r="AE42" i="5"/>
  <c r="AJ42" i="5" s="1"/>
  <c r="AD42" i="5"/>
  <c r="AI42" i="5" s="1"/>
  <c r="AC42" i="5"/>
  <c r="AH42" i="5" s="1"/>
  <c r="U42" i="5"/>
  <c r="AF41" i="5"/>
  <c r="AK41" i="5" s="1"/>
  <c r="AE41" i="5"/>
  <c r="AJ41" i="5" s="1"/>
  <c r="AD41" i="5"/>
  <c r="AI41" i="5" s="1"/>
  <c r="AC41" i="5"/>
  <c r="AH41" i="5" s="1"/>
  <c r="U41" i="5"/>
  <c r="AF40" i="5"/>
  <c r="AK40" i="5" s="1"/>
  <c r="AE40" i="5"/>
  <c r="AJ40" i="5" s="1"/>
  <c r="AD40" i="5"/>
  <c r="AI40" i="5" s="1"/>
  <c r="AC40" i="5"/>
  <c r="AH40" i="5" s="1"/>
  <c r="U40" i="5"/>
  <c r="AF39" i="5"/>
  <c r="AK39" i="5" s="1"/>
  <c r="AE39" i="5"/>
  <c r="AJ39" i="5" s="1"/>
  <c r="AD39" i="5"/>
  <c r="AI39" i="5" s="1"/>
  <c r="AC39" i="5"/>
  <c r="AH39" i="5" s="1"/>
  <c r="U39" i="5"/>
  <c r="AF38" i="5"/>
  <c r="AK38" i="5" s="1"/>
  <c r="AE38" i="5"/>
  <c r="AJ38" i="5" s="1"/>
  <c r="AD38" i="5"/>
  <c r="AI38" i="5" s="1"/>
  <c r="AC38" i="5"/>
  <c r="AH38" i="5" s="1"/>
  <c r="U38" i="5"/>
  <c r="AF37" i="5"/>
  <c r="AK37" i="5" s="1"/>
  <c r="AE37" i="5"/>
  <c r="AJ37" i="5" s="1"/>
  <c r="AD37" i="5"/>
  <c r="AI37" i="5" s="1"/>
  <c r="AC37" i="5"/>
  <c r="AH37" i="5" s="1"/>
  <c r="U37" i="5"/>
  <c r="AF36" i="5"/>
  <c r="AK36" i="5" s="1"/>
  <c r="AJ36" i="5"/>
  <c r="AI36" i="5"/>
  <c r="AH36" i="5"/>
  <c r="U36" i="5"/>
  <c r="AF77" i="4"/>
  <c r="AK77" i="4" s="1"/>
  <c r="AE77" i="4"/>
  <c r="AJ77" i="4" s="1"/>
  <c r="AD77" i="4"/>
  <c r="AI77" i="4" s="1"/>
  <c r="AC77" i="4"/>
  <c r="AH77" i="4" s="1"/>
  <c r="Y77" i="4"/>
  <c r="W77" i="4"/>
  <c r="U77" i="4"/>
  <c r="AF76" i="4"/>
  <c r="AK76" i="4" s="1"/>
  <c r="AE76" i="4"/>
  <c r="AJ76" i="4" s="1"/>
  <c r="AD76" i="4"/>
  <c r="AI76" i="4" s="1"/>
  <c r="AC76" i="4"/>
  <c r="AH76" i="4" s="1"/>
  <c r="Y76" i="4"/>
  <c r="W76" i="4"/>
  <c r="U76" i="4"/>
  <c r="AF75" i="4"/>
  <c r="AK75" i="4" s="1"/>
  <c r="AE75" i="4"/>
  <c r="AJ75" i="4" s="1"/>
  <c r="AD75" i="4"/>
  <c r="AI75" i="4" s="1"/>
  <c r="AC75" i="4"/>
  <c r="AH75" i="4" s="1"/>
  <c r="Y75" i="4"/>
  <c r="W75" i="4"/>
  <c r="U75" i="4"/>
  <c r="AF74" i="4"/>
  <c r="AK74" i="4" s="1"/>
  <c r="AE74" i="4"/>
  <c r="AJ74" i="4" s="1"/>
  <c r="AD74" i="4"/>
  <c r="AI74" i="4" s="1"/>
  <c r="AC74" i="4"/>
  <c r="AH74" i="4" s="1"/>
  <c r="Y74" i="4"/>
  <c r="W74" i="4"/>
  <c r="U74" i="4"/>
  <c r="AF71" i="4"/>
  <c r="AK71" i="4" s="1"/>
  <c r="AE71" i="4"/>
  <c r="AJ71" i="4" s="1"/>
  <c r="AD71" i="4"/>
  <c r="AI71" i="4" s="1"/>
  <c r="AC71" i="4"/>
  <c r="AH71" i="4" s="1"/>
  <c r="Y71" i="4"/>
  <c r="W71" i="4"/>
  <c r="U71" i="4"/>
  <c r="AF70" i="4"/>
  <c r="AK70" i="4" s="1"/>
  <c r="AE70" i="4"/>
  <c r="AJ70" i="4" s="1"/>
  <c r="AD70" i="4"/>
  <c r="AI70" i="4" s="1"/>
  <c r="AC70" i="4"/>
  <c r="AH70" i="4" s="1"/>
  <c r="Y70" i="4"/>
  <c r="W70" i="4"/>
  <c r="U70" i="4"/>
  <c r="AF69" i="4"/>
  <c r="AK69" i="4" s="1"/>
  <c r="AE69" i="4"/>
  <c r="AJ69" i="4" s="1"/>
  <c r="AD69" i="4"/>
  <c r="AI69" i="4" s="1"/>
  <c r="AC69" i="4"/>
  <c r="AH69" i="4" s="1"/>
  <c r="Y69" i="4"/>
  <c r="W69" i="4"/>
  <c r="U69" i="4"/>
  <c r="AF68" i="4"/>
  <c r="AK68" i="4" s="1"/>
  <c r="AE68" i="4"/>
  <c r="AJ68" i="4" s="1"/>
  <c r="AD68" i="4"/>
  <c r="AI68" i="4" s="1"/>
  <c r="AC68" i="4"/>
  <c r="AH68" i="4" s="1"/>
  <c r="Y68" i="4"/>
  <c r="W68" i="4"/>
  <c r="U68" i="4"/>
  <c r="AF67" i="4"/>
  <c r="AK67" i="4" s="1"/>
  <c r="AE67" i="4"/>
  <c r="AJ67" i="4" s="1"/>
  <c r="AD67" i="4"/>
  <c r="AI67" i="4" s="1"/>
  <c r="AC67" i="4"/>
  <c r="AH67" i="4" s="1"/>
  <c r="Y67" i="4"/>
  <c r="W67" i="4"/>
  <c r="U67" i="4"/>
  <c r="AF66" i="4"/>
  <c r="AK66" i="4" s="1"/>
  <c r="AE66" i="4"/>
  <c r="AJ66" i="4" s="1"/>
  <c r="AD66" i="4"/>
  <c r="AI66" i="4" s="1"/>
  <c r="AC66" i="4"/>
  <c r="AH66" i="4" s="1"/>
  <c r="Y66" i="4"/>
  <c r="W66" i="4"/>
  <c r="U66" i="4"/>
  <c r="AF65" i="4"/>
  <c r="AK65" i="4" s="1"/>
  <c r="AE65" i="4"/>
  <c r="AJ65" i="4" s="1"/>
  <c r="AD65" i="4"/>
  <c r="AI65" i="4" s="1"/>
  <c r="AC65" i="4"/>
  <c r="AH65" i="4" s="1"/>
  <c r="Y65" i="4"/>
  <c r="W65" i="4"/>
  <c r="U65" i="4"/>
  <c r="AF64" i="4"/>
  <c r="AK64" i="4" s="1"/>
  <c r="AE64" i="4"/>
  <c r="AJ64" i="4" s="1"/>
  <c r="AD64" i="4"/>
  <c r="AI64" i="4" s="1"/>
  <c r="AC64" i="4"/>
  <c r="AH64" i="4" s="1"/>
  <c r="Y64" i="4"/>
  <c r="W64" i="4"/>
  <c r="U64" i="4"/>
  <c r="AF63" i="4"/>
  <c r="AK63" i="4" s="1"/>
  <c r="AE63" i="4"/>
  <c r="AJ63" i="4" s="1"/>
  <c r="AD63" i="4"/>
  <c r="AI63" i="4" s="1"/>
  <c r="AC63" i="4"/>
  <c r="AH63" i="4" s="1"/>
  <c r="Y63" i="4"/>
  <c r="W63" i="4"/>
  <c r="U63" i="4"/>
  <c r="AF61" i="4"/>
  <c r="AK61" i="4" s="1"/>
  <c r="AE61" i="4"/>
  <c r="AJ61" i="4" s="1"/>
  <c r="AD61" i="4"/>
  <c r="AI61" i="4" s="1"/>
  <c r="AC61" i="4"/>
  <c r="AH61" i="4" s="1"/>
  <c r="Y61" i="4"/>
  <c r="W61" i="4"/>
  <c r="U61" i="4"/>
  <c r="AF60" i="4"/>
  <c r="AK60" i="4" s="1"/>
  <c r="AE60" i="4"/>
  <c r="AJ60" i="4" s="1"/>
  <c r="AD60" i="4"/>
  <c r="AI60" i="4" s="1"/>
  <c r="AC60" i="4"/>
  <c r="AH60" i="4" s="1"/>
  <c r="Y60" i="4"/>
  <c r="W60" i="4"/>
  <c r="U60" i="4"/>
  <c r="AF57" i="4"/>
  <c r="AK57" i="4" s="1"/>
  <c r="AE57" i="4"/>
  <c r="AJ57" i="4" s="1"/>
  <c r="AD57" i="4"/>
  <c r="AI57" i="4" s="1"/>
  <c r="AC57" i="4"/>
  <c r="AH57" i="4" s="1"/>
  <c r="Y57" i="4"/>
  <c r="W57" i="4"/>
  <c r="U57" i="4"/>
  <c r="AF56" i="4"/>
  <c r="AK56" i="4" s="1"/>
  <c r="AE56" i="4"/>
  <c r="AJ56" i="4" s="1"/>
  <c r="AD56" i="4"/>
  <c r="AI56" i="4" s="1"/>
  <c r="AC56" i="4"/>
  <c r="AH56" i="4" s="1"/>
  <c r="Y56" i="4"/>
  <c r="W56" i="4"/>
  <c r="U56" i="4"/>
  <c r="AF55" i="4"/>
  <c r="AK55" i="4" s="1"/>
  <c r="AE55" i="4"/>
  <c r="AJ55" i="4" s="1"/>
  <c r="AD55" i="4"/>
  <c r="AI55" i="4" s="1"/>
  <c r="AC55" i="4"/>
  <c r="AH55" i="4" s="1"/>
  <c r="Y55" i="4"/>
  <c r="W55" i="4"/>
  <c r="U55" i="4"/>
  <c r="AF53" i="4"/>
  <c r="AK53" i="4" s="1"/>
  <c r="AE53" i="4"/>
  <c r="AJ53" i="4" s="1"/>
  <c r="AD53" i="4"/>
  <c r="AI53" i="4" s="1"/>
  <c r="AC53" i="4"/>
  <c r="AH53" i="4" s="1"/>
  <c r="Y53" i="4"/>
  <c r="W53" i="4"/>
  <c r="U53" i="4"/>
  <c r="AF52" i="4"/>
  <c r="AK52" i="4" s="1"/>
  <c r="AE52" i="4"/>
  <c r="AJ52" i="4" s="1"/>
  <c r="AD52" i="4"/>
  <c r="AI52" i="4" s="1"/>
  <c r="AC52" i="4"/>
  <c r="AH52" i="4" s="1"/>
  <c r="Y52" i="4"/>
  <c r="W52" i="4"/>
  <c r="U52" i="4"/>
  <c r="AF60" i="3"/>
  <c r="AK60" i="3" s="1"/>
  <c r="AE60" i="3"/>
  <c r="AJ60" i="3" s="1"/>
  <c r="AD60" i="3"/>
  <c r="AI60" i="3" s="1"/>
  <c r="AC60" i="3"/>
  <c r="AH60" i="3" s="1"/>
  <c r="U60" i="3"/>
  <c r="AF59" i="3"/>
  <c r="AK59" i="3" s="1"/>
  <c r="AE59" i="3"/>
  <c r="AJ59" i="3" s="1"/>
  <c r="AD59" i="3"/>
  <c r="AI59" i="3" s="1"/>
  <c r="AC59" i="3"/>
  <c r="AH59" i="3" s="1"/>
  <c r="U59" i="3"/>
  <c r="AF58" i="3"/>
  <c r="AK58" i="3" s="1"/>
  <c r="AE58" i="3"/>
  <c r="AJ58" i="3" s="1"/>
  <c r="AD58" i="3"/>
  <c r="AI58" i="3" s="1"/>
  <c r="AC58" i="3"/>
  <c r="AH58" i="3" s="1"/>
  <c r="U58" i="3"/>
  <c r="AF57" i="3"/>
  <c r="AK57" i="3" s="1"/>
  <c r="AE57" i="3"/>
  <c r="AJ57" i="3" s="1"/>
  <c r="AD57" i="3"/>
  <c r="AI57" i="3" s="1"/>
  <c r="AC57" i="3"/>
  <c r="AH57" i="3" s="1"/>
  <c r="U57" i="3"/>
  <c r="AF56" i="3"/>
  <c r="AK56" i="3" s="1"/>
  <c r="AE56" i="3"/>
  <c r="AJ56" i="3" s="1"/>
  <c r="AD56" i="3"/>
  <c r="AI56" i="3" s="1"/>
  <c r="AC56" i="3"/>
  <c r="AH56" i="3" s="1"/>
  <c r="U56" i="3"/>
  <c r="AF55" i="3"/>
  <c r="AK55" i="3" s="1"/>
  <c r="AE55" i="3"/>
  <c r="AJ55" i="3" s="1"/>
  <c r="AD55" i="3"/>
  <c r="AI55" i="3" s="1"/>
  <c r="AC55" i="3"/>
  <c r="AH55" i="3" s="1"/>
  <c r="U55" i="3"/>
  <c r="AF54" i="3"/>
  <c r="AK54" i="3" s="1"/>
  <c r="AE54" i="3"/>
  <c r="AJ54" i="3" s="1"/>
  <c r="AD54" i="3"/>
  <c r="AI54" i="3" s="1"/>
  <c r="AC54" i="3"/>
  <c r="AH54" i="3" s="1"/>
  <c r="U54" i="3"/>
  <c r="AF53" i="3"/>
  <c r="AK53" i="3" s="1"/>
  <c r="AE53" i="3"/>
  <c r="AJ53" i="3" s="1"/>
  <c r="AD53" i="3"/>
  <c r="AI53" i="3" s="1"/>
  <c r="AC53" i="3"/>
  <c r="AH53" i="3" s="1"/>
  <c r="U53" i="3"/>
  <c r="AF52" i="3"/>
  <c r="AK52" i="3" s="1"/>
  <c r="AE52" i="3"/>
  <c r="AJ52" i="3" s="1"/>
  <c r="AD52" i="3"/>
  <c r="AI52" i="3" s="1"/>
  <c r="AC52" i="3"/>
  <c r="AH52" i="3" s="1"/>
  <c r="U52" i="3"/>
  <c r="AF51" i="3"/>
  <c r="AK51" i="3" s="1"/>
  <c r="AE51" i="3"/>
  <c r="AJ51" i="3" s="1"/>
  <c r="AD51" i="3"/>
  <c r="AI51" i="3" s="1"/>
  <c r="AC51" i="3"/>
  <c r="AH51" i="3" s="1"/>
  <c r="U51" i="3"/>
  <c r="AF50" i="3"/>
  <c r="AK50" i="3" s="1"/>
  <c r="AE50" i="3"/>
  <c r="AJ50" i="3" s="1"/>
  <c r="AD50" i="3"/>
  <c r="AI50" i="3" s="1"/>
  <c r="AC50" i="3"/>
  <c r="AH50" i="3" s="1"/>
  <c r="U50" i="3"/>
  <c r="AF49" i="3"/>
  <c r="AK49" i="3" s="1"/>
  <c r="AE49" i="3"/>
  <c r="AJ49" i="3" s="1"/>
  <c r="AD49" i="3"/>
  <c r="AI49" i="3" s="1"/>
  <c r="AC49" i="3"/>
  <c r="AH49" i="3" s="1"/>
  <c r="U49" i="3"/>
  <c r="AF48" i="3"/>
  <c r="AK48" i="3" s="1"/>
  <c r="AE48" i="3"/>
  <c r="AJ48" i="3" s="1"/>
  <c r="AD48" i="3"/>
  <c r="AI48" i="3" s="1"/>
  <c r="AC48" i="3"/>
  <c r="AH48" i="3" s="1"/>
  <c r="U48" i="3"/>
  <c r="AF47" i="3"/>
  <c r="AK47" i="3" s="1"/>
  <c r="AE47" i="3"/>
  <c r="AJ47" i="3" s="1"/>
  <c r="AD47" i="3"/>
  <c r="AI47" i="3" s="1"/>
  <c r="AC47" i="3"/>
  <c r="AH47" i="3" s="1"/>
  <c r="U47" i="3"/>
  <c r="AF46" i="3"/>
  <c r="AK46" i="3" s="1"/>
  <c r="AE46" i="3"/>
  <c r="AJ46" i="3" s="1"/>
  <c r="AD46" i="3"/>
  <c r="AI46" i="3" s="1"/>
  <c r="AC46" i="3"/>
  <c r="AH46" i="3" s="1"/>
  <c r="U46" i="3"/>
  <c r="AF45" i="3"/>
  <c r="AK45" i="3" s="1"/>
  <c r="AE45" i="3"/>
  <c r="AJ45" i="3" s="1"/>
  <c r="AD45" i="3"/>
  <c r="AI45" i="3" s="1"/>
  <c r="AC45" i="3"/>
  <c r="AH45" i="3" s="1"/>
  <c r="U45" i="3"/>
  <c r="AF44" i="3"/>
  <c r="AK44" i="3" s="1"/>
  <c r="AE44" i="3"/>
  <c r="AJ44" i="3" s="1"/>
  <c r="AD44" i="3"/>
  <c r="AI44" i="3" s="1"/>
  <c r="AC44" i="3"/>
  <c r="AH44" i="3" s="1"/>
  <c r="U44" i="3"/>
  <c r="AF43" i="3"/>
  <c r="AK43" i="3" s="1"/>
  <c r="AE43" i="3"/>
  <c r="AJ43" i="3" s="1"/>
  <c r="AD43" i="3"/>
  <c r="AI43" i="3" s="1"/>
  <c r="AH43" i="3"/>
  <c r="U43" i="3"/>
  <c r="AF42" i="3"/>
  <c r="AK42" i="3" s="1"/>
  <c r="AE42" i="3"/>
  <c r="AJ42" i="3" s="1"/>
  <c r="AD42" i="3"/>
  <c r="AI42" i="3" s="1"/>
  <c r="AC42" i="3"/>
  <c r="AH42" i="3" s="1"/>
  <c r="U42" i="3"/>
  <c r="AF41" i="3"/>
  <c r="AK41" i="3" s="1"/>
  <c r="AE41" i="3"/>
  <c r="AJ41" i="3" s="1"/>
  <c r="AD41" i="3"/>
  <c r="AI41" i="3" s="1"/>
  <c r="AC41" i="3"/>
  <c r="AH41" i="3" s="1"/>
  <c r="U41" i="3"/>
  <c r="AF40" i="3"/>
  <c r="AK40" i="3" s="1"/>
  <c r="AE40" i="3"/>
  <c r="AJ40" i="3" s="1"/>
  <c r="AD40" i="3"/>
  <c r="AI40" i="3" s="1"/>
  <c r="AC40" i="3"/>
  <c r="AH40" i="3" s="1"/>
  <c r="U40" i="3"/>
  <c r="AK39" i="3"/>
  <c r="AJ39" i="3"/>
  <c r="AI39" i="3"/>
  <c r="AC39" i="3"/>
  <c r="AH39" i="3" s="1"/>
  <c r="U39" i="3"/>
  <c r="AI21" i="2"/>
  <c r="V21" i="2"/>
  <c r="V22" i="2"/>
  <c r="V23" i="2"/>
  <c r="V24" i="2"/>
  <c r="V26" i="2"/>
  <c r="V27" i="2"/>
  <c r="AC52" i="1"/>
  <c r="AD52" i="1"/>
  <c r="AE52" i="1"/>
  <c r="AF52" i="1"/>
  <c r="AG52" i="1"/>
  <c r="AH52" i="1"/>
  <c r="AI52" i="1"/>
  <c r="AC53" i="1"/>
  <c r="AD53" i="1"/>
  <c r="AE53" i="1"/>
  <c r="AF53" i="1"/>
  <c r="AG53" i="1"/>
  <c r="AH53" i="1"/>
  <c r="AI53" i="1"/>
  <c r="AC55" i="1"/>
  <c r="AD55" i="1"/>
  <c r="AE55" i="1"/>
  <c r="AF55" i="1"/>
  <c r="AG55" i="1"/>
  <c r="AH55" i="1"/>
  <c r="AI55" i="1"/>
  <c r="AC56" i="1"/>
  <c r="AD56" i="1"/>
  <c r="AE56" i="1"/>
  <c r="AF56" i="1"/>
  <c r="AG56" i="1"/>
  <c r="AH56" i="1"/>
  <c r="AI56" i="1"/>
  <c r="AC57" i="1"/>
  <c r="AD57" i="1"/>
  <c r="AE57" i="1"/>
  <c r="AF57" i="1"/>
  <c r="AG57" i="1"/>
  <c r="AH57" i="1"/>
  <c r="AI57" i="1"/>
  <c r="AC59" i="1"/>
  <c r="AD59" i="1"/>
  <c r="AE59" i="1"/>
  <c r="AF59" i="1"/>
  <c r="AG59" i="1"/>
  <c r="AH59" i="1"/>
  <c r="AI59" i="1"/>
  <c r="AC60" i="1"/>
  <c r="AD60" i="1"/>
  <c r="AE60" i="1"/>
  <c r="AF60" i="1"/>
  <c r="AG60" i="1"/>
  <c r="AH60" i="1"/>
  <c r="AI60" i="1"/>
  <c r="AC61" i="1"/>
  <c r="AD61" i="1"/>
  <c r="AE61" i="1"/>
  <c r="AF61" i="1"/>
  <c r="AG61" i="1"/>
  <c r="AH61" i="1"/>
  <c r="AI61" i="1"/>
  <c r="AC62" i="1"/>
  <c r="AD62" i="1"/>
  <c r="AE62" i="1"/>
  <c r="AF62" i="1"/>
  <c r="AG62" i="1"/>
  <c r="AH62" i="1"/>
  <c r="AI62" i="1"/>
  <c r="AC63" i="1"/>
  <c r="AD63" i="1"/>
  <c r="AE63" i="1"/>
  <c r="AF63" i="1"/>
  <c r="AG63" i="1"/>
  <c r="AH63" i="1"/>
  <c r="AI63" i="1"/>
  <c r="AC64" i="1"/>
  <c r="AD64" i="1"/>
  <c r="AE64" i="1"/>
  <c r="AF64" i="1"/>
  <c r="AG64" i="1"/>
  <c r="AH64" i="1"/>
  <c r="AI64" i="1"/>
  <c r="AC65" i="1"/>
  <c r="AD65" i="1"/>
  <c r="AE65" i="1"/>
  <c r="AF65" i="1"/>
  <c r="AG65" i="1"/>
  <c r="AH65" i="1"/>
  <c r="AI65" i="1"/>
  <c r="AC66" i="1"/>
  <c r="AD66" i="1"/>
  <c r="AE66" i="1"/>
  <c r="AF66" i="1"/>
  <c r="AG66" i="1"/>
  <c r="AH66" i="1"/>
  <c r="AI66" i="1"/>
  <c r="AC67" i="1"/>
  <c r="AD67" i="1"/>
  <c r="AE67" i="1"/>
  <c r="AF67" i="1"/>
  <c r="AG67" i="1"/>
  <c r="AH67" i="1"/>
  <c r="AI67" i="1"/>
  <c r="AC68" i="1"/>
  <c r="AD68" i="1"/>
  <c r="AE68" i="1"/>
  <c r="AF68" i="1"/>
  <c r="AG68" i="1"/>
  <c r="AH68" i="1"/>
  <c r="AI68" i="1"/>
  <c r="AC69" i="1"/>
  <c r="AD69" i="1"/>
  <c r="AE69" i="1"/>
  <c r="AF69" i="1"/>
  <c r="AG69" i="1"/>
  <c r="AH69" i="1"/>
  <c r="AI69" i="1"/>
  <c r="AC70" i="1"/>
  <c r="AD70" i="1"/>
  <c r="AE70" i="1"/>
  <c r="AF70" i="1"/>
  <c r="AG70" i="1"/>
  <c r="AH70" i="1"/>
  <c r="AI70" i="1"/>
  <c r="AC71" i="1"/>
  <c r="AD71" i="1"/>
  <c r="AE71" i="1"/>
  <c r="AF71" i="1"/>
  <c r="AG71" i="1"/>
  <c r="AH71" i="1"/>
  <c r="AI71" i="1"/>
  <c r="AC72" i="1"/>
  <c r="AD72" i="1"/>
  <c r="AE72" i="1"/>
  <c r="AF72" i="1"/>
  <c r="AG72" i="1"/>
  <c r="AH72" i="1"/>
  <c r="AI72" i="1"/>
  <c r="AC73" i="1"/>
  <c r="AD73" i="1"/>
  <c r="AE73" i="1"/>
  <c r="AF73" i="1"/>
  <c r="AG73" i="1"/>
  <c r="AH73" i="1"/>
  <c r="AI73" i="1"/>
  <c r="AC74" i="1"/>
  <c r="AD74" i="1"/>
  <c r="AE74" i="1"/>
  <c r="AF74" i="1"/>
  <c r="AG74" i="1"/>
  <c r="AH74" i="1"/>
  <c r="AI74" i="1"/>
  <c r="AC75" i="1"/>
  <c r="AD75" i="1"/>
  <c r="AE75" i="1"/>
  <c r="AF75" i="1"/>
  <c r="AG75" i="1"/>
  <c r="AH75" i="1"/>
  <c r="AI75" i="1"/>
  <c r="AC76" i="1"/>
  <c r="AD76" i="1"/>
  <c r="AE76" i="1"/>
  <c r="AF76" i="1"/>
  <c r="AG76" i="1"/>
  <c r="AH76" i="1"/>
  <c r="AI76" i="1"/>
  <c r="AC77" i="1"/>
  <c r="AD77" i="1"/>
  <c r="AE77" i="1"/>
  <c r="AF77" i="1"/>
  <c r="AG77" i="1"/>
  <c r="AH77" i="1"/>
  <c r="AI77" i="1"/>
  <c r="AD51" i="1"/>
  <c r="AE51" i="1"/>
  <c r="AF51" i="1"/>
  <c r="AG51" i="1"/>
  <c r="AH51" i="1"/>
  <c r="AI51" i="1"/>
  <c r="AC51" i="1"/>
  <c r="Y55" i="1"/>
  <c r="W51" i="1"/>
  <c r="Y51" i="1" s="1"/>
  <c r="W52" i="1"/>
  <c r="W53" i="1"/>
  <c r="Y53" i="1" s="1"/>
  <c r="W55" i="1"/>
  <c r="W56" i="1"/>
  <c r="Y56" i="1" s="1"/>
  <c r="W57" i="1"/>
  <c r="Y57" i="1" s="1"/>
  <c r="W59" i="1"/>
  <c r="Y59" i="1" s="1"/>
  <c r="W60" i="1"/>
  <c r="Y60" i="1" s="1"/>
  <c r="W61" i="1"/>
  <c r="Y61" i="1" s="1"/>
  <c r="W62" i="1"/>
  <c r="Y62" i="1" s="1"/>
  <c r="W63" i="1"/>
  <c r="Y63" i="1" s="1"/>
  <c r="W64" i="1"/>
  <c r="Y64" i="1" s="1"/>
  <c r="W65" i="1"/>
  <c r="Y65" i="1" s="1"/>
  <c r="W66" i="1"/>
  <c r="Y66" i="1" s="1"/>
  <c r="W67" i="1"/>
  <c r="Y67" i="1" s="1"/>
  <c r="W68" i="1"/>
  <c r="Y68" i="1" s="1"/>
  <c r="W69" i="1"/>
  <c r="Y69" i="1" s="1"/>
  <c r="W70" i="1"/>
  <c r="Y70" i="1" s="1"/>
  <c r="W71" i="1"/>
  <c r="Y71" i="1" s="1"/>
  <c r="W72" i="1"/>
  <c r="Y72" i="1" s="1"/>
  <c r="W73" i="1"/>
  <c r="Y73" i="1" s="1"/>
  <c r="W74" i="1"/>
  <c r="Y74" i="1" s="1"/>
  <c r="W75" i="1"/>
  <c r="Y75" i="1" s="1"/>
  <c r="W76" i="1"/>
  <c r="Y76" i="1" s="1"/>
  <c r="W77" i="1"/>
  <c r="Y77" i="1" s="1"/>
  <c r="U74" i="1"/>
  <c r="U75" i="1"/>
  <c r="U76" i="1"/>
  <c r="U77" i="1"/>
  <c r="U52" i="1"/>
  <c r="U53" i="1"/>
  <c r="U55" i="1"/>
  <c r="U56" i="1"/>
  <c r="U57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51" i="1"/>
  <c r="Q339" i="5"/>
  <c r="P339" i="5"/>
  <c r="O339" i="5"/>
  <c r="N339" i="5"/>
  <c r="M339" i="5"/>
  <c r="L339" i="5"/>
  <c r="H339" i="5"/>
  <c r="G339" i="5"/>
  <c r="F339" i="5"/>
  <c r="E339" i="5"/>
  <c r="D339" i="5"/>
  <c r="C339" i="5"/>
  <c r="Q338" i="5"/>
  <c r="P338" i="5"/>
  <c r="O338" i="5"/>
  <c r="N338" i="5"/>
  <c r="M338" i="5"/>
  <c r="L338" i="5"/>
  <c r="H338" i="5"/>
  <c r="G338" i="5"/>
  <c r="F338" i="5"/>
  <c r="E338" i="5"/>
  <c r="D338" i="5"/>
  <c r="C338" i="5"/>
  <c r="Q337" i="5"/>
  <c r="P337" i="5"/>
  <c r="O337" i="5"/>
  <c r="N337" i="5"/>
  <c r="M337" i="5"/>
  <c r="L337" i="5"/>
  <c r="H337" i="5"/>
  <c r="G337" i="5"/>
  <c r="F337" i="5"/>
  <c r="E337" i="5"/>
  <c r="D337" i="5"/>
  <c r="C337" i="5"/>
  <c r="Q336" i="5"/>
  <c r="P336" i="5"/>
  <c r="O336" i="5"/>
  <c r="N336" i="5"/>
  <c r="M336" i="5"/>
  <c r="L336" i="5"/>
  <c r="H336" i="5"/>
  <c r="G336" i="5"/>
  <c r="F336" i="5"/>
  <c r="E336" i="5"/>
  <c r="D336" i="5"/>
  <c r="C336" i="5"/>
  <c r="Q335" i="5"/>
  <c r="P335" i="5"/>
  <c r="O335" i="5"/>
  <c r="N335" i="5"/>
  <c r="M335" i="5"/>
  <c r="L335" i="5"/>
  <c r="H335" i="5"/>
  <c r="G335" i="5"/>
  <c r="F335" i="5"/>
  <c r="E335" i="5"/>
  <c r="D335" i="5"/>
  <c r="C335" i="5"/>
  <c r="Q334" i="5"/>
  <c r="P334" i="5"/>
  <c r="O334" i="5"/>
  <c r="N334" i="5"/>
  <c r="M334" i="5"/>
  <c r="L334" i="5"/>
  <c r="H334" i="5"/>
  <c r="G334" i="5"/>
  <c r="F334" i="5"/>
  <c r="E334" i="5"/>
  <c r="D334" i="5"/>
  <c r="C334" i="5"/>
  <c r="Q333" i="5"/>
  <c r="P333" i="5"/>
  <c r="O333" i="5"/>
  <c r="N333" i="5"/>
  <c r="M333" i="5"/>
  <c r="L333" i="5"/>
  <c r="H333" i="5"/>
  <c r="G333" i="5"/>
  <c r="F333" i="5"/>
  <c r="E333" i="5"/>
  <c r="D333" i="5"/>
  <c r="C333" i="5"/>
  <c r="Q332" i="5"/>
  <c r="P332" i="5"/>
  <c r="O332" i="5"/>
  <c r="N332" i="5"/>
  <c r="M332" i="5"/>
  <c r="L332" i="5"/>
  <c r="H332" i="5"/>
  <c r="G332" i="5"/>
  <c r="F332" i="5"/>
  <c r="E332" i="5"/>
  <c r="D332" i="5"/>
  <c r="C332" i="5"/>
  <c r="Q331" i="5"/>
  <c r="P331" i="5"/>
  <c r="O331" i="5"/>
  <c r="N331" i="5"/>
  <c r="M331" i="5"/>
  <c r="L331" i="5"/>
  <c r="H331" i="5"/>
  <c r="L344" i="5" s="1"/>
  <c r="G331" i="5"/>
  <c r="F331" i="5"/>
  <c r="E331" i="5"/>
  <c r="D331" i="5"/>
  <c r="C331" i="5"/>
  <c r="Q339" i="4"/>
  <c r="P339" i="4"/>
  <c r="O339" i="4"/>
  <c r="N339" i="4"/>
  <c r="M339" i="4"/>
  <c r="L339" i="4"/>
  <c r="H339" i="4"/>
  <c r="G339" i="4"/>
  <c r="F339" i="4"/>
  <c r="J352" i="4" s="1"/>
  <c r="E339" i="4"/>
  <c r="D339" i="4"/>
  <c r="C339" i="4"/>
  <c r="Q338" i="4"/>
  <c r="P338" i="4"/>
  <c r="O338" i="4"/>
  <c r="N338" i="4"/>
  <c r="M338" i="4"/>
  <c r="L338" i="4"/>
  <c r="H338" i="4"/>
  <c r="G338" i="4"/>
  <c r="F338" i="4"/>
  <c r="J351" i="4" s="1"/>
  <c r="E338" i="4"/>
  <c r="D338" i="4"/>
  <c r="C338" i="4"/>
  <c r="Q337" i="4"/>
  <c r="P337" i="4"/>
  <c r="O337" i="4"/>
  <c r="N337" i="4"/>
  <c r="M337" i="4"/>
  <c r="L337" i="4"/>
  <c r="H337" i="4"/>
  <c r="G337" i="4"/>
  <c r="F337" i="4"/>
  <c r="J350" i="4" s="1"/>
  <c r="E337" i="4"/>
  <c r="D337" i="4"/>
  <c r="C337" i="4"/>
  <c r="Q336" i="4"/>
  <c r="P336" i="4"/>
  <c r="O336" i="4"/>
  <c r="N336" i="4"/>
  <c r="M336" i="4"/>
  <c r="L336" i="4"/>
  <c r="H336" i="4"/>
  <c r="L349" i="4" s="1"/>
  <c r="G336" i="4"/>
  <c r="F336" i="4"/>
  <c r="J349" i="4" s="1"/>
  <c r="E336" i="4"/>
  <c r="D336" i="4"/>
  <c r="C336" i="4"/>
  <c r="Q335" i="4"/>
  <c r="P335" i="4"/>
  <c r="O335" i="4"/>
  <c r="N335" i="4"/>
  <c r="M335" i="4"/>
  <c r="L335" i="4"/>
  <c r="H335" i="4"/>
  <c r="G335" i="4"/>
  <c r="F335" i="4"/>
  <c r="E335" i="4"/>
  <c r="D335" i="4"/>
  <c r="C335" i="4"/>
  <c r="Q334" i="4"/>
  <c r="P334" i="4"/>
  <c r="O334" i="4"/>
  <c r="N334" i="4"/>
  <c r="M334" i="4"/>
  <c r="L334" i="4"/>
  <c r="H334" i="4"/>
  <c r="G334" i="4"/>
  <c r="F334" i="4"/>
  <c r="J347" i="4" s="1"/>
  <c r="E334" i="4"/>
  <c r="D334" i="4"/>
  <c r="C334" i="4"/>
  <c r="Q333" i="4"/>
  <c r="P333" i="4"/>
  <c r="O333" i="4"/>
  <c r="N333" i="4"/>
  <c r="M333" i="4"/>
  <c r="L333" i="4"/>
  <c r="H333" i="4"/>
  <c r="G333" i="4"/>
  <c r="F333" i="4"/>
  <c r="J346" i="4" s="1"/>
  <c r="E333" i="4"/>
  <c r="D333" i="4"/>
  <c r="C333" i="4"/>
  <c r="Q332" i="4"/>
  <c r="P332" i="4"/>
  <c r="O332" i="4"/>
  <c r="N332" i="4"/>
  <c r="M332" i="4"/>
  <c r="L332" i="4"/>
  <c r="H332" i="4"/>
  <c r="G332" i="4"/>
  <c r="F332" i="4"/>
  <c r="J345" i="4" s="1"/>
  <c r="E332" i="4"/>
  <c r="D332" i="4"/>
  <c r="C332" i="4"/>
  <c r="Q331" i="4"/>
  <c r="P331" i="4"/>
  <c r="O331" i="4"/>
  <c r="N331" i="4"/>
  <c r="M331" i="4"/>
  <c r="L331" i="4"/>
  <c r="H331" i="4"/>
  <c r="G331" i="4"/>
  <c r="F331" i="4"/>
  <c r="J344" i="4" s="1"/>
  <c r="E331" i="4"/>
  <c r="D331" i="4"/>
  <c r="C331" i="4"/>
  <c r="Q339" i="3"/>
  <c r="P339" i="3"/>
  <c r="O339" i="3"/>
  <c r="N339" i="3"/>
  <c r="M339" i="3"/>
  <c r="L339" i="3"/>
  <c r="H339" i="3"/>
  <c r="G339" i="3"/>
  <c r="F339" i="3"/>
  <c r="E339" i="3"/>
  <c r="D339" i="3"/>
  <c r="C339" i="3"/>
  <c r="Q338" i="3"/>
  <c r="P338" i="3"/>
  <c r="O338" i="3"/>
  <c r="N338" i="3"/>
  <c r="M338" i="3"/>
  <c r="L338" i="3"/>
  <c r="H338" i="3"/>
  <c r="G338" i="3"/>
  <c r="F338" i="3"/>
  <c r="E338" i="3"/>
  <c r="D338" i="3"/>
  <c r="C338" i="3"/>
  <c r="Q337" i="3"/>
  <c r="P337" i="3"/>
  <c r="O337" i="3"/>
  <c r="N337" i="3"/>
  <c r="M337" i="3"/>
  <c r="L337" i="3"/>
  <c r="H337" i="3"/>
  <c r="G337" i="3"/>
  <c r="F337" i="3"/>
  <c r="E337" i="3"/>
  <c r="D337" i="3"/>
  <c r="C337" i="3"/>
  <c r="Q336" i="3"/>
  <c r="P336" i="3"/>
  <c r="O336" i="3"/>
  <c r="N336" i="3"/>
  <c r="M336" i="3"/>
  <c r="L336" i="3"/>
  <c r="H336" i="3"/>
  <c r="G336" i="3"/>
  <c r="F336" i="3"/>
  <c r="E336" i="3"/>
  <c r="D336" i="3"/>
  <c r="C336" i="3"/>
  <c r="Q335" i="3"/>
  <c r="P335" i="3"/>
  <c r="O335" i="3"/>
  <c r="N335" i="3"/>
  <c r="M335" i="3"/>
  <c r="L335" i="3"/>
  <c r="H335" i="3"/>
  <c r="G335" i="3"/>
  <c r="F335" i="3"/>
  <c r="E335" i="3"/>
  <c r="D335" i="3"/>
  <c r="C335" i="3"/>
  <c r="Q334" i="3"/>
  <c r="P334" i="3"/>
  <c r="O334" i="3"/>
  <c r="N334" i="3"/>
  <c r="M334" i="3"/>
  <c r="L334" i="3"/>
  <c r="H334" i="3"/>
  <c r="G334" i="3"/>
  <c r="F334" i="3"/>
  <c r="E334" i="3"/>
  <c r="D334" i="3"/>
  <c r="C334" i="3"/>
  <c r="Q333" i="3"/>
  <c r="P333" i="3"/>
  <c r="O333" i="3"/>
  <c r="N333" i="3"/>
  <c r="M333" i="3"/>
  <c r="L333" i="3"/>
  <c r="H333" i="3"/>
  <c r="G333" i="3"/>
  <c r="F333" i="3"/>
  <c r="E333" i="3"/>
  <c r="D333" i="3"/>
  <c r="C333" i="3"/>
  <c r="Q332" i="3"/>
  <c r="P332" i="3"/>
  <c r="O332" i="3"/>
  <c r="N332" i="3"/>
  <c r="M332" i="3"/>
  <c r="L332" i="3"/>
  <c r="H332" i="3"/>
  <c r="G332" i="3"/>
  <c r="F332" i="3"/>
  <c r="E332" i="3"/>
  <c r="D332" i="3"/>
  <c r="C332" i="3"/>
  <c r="Q331" i="3"/>
  <c r="P331" i="3"/>
  <c r="O331" i="3"/>
  <c r="N331" i="3"/>
  <c r="M331" i="3"/>
  <c r="L331" i="3"/>
  <c r="H331" i="3"/>
  <c r="G331" i="3"/>
  <c r="F331" i="3"/>
  <c r="E331" i="3"/>
  <c r="D331" i="3"/>
  <c r="C331" i="3"/>
  <c r="Q339" i="2"/>
  <c r="P339" i="2"/>
  <c r="O339" i="2"/>
  <c r="N339" i="2"/>
  <c r="M339" i="2"/>
  <c r="L339" i="2"/>
  <c r="H339" i="2"/>
  <c r="G339" i="2"/>
  <c r="F339" i="2"/>
  <c r="E339" i="2"/>
  <c r="D339" i="2"/>
  <c r="C339" i="2"/>
  <c r="Q338" i="2"/>
  <c r="P338" i="2"/>
  <c r="O338" i="2"/>
  <c r="N338" i="2"/>
  <c r="M338" i="2"/>
  <c r="L338" i="2"/>
  <c r="H338" i="2"/>
  <c r="G338" i="2"/>
  <c r="F338" i="2"/>
  <c r="E338" i="2"/>
  <c r="D338" i="2"/>
  <c r="C338" i="2"/>
  <c r="Q337" i="2"/>
  <c r="P337" i="2"/>
  <c r="O337" i="2"/>
  <c r="N337" i="2"/>
  <c r="M337" i="2"/>
  <c r="L337" i="2"/>
  <c r="H337" i="2"/>
  <c r="G337" i="2"/>
  <c r="F337" i="2"/>
  <c r="E337" i="2"/>
  <c r="D337" i="2"/>
  <c r="C337" i="2"/>
  <c r="Q336" i="2"/>
  <c r="P336" i="2"/>
  <c r="O336" i="2"/>
  <c r="N336" i="2"/>
  <c r="M336" i="2"/>
  <c r="L336" i="2"/>
  <c r="H336" i="2"/>
  <c r="G336" i="2"/>
  <c r="F336" i="2"/>
  <c r="E336" i="2"/>
  <c r="D336" i="2"/>
  <c r="C336" i="2"/>
  <c r="Q335" i="2"/>
  <c r="P335" i="2"/>
  <c r="O335" i="2"/>
  <c r="N335" i="2"/>
  <c r="M335" i="2"/>
  <c r="L335" i="2"/>
  <c r="H335" i="2"/>
  <c r="G335" i="2"/>
  <c r="F335" i="2"/>
  <c r="E335" i="2"/>
  <c r="D335" i="2"/>
  <c r="C335" i="2"/>
  <c r="Q334" i="2"/>
  <c r="P334" i="2"/>
  <c r="O334" i="2"/>
  <c r="N334" i="2"/>
  <c r="M334" i="2"/>
  <c r="L334" i="2"/>
  <c r="H334" i="2"/>
  <c r="G334" i="2"/>
  <c r="F334" i="2"/>
  <c r="E334" i="2"/>
  <c r="D334" i="2"/>
  <c r="C334" i="2"/>
  <c r="Q333" i="2"/>
  <c r="P333" i="2"/>
  <c r="O333" i="2"/>
  <c r="N333" i="2"/>
  <c r="M333" i="2"/>
  <c r="L333" i="2"/>
  <c r="H333" i="2"/>
  <c r="G333" i="2"/>
  <c r="F333" i="2"/>
  <c r="E333" i="2"/>
  <c r="D333" i="2"/>
  <c r="C333" i="2"/>
  <c r="Q332" i="2"/>
  <c r="P332" i="2"/>
  <c r="O332" i="2"/>
  <c r="N332" i="2"/>
  <c r="M332" i="2"/>
  <c r="L332" i="2"/>
  <c r="H332" i="2"/>
  <c r="G332" i="2"/>
  <c r="F332" i="2"/>
  <c r="E332" i="2"/>
  <c r="D332" i="2"/>
  <c r="C332" i="2"/>
  <c r="Q331" i="2"/>
  <c r="P331" i="2"/>
  <c r="O331" i="2"/>
  <c r="N331" i="2"/>
  <c r="M331" i="2"/>
  <c r="L331" i="2"/>
  <c r="H331" i="2"/>
  <c r="G331" i="2"/>
  <c r="F331" i="2"/>
  <c r="E331" i="2"/>
  <c r="D331" i="2"/>
  <c r="C331" i="2"/>
  <c r="Q339" i="1"/>
  <c r="P339" i="1"/>
  <c r="O339" i="1"/>
  <c r="N339" i="1"/>
  <c r="M339" i="1"/>
  <c r="L339" i="1"/>
  <c r="H339" i="1"/>
  <c r="G339" i="1"/>
  <c r="F339" i="1"/>
  <c r="E339" i="1"/>
  <c r="D339" i="1"/>
  <c r="C339" i="1"/>
  <c r="Q338" i="1"/>
  <c r="P338" i="1"/>
  <c r="O338" i="1"/>
  <c r="N338" i="1"/>
  <c r="M338" i="1"/>
  <c r="L338" i="1"/>
  <c r="H338" i="1"/>
  <c r="G338" i="1"/>
  <c r="F338" i="1"/>
  <c r="E338" i="1"/>
  <c r="D338" i="1"/>
  <c r="C338" i="1"/>
  <c r="Q337" i="1"/>
  <c r="P337" i="1"/>
  <c r="O337" i="1"/>
  <c r="N337" i="1"/>
  <c r="M337" i="1"/>
  <c r="L337" i="1"/>
  <c r="H337" i="1"/>
  <c r="G337" i="1"/>
  <c r="F337" i="1"/>
  <c r="E337" i="1"/>
  <c r="D337" i="1"/>
  <c r="C337" i="1"/>
  <c r="Q336" i="1"/>
  <c r="P336" i="1"/>
  <c r="O336" i="1"/>
  <c r="N336" i="1"/>
  <c r="M336" i="1"/>
  <c r="L336" i="1"/>
  <c r="H336" i="1"/>
  <c r="G336" i="1"/>
  <c r="F336" i="1"/>
  <c r="E336" i="1"/>
  <c r="D336" i="1"/>
  <c r="C336" i="1"/>
  <c r="Q335" i="1"/>
  <c r="P335" i="1"/>
  <c r="O335" i="1"/>
  <c r="N335" i="1"/>
  <c r="M335" i="1"/>
  <c r="L335" i="1"/>
  <c r="H335" i="1"/>
  <c r="G335" i="1"/>
  <c r="F335" i="1"/>
  <c r="E335" i="1"/>
  <c r="D335" i="1"/>
  <c r="C335" i="1"/>
  <c r="Q334" i="1"/>
  <c r="P334" i="1"/>
  <c r="O334" i="1"/>
  <c r="N334" i="1"/>
  <c r="M334" i="1"/>
  <c r="L334" i="1"/>
  <c r="H334" i="1"/>
  <c r="G334" i="1"/>
  <c r="F334" i="1"/>
  <c r="E334" i="1"/>
  <c r="D334" i="1"/>
  <c r="C334" i="1"/>
  <c r="Q333" i="1"/>
  <c r="P333" i="1"/>
  <c r="O333" i="1"/>
  <c r="N333" i="1"/>
  <c r="M333" i="1"/>
  <c r="L333" i="1"/>
  <c r="H333" i="1"/>
  <c r="G333" i="1"/>
  <c r="F333" i="1"/>
  <c r="E333" i="1"/>
  <c r="D333" i="1"/>
  <c r="C333" i="1"/>
  <c r="Q332" i="1"/>
  <c r="P332" i="1"/>
  <c r="O332" i="1"/>
  <c r="N332" i="1"/>
  <c r="M332" i="1"/>
  <c r="L332" i="1"/>
  <c r="H332" i="1"/>
  <c r="G332" i="1"/>
  <c r="F332" i="1"/>
  <c r="E332" i="1"/>
  <c r="D332" i="1"/>
  <c r="C332" i="1"/>
  <c r="Q331" i="1"/>
  <c r="P331" i="1"/>
  <c r="O331" i="1"/>
  <c r="N331" i="1"/>
  <c r="M331" i="1"/>
  <c r="L331" i="1"/>
  <c r="H331" i="1"/>
  <c r="G331" i="1"/>
  <c r="F331" i="1"/>
  <c r="E331" i="1"/>
  <c r="D331" i="1"/>
  <c r="C331" i="1"/>
  <c r="K344" i="5" l="1"/>
  <c r="K346" i="5"/>
  <c r="K348" i="5"/>
  <c r="K350" i="5"/>
  <c r="K352" i="5"/>
  <c r="L352" i="5"/>
  <c r="I351" i="3"/>
  <c r="G351" i="2"/>
  <c r="G352" i="2"/>
  <c r="I346" i="2"/>
  <c r="I347" i="2"/>
  <c r="I348" i="2"/>
  <c r="I349" i="2"/>
  <c r="I350" i="2"/>
  <c r="I351" i="2"/>
  <c r="I352" i="2"/>
  <c r="J344" i="2"/>
  <c r="J345" i="2"/>
  <c r="J346" i="2"/>
  <c r="J347" i="2"/>
  <c r="J348" i="2"/>
  <c r="J349" i="2"/>
  <c r="J350" i="2"/>
  <c r="J351" i="2"/>
  <c r="J352" i="2"/>
  <c r="K344" i="2"/>
  <c r="K345" i="2"/>
  <c r="K346" i="2"/>
  <c r="K347" i="2"/>
  <c r="K348" i="2"/>
  <c r="K349" i="2"/>
  <c r="K350" i="2"/>
  <c r="K351" i="2"/>
  <c r="K352" i="2"/>
  <c r="I344" i="5"/>
  <c r="I346" i="5"/>
  <c r="I348" i="5"/>
  <c r="I350" i="5"/>
  <c r="I352" i="5"/>
  <c r="L345" i="5"/>
  <c r="L347" i="5"/>
  <c r="L351" i="5"/>
  <c r="G344" i="5"/>
  <c r="G346" i="5"/>
  <c r="G348" i="5"/>
  <c r="G350" i="5"/>
  <c r="G352" i="5"/>
  <c r="H344" i="5"/>
  <c r="H346" i="5"/>
  <c r="H348" i="5"/>
  <c r="H350" i="5"/>
  <c r="H352" i="5"/>
  <c r="J344" i="5"/>
  <c r="J346" i="5"/>
  <c r="J348" i="5"/>
  <c r="J350" i="5"/>
  <c r="J352" i="5"/>
  <c r="L349" i="5"/>
  <c r="G345" i="5"/>
  <c r="G347" i="5"/>
  <c r="G349" i="5"/>
  <c r="G351" i="5"/>
  <c r="T33" i="5"/>
  <c r="L346" i="5"/>
  <c r="H345" i="5"/>
  <c r="H347" i="5"/>
  <c r="H349" i="5"/>
  <c r="H351" i="5"/>
  <c r="I345" i="5"/>
  <c r="I347" i="5"/>
  <c r="I349" i="5"/>
  <c r="I351" i="5"/>
  <c r="L348" i="5"/>
  <c r="J345" i="5"/>
  <c r="J347" i="5"/>
  <c r="J349" i="5"/>
  <c r="J351" i="5"/>
  <c r="L350" i="5"/>
  <c r="K345" i="5"/>
  <c r="K347" i="5"/>
  <c r="K349" i="5"/>
  <c r="K351" i="5"/>
  <c r="G344" i="4"/>
  <c r="G345" i="4"/>
  <c r="G346" i="4"/>
  <c r="G347" i="4"/>
  <c r="G348" i="4"/>
  <c r="G349" i="4"/>
  <c r="G350" i="4"/>
  <c r="G351" i="4"/>
  <c r="G352" i="4"/>
  <c r="W36" i="4"/>
  <c r="I344" i="4"/>
  <c r="I345" i="4"/>
  <c r="I346" i="4"/>
  <c r="I347" i="4"/>
  <c r="I348" i="4"/>
  <c r="I349" i="4"/>
  <c r="I350" i="4"/>
  <c r="I351" i="4"/>
  <c r="I352" i="4"/>
  <c r="J348" i="4"/>
  <c r="Z36" i="4"/>
  <c r="K344" i="4"/>
  <c r="K345" i="4"/>
  <c r="K346" i="4"/>
  <c r="K347" i="4"/>
  <c r="K348" i="4"/>
  <c r="K349" i="4"/>
  <c r="K350" i="4"/>
  <c r="K351" i="4"/>
  <c r="K352" i="4"/>
  <c r="U36" i="4"/>
  <c r="AD36" i="4"/>
  <c r="AF36" i="4"/>
  <c r="AE36" i="4"/>
  <c r="AC36" i="4"/>
  <c r="L344" i="4"/>
  <c r="L352" i="4"/>
  <c r="L347" i="4"/>
  <c r="L351" i="4"/>
  <c r="L345" i="4"/>
  <c r="H344" i="4"/>
  <c r="H345" i="4"/>
  <c r="H346" i="4"/>
  <c r="H347" i="4"/>
  <c r="H348" i="4"/>
  <c r="H349" i="4"/>
  <c r="H350" i="4"/>
  <c r="H351" i="4"/>
  <c r="H352" i="4"/>
  <c r="L348" i="4"/>
  <c r="L346" i="4"/>
  <c r="L350" i="4"/>
  <c r="L344" i="3"/>
  <c r="L345" i="3"/>
  <c r="L346" i="3"/>
  <c r="L347" i="3"/>
  <c r="L348" i="3"/>
  <c r="L349" i="3"/>
  <c r="L350" i="3"/>
  <c r="L351" i="3"/>
  <c r="L352" i="3"/>
  <c r="G349" i="3"/>
  <c r="G351" i="3"/>
  <c r="I349" i="3"/>
  <c r="G345" i="3"/>
  <c r="G347" i="3"/>
  <c r="H345" i="3"/>
  <c r="H347" i="3"/>
  <c r="H349" i="3"/>
  <c r="H351" i="3"/>
  <c r="I345" i="3"/>
  <c r="I347" i="3"/>
  <c r="J345" i="3"/>
  <c r="J347" i="3"/>
  <c r="J349" i="3"/>
  <c r="J351" i="3"/>
  <c r="H352" i="3"/>
  <c r="I344" i="3"/>
  <c r="I346" i="3"/>
  <c r="I348" i="3"/>
  <c r="I350" i="3"/>
  <c r="I352" i="3"/>
  <c r="H344" i="3"/>
  <c r="H348" i="3"/>
  <c r="J348" i="3"/>
  <c r="H346" i="3"/>
  <c r="H350" i="3"/>
  <c r="J344" i="3"/>
  <c r="J346" i="3"/>
  <c r="J350" i="3"/>
  <c r="J352" i="3"/>
  <c r="AD36" i="3"/>
  <c r="K344" i="3"/>
  <c r="K345" i="3"/>
  <c r="K346" i="3"/>
  <c r="K347" i="3"/>
  <c r="K348" i="3"/>
  <c r="K349" i="3"/>
  <c r="K350" i="3"/>
  <c r="K351" i="3"/>
  <c r="K352" i="3"/>
  <c r="AE36" i="3"/>
  <c r="AC36" i="3"/>
  <c r="G344" i="3"/>
  <c r="G346" i="3"/>
  <c r="G348" i="3"/>
  <c r="G350" i="3"/>
  <c r="G352" i="3"/>
  <c r="H344" i="2"/>
  <c r="H345" i="2"/>
  <c r="H346" i="2"/>
  <c r="H347" i="2"/>
  <c r="H348" i="2"/>
  <c r="H349" i="2"/>
  <c r="H350" i="2"/>
  <c r="H351" i="2"/>
  <c r="H352" i="2"/>
  <c r="I344" i="2"/>
  <c r="I345" i="2"/>
  <c r="L344" i="2"/>
  <c r="L345" i="2"/>
  <c r="L346" i="2"/>
  <c r="L347" i="2"/>
  <c r="L348" i="2"/>
  <c r="L349" i="2"/>
  <c r="L350" i="2"/>
  <c r="L351" i="2"/>
  <c r="L352" i="2"/>
  <c r="G344" i="2"/>
  <c r="G345" i="2"/>
  <c r="G346" i="2"/>
  <c r="G347" i="2"/>
  <c r="G348" i="2"/>
  <c r="G349" i="2"/>
  <c r="G350" i="2"/>
  <c r="AC36" i="1"/>
  <c r="AI36" i="1"/>
  <c r="AG36" i="1"/>
  <c r="AE36" i="1"/>
  <c r="AH36" i="1"/>
  <c r="AD36" i="1"/>
  <c r="AF36" i="1"/>
  <c r="W36" i="1"/>
  <c r="H348" i="1"/>
  <c r="H350" i="1"/>
  <c r="H352" i="1"/>
  <c r="Y52" i="1"/>
  <c r="Z36" i="1" s="1"/>
  <c r="AF36" i="3"/>
  <c r="U36" i="1"/>
  <c r="G346" i="1"/>
  <c r="G348" i="1"/>
  <c r="G350" i="1"/>
  <c r="L344" i="1"/>
  <c r="L345" i="1"/>
  <c r="L346" i="1"/>
  <c r="L347" i="1"/>
  <c r="L348" i="1"/>
  <c r="L349" i="1"/>
  <c r="L350" i="1"/>
  <c r="L351" i="1"/>
  <c r="L352" i="1"/>
  <c r="G344" i="1"/>
  <c r="G352" i="1"/>
  <c r="H344" i="1"/>
  <c r="H346" i="1"/>
  <c r="I344" i="1"/>
  <c r="I345" i="1"/>
  <c r="I346" i="1"/>
  <c r="I347" i="1"/>
  <c r="I348" i="1"/>
  <c r="I349" i="1"/>
  <c r="I350" i="1"/>
  <c r="I351" i="1"/>
  <c r="I352" i="1"/>
  <c r="J346" i="1"/>
  <c r="J344" i="1"/>
  <c r="J350" i="1"/>
  <c r="J348" i="1"/>
  <c r="J352" i="1"/>
  <c r="K348" i="1"/>
  <c r="K352" i="1"/>
  <c r="K345" i="1"/>
  <c r="K344" i="1"/>
  <c r="K347" i="1"/>
  <c r="G345" i="1"/>
  <c r="G347" i="1"/>
  <c r="G349" i="1"/>
  <c r="G351" i="1"/>
  <c r="K350" i="1"/>
  <c r="H345" i="1"/>
  <c r="H347" i="1"/>
  <c r="H349" i="1"/>
  <c r="H351" i="1"/>
  <c r="K349" i="1"/>
  <c r="K346" i="1"/>
  <c r="K351" i="1"/>
  <c r="J345" i="1"/>
  <c r="J347" i="1"/>
  <c r="J349" i="1"/>
  <c r="J351" i="1"/>
</calcChain>
</file>

<file path=xl/sharedStrings.xml><?xml version="1.0" encoding="utf-8"?>
<sst xmlns="http://schemas.openxmlformats.org/spreadsheetml/2006/main" count="4929" uniqueCount="199">
  <si>
    <t>Hflex/ext</t>
  </si>
  <si>
    <t>Habd/add</t>
  </si>
  <si>
    <t>Hint/ext</t>
  </si>
  <si>
    <t>Kflex/ext</t>
  </si>
  <si>
    <t>Kabd/add</t>
  </si>
  <si>
    <t>Kint/ext</t>
  </si>
  <si>
    <t>Aflex/ext</t>
  </si>
  <si>
    <t>Aabd/add</t>
  </si>
  <si>
    <t>Aint/ext</t>
  </si>
  <si>
    <t>minPRE</t>
  </si>
  <si>
    <t>meanPRE</t>
  </si>
  <si>
    <t>maxPRE</t>
  </si>
  <si>
    <t>minPOST</t>
  </si>
  <si>
    <t>meanPOST</t>
  </si>
  <si>
    <t>maxPOST</t>
  </si>
  <si>
    <t xml:space="preserve">PAZIENTE 1b: standard deviation </t>
  </si>
  <si>
    <t>PAZIENTE 2b: standard deviation</t>
  </si>
  <si>
    <t>PAZIENTE 3b: standard deviation</t>
  </si>
  <si>
    <t>PAZIENTE 5b: standard deviation</t>
  </si>
  <si>
    <t>PAZIENTE 6b: standard deviation</t>
  </si>
  <si>
    <t>PAZIENTE 7b: standard deviation</t>
  </si>
  <si>
    <t>PAZIENTE 9b: standard deviation</t>
  </si>
  <si>
    <t>PAZIENTE 10b: standard deviation</t>
  </si>
  <si>
    <t>PAZIENTE 11b: standard deviation</t>
  </si>
  <si>
    <t>PAZIENTE 12b: standard deviation</t>
  </si>
  <si>
    <t>PAZIENTE 13b: standard deviation</t>
  </si>
  <si>
    <t>PAZIENTE 14b: standard deviation</t>
  </si>
  <si>
    <t>PAZIENTE 15b: standard deviation</t>
  </si>
  <si>
    <t>PAZIENTE 16b: standard deviation</t>
  </si>
  <si>
    <t>PAZIENTE 17b: standard deviation</t>
  </si>
  <si>
    <t>PAZIENTE 18b: standard deviation</t>
  </si>
  <si>
    <t>PAZIENTE 19b: standard deviation</t>
  </si>
  <si>
    <t>PAZIENTE 20b: standard deviation</t>
  </si>
  <si>
    <t>PAZIENTE 21b: standard deviation</t>
  </si>
  <si>
    <t>PAZIENTE 22b: standard deviation</t>
  </si>
  <si>
    <t>PAZIENTE 23b: standard deviation</t>
  </si>
  <si>
    <t>PAZIENTE 24b: standard deviation</t>
  </si>
  <si>
    <t>PAZIENTE 25b: standard deviation</t>
  </si>
  <si>
    <t>PAZIENTE 26b: standard deviation</t>
  </si>
  <si>
    <t>PAZIENTE 27b: standard deviation</t>
  </si>
  <si>
    <t>PAZIENTE</t>
  </si>
  <si>
    <t>% EXT PRE</t>
  </si>
  <si>
    <t>% EXT POST</t>
  </si>
  <si>
    <t>int-ext</t>
  </si>
  <si>
    <t>1st GRF</t>
  </si>
  <si>
    <t>1st flex_ext</t>
  </si>
  <si>
    <t>2nd GRF</t>
  </si>
  <si>
    <t>2nd flex_ext</t>
  </si>
  <si>
    <t>1st abd-add</t>
  </si>
  <si>
    <t>2nd abd-add</t>
  </si>
  <si>
    <t>1st flex-ext</t>
  </si>
  <si>
    <t>2nd flex-ext</t>
  </si>
  <si>
    <t>PRE [mm]</t>
  </si>
  <si>
    <t>POST [mm]</t>
  </si>
  <si>
    <t>DIST MEAN PRE [mm]</t>
  </si>
  <si>
    <t>DIST MEAN POST [mm]</t>
  </si>
  <si>
    <t>MOMENTI [Nmm]</t>
  </si>
  <si>
    <t>ROTAZIONI [degree°]</t>
  </si>
  <si>
    <t>massimi INTER PAZIENTE</t>
  </si>
  <si>
    <t>max(max)</t>
  </si>
  <si>
    <t>max(mean)</t>
  </si>
  <si>
    <t>max(min)</t>
  </si>
  <si>
    <t>DATI GAIT ANALYSIS: b</t>
  </si>
  <si>
    <t>DATI GAIT ANALYSIS: c</t>
  </si>
  <si>
    <t>DATI GAIT ANALYSIS: d</t>
  </si>
  <si>
    <t>DATI GAIT ANALYSIS: s</t>
  </si>
  <si>
    <t>DATI GAIT ANALYSIS: squat</t>
  </si>
  <si>
    <t>PAZIENTE 4b: standard deviation</t>
  </si>
  <si>
    <t>PAZIENTE 8b: standard deviation</t>
  </si>
  <si>
    <t xml:space="preserve">PAZIENTE 1c: standard deviation </t>
  </si>
  <si>
    <t>PAZIENTE 2c: standard deviation</t>
  </si>
  <si>
    <t>PAZIENTE 3c: standard deviation</t>
  </si>
  <si>
    <t>PAZIENTE 4c: standard deviation</t>
  </si>
  <si>
    <t>PAZIENTE 5c: standard deviation</t>
  </si>
  <si>
    <t>PAZIENTE 6c: standard deviation</t>
  </si>
  <si>
    <t>PAZIENTE 7c: standard deviation</t>
  </si>
  <si>
    <t>PAZIENTE 8c: standard deviation</t>
  </si>
  <si>
    <t>PAZIENTE 9c: standard deviation</t>
  </si>
  <si>
    <t>PAZIENTE 10c: standard deviation</t>
  </si>
  <si>
    <t>PAZIENTE 11c: standard deviation</t>
  </si>
  <si>
    <t>PAZIENTE 12c: standard deviation</t>
  </si>
  <si>
    <t>PAZIENTE 13c: standard deviation</t>
  </si>
  <si>
    <t>PAZIENTE 14c: standard deviation</t>
  </si>
  <si>
    <t>PAZIENTE 15c: standard deviation</t>
  </si>
  <si>
    <t>PAZIENTE 16c: standard deviation</t>
  </si>
  <si>
    <t>PAZIENTE 17c: standard deviation</t>
  </si>
  <si>
    <t>PAZIENTE 18c: standard deviation</t>
  </si>
  <si>
    <t>PAZIENTE 19c: standard deviation</t>
  </si>
  <si>
    <t>PAZIENTE 20c: standard deviation</t>
  </si>
  <si>
    <t>PAZIENTE 21c: standard deviation</t>
  </si>
  <si>
    <t>PAZIENTE 22c: standard deviation</t>
  </si>
  <si>
    <t>PAZIENTE 23c: standard deviation</t>
  </si>
  <si>
    <t>PAZIENTE 24c: standard deviation</t>
  </si>
  <si>
    <t>PAZIENTE 25c: standard deviation</t>
  </si>
  <si>
    <t>PAZIENTE 26c: standard deviation</t>
  </si>
  <si>
    <t>PAZIENTE 27c: standard deviation</t>
  </si>
  <si>
    <t>PERCENTUALE RIDUZIONE [%]</t>
  </si>
  <si>
    <t>±</t>
  </si>
  <si>
    <t xml:space="preserve">PAZIENTE 1d: standard deviation </t>
  </si>
  <si>
    <t>PAZIENTE 2d: standard deviation</t>
  </si>
  <si>
    <t>PAZIENTE 3d: standard deviation</t>
  </si>
  <si>
    <t>PAZIENTE 4d: standard deviation</t>
  </si>
  <si>
    <t>PAZIENTE 5d: standard deviation</t>
  </si>
  <si>
    <t>PAZIENTE 6d: standard deviation</t>
  </si>
  <si>
    <t>PAZIENTE 7d: standard deviation</t>
  </si>
  <si>
    <t>PAZIENTE 8d: standard deviation</t>
  </si>
  <si>
    <t>PAZIENTE 9d: standard deviation</t>
  </si>
  <si>
    <t>PAZIENTE 10d: standard deviation</t>
  </si>
  <si>
    <t>PAZIENTE 11d: standard deviation</t>
  </si>
  <si>
    <t>PAZIENTE 12d: standard deviation</t>
  </si>
  <si>
    <t>PAZIENTE 13d: standard deviation</t>
  </si>
  <si>
    <t>PAZIENTE 14d: standard deviation</t>
  </si>
  <si>
    <t>PAZIENTE 15d: standard deviation</t>
  </si>
  <si>
    <t>PAZIENTE 16d: standard deviation</t>
  </si>
  <si>
    <t>PAZIENTE 17d: standard deviation</t>
  </si>
  <si>
    <t>PAZIENTE 18d: standard deviation</t>
  </si>
  <si>
    <t>PAZIENTE 19d: standard deviation</t>
  </si>
  <si>
    <t>PAZIENTE 20d: standard deviation</t>
  </si>
  <si>
    <t>PAZIENTE 21d: standard deviation</t>
  </si>
  <si>
    <t>PAZIENTE 22d: standard deviation</t>
  </si>
  <si>
    <t>PAZIENTE 23d: standard deviation</t>
  </si>
  <si>
    <t>PAZIENTE 24d: standard deviation</t>
  </si>
  <si>
    <t>PAZIENTE 25d: standard deviation</t>
  </si>
  <si>
    <t>PAZIENTE 26d: standard deviation</t>
  </si>
  <si>
    <t>PAZIENTE 27d: standard deviation</t>
  </si>
  <si>
    <t xml:space="preserve">PAZIENTE 1s: standard deviation </t>
  </si>
  <si>
    <t>PAZIENTE 2s: standard deviation</t>
  </si>
  <si>
    <t>PAZIENTE 3s: standard deviation</t>
  </si>
  <si>
    <t>PAZIENTE 4s: standard deviation</t>
  </si>
  <si>
    <t>PAZIENTE 5s: standard deviation</t>
  </si>
  <si>
    <t>PAZIENTE 6s: standard deviation</t>
  </si>
  <si>
    <t>PAZIENTE 7s: standard deviation</t>
  </si>
  <si>
    <t>PAZIENTE 8s: standard deviation</t>
  </si>
  <si>
    <t>PAZIENTE 9s: standard deviation</t>
  </si>
  <si>
    <t>PAZIENTE 10s: standard deviation</t>
  </si>
  <si>
    <t>PAZIENTE 11s: standard deviation</t>
  </si>
  <si>
    <t>PAZIENTE 12s: standard deviation</t>
  </si>
  <si>
    <t>PAZIENTE 13s: standard deviation</t>
  </si>
  <si>
    <t>PAZIENTE 14s: standard deviation</t>
  </si>
  <si>
    <t>PAZIENTE 15s: standard deviation</t>
  </si>
  <si>
    <t>PAZIENTE 16s: standard deviation</t>
  </si>
  <si>
    <t>PAZIENTE 17s: standard deviation</t>
  </si>
  <si>
    <t>PAZIENTE 18s: standard deviation</t>
  </si>
  <si>
    <t>PAZIENTE 19s: standard deviation</t>
  </si>
  <si>
    <t>PAZIENTE 20s: standard deviation</t>
  </si>
  <si>
    <t>PAZIENTE 21s: standard deviation</t>
  </si>
  <si>
    <t>PAZIENTE 22s: standard deviation</t>
  </si>
  <si>
    <t>PAZIENTE 23s: standard deviation</t>
  </si>
  <si>
    <t>PAZIENTE 24s: standard deviation</t>
  </si>
  <si>
    <t>PAZIENTE 25s: standard deviation</t>
  </si>
  <si>
    <t>PAZIENTE 26s: standard deviation</t>
  </si>
  <si>
    <t>PAZIENTE 27s: standard deviation</t>
  </si>
  <si>
    <t xml:space="preserve">PAZIENTE 1squat: standard deviation </t>
  </si>
  <si>
    <t>PAZIENTE 2squat: standard deviation</t>
  </si>
  <si>
    <t>PAZIENTE 3squat: standard deviation</t>
  </si>
  <si>
    <t>PAZIENTE 4squat: standard deviation</t>
  </si>
  <si>
    <t>PAZIENTE 5squat: standard deviation</t>
  </si>
  <si>
    <t>PAZIENTE 6squat: standard deviation</t>
  </si>
  <si>
    <t>PAZIENTE 7squat: standard deviation</t>
  </si>
  <si>
    <t>PAZIENTE 8squat: standard deviation</t>
  </si>
  <si>
    <t>PAZIENTE 9squat: standard deviation</t>
  </si>
  <si>
    <t>PAZIENTE 10squat: standard deviation</t>
  </si>
  <si>
    <t>PAZIENTE 11squat: standard deviation</t>
  </si>
  <si>
    <t>PAZIENTE 12squat: standard deviation</t>
  </si>
  <si>
    <t>PAZIENTE 13squat: standard deviation</t>
  </si>
  <si>
    <t>PAZIENTE 14squat: standard deviation</t>
  </si>
  <si>
    <t>PAZIENTE 15squat: standard deviation</t>
  </si>
  <si>
    <t>PAZIENTE 16squat: standard deviation</t>
  </si>
  <si>
    <t>PAZIENTE 17squat: standard deviation</t>
  </si>
  <si>
    <t>PAZIENTE 18squat: standard deviation</t>
  </si>
  <si>
    <t>PAZIENTE 19squat: standard deviation</t>
  </si>
  <si>
    <t>PAZIENTE 20squat: standard deviation</t>
  </si>
  <si>
    <t>PAZIENTE 21squat: standard deviation</t>
  </si>
  <si>
    <t>PAZIENTE 22squat: standard deviation</t>
  </si>
  <si>
    <t>PAZIENTE 23squat: standard deviation</t>
  </si>
  <si>
    <t>PAZIENTE 24squat: standard deviation</t>
  </si>
  <si>
    <t>PAZIENTE 25squat: standard deviation</t>
  </si>
  <si>
    <t>PAZIENTE 26squat: standard deviation</t>
  </si>
  <si>
    <t>PAZIENTE 27squat: standard deviation</t>
  </si>
  <si>
    <t>GRF</t>
  </si>
  <si>
    <t>flex_ext</t>
  </si>
  <si>
    <t>abd-add</t>
  </si>
  <si>
    <t>flex-ext</t>
  </si>
  <si>
    <t>AVVICINAMENTO MEDIO DELLA GRF</t>
  </si>
  <si>
    <t>MEDIA ACCENTRAMENTO</t>
  </si>
  <si>
    <t>% CYCLE</t>
  </si>
  <si>
    <t>[mm]</t>
  </si>
  <si>
    <t>AVVICINAMENTO MEDIO PICCHI [%]</t>
  </si>
  <si>
    <t>[%]</t>
  </si>
  <si>
    <t>nmr pz</t>
  </si>
  <si>
    <t>accentramento %</t>
  </si>
  <si>
    <t>avvicinamento [mm] [%]</t>
  </si>
  <si>
    <t>pre-post</t>
  </si>
  <si>
    <t>avvicinamento %</t>
  </si>
  <si>
    <t>pre-post [%]</t>
  </si>
  <si>
    <t>PATIENT</t>
  </si>
  <si>
    <t>MEAN CENTRALISATION</t>
  </si>
  <si>
    <t>MEDIUM APPROACH OF THE GRF</t>
  </si>
  <si>
    <t>MEAN OF PEAKS APPROACH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</si>
</sst>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0"/>
    <numFmt numFmtId="166" formatCode="#,##0.0"/>
    <numFmt numFmtId="167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onsolas"/>
      <family val="3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5422223578601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166" fontId="0" fillId="2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165" fontId="0" fillId="0" borderId="7" xfId="0" applyNumberFormat="1" applyBorder="1"/>
    <xf numFmtId="165" fontId="0" fillId="5" borderId="0" xfId="0" applyNumberFormat="1" applyFill="1" applyBorder="1"/>
    <xf numFmtId="165" fontId="0" fillId="2" borderId="0" xfId="0" applyNumberFormat="1" applyFill="1" applyBorder="1"/>
    <xf numFmtId="165" fontId="0" fillId="2" borderId="8" xfId="0" applyNumberFormat="1" applyFill="1" applyBorder="1"/>
    <xf numFmtId="165" fontId="0" fillId="0" borderId="0" xfId="0" applyNumberFormat="1" applyBorder="1"/>
    <xf numFmtId="165" fontId="0" fillId="0" borderId="8" xfId="0" applyNumberFormat="1" applyBorder="1"/>
    <xf numFmtId="165" fontId="0" fillId="0" borderId="4" xfId="0" applyNumberFormat="1" applyBorder="1"/>
    <xf numFmtId="0" fontId="0" fillId="5" borderId="0" xfId="0" applyFill="1" applyBorder="1"/>
    <xf numFmtId="0" fontId="0" fillId="2" borderId="0" xfId="0" applyFill="1" applyBorder="1"/>
    <xf numFmtId="0" fontId="0" fillId="2" borderId="8" xfId="0" applyFill="1" applyBorder="1"/>
    <xf numFmtId="164" fontId="0" fillId="5" borderId="0" xfId="0" applyNumberFormat="1" applyFill="1" applyBorder="1"/>
    <xf numFmtId="164" fontId="0" fillId="2" borderId="0" xfId="0" applyNumberFormat="1" applyFill="1" applyBorder="1"/>
    <xf numFmtId="164" fontId="0" fillId="2" borderId="8" xfId="0" applyNumberFormat="1" applyFill="1" applyBorder="1"/>
    <xf numFmtId="0" fontId="0" fillId="0" borderId="12" xfId="0" applyBorder="1"/>
    <xf numFmtId="165" fontId="0" fillId="0" borderId="12" xfId="0" applyNumberFormat="1" applyBorder="1"/>
    <xf numFmtId="0" fontId="0" fillId="0" borderId="12" xfId="0" applyBorder="1" applyAlignment="1">
      <alignment horizontal="center" vertical="center"/>
    </xf>
    <xf numFmtId="1" fontId="0" fillId="0" borderId="12" xfId="0" applyNumberFormat="1" applyFill="1" applyBorder="1" applyAlignment="1">
      <alignment horizontal="center" vertical="center"/>
    </xf>
    <xf numFmtId="0" fontId="0" fillId="0" borderId="13" xfId="0" applyBorder="1"/>
    <xf numFmtId="165" fontId="0" fillId="0" borderId="14" xfId="0" applyNumberFormat="1" applyBorder="1"/>
    <xf numFmtId="165" fontId="0" fillId="0" borderId="13" xfId="0" applyNumberFormat="1" applyBorder="1"/>
    <xf numFmtId="0" fontId="0" fillId="0" borderId="14" xfId="0" applyBorder="1"/>
    <xf numFmtId="165" fontId="0" fillId="6" borderId="0" xfId="0" applyNumberFormat="1" applyFill="1" applyBorder="1"/>
    <xf numFmtId="165" fontId="0" fillId="6" borderId="8" xfId="0" applyNumberFormat="1" applyFill="1" applyBorder="1"/>
    <xf numFmtId="165" fontId="0" fillId="0" borderId="15" xfId="0" applyNumberFormat="1" applyBorder="1"/>
    <xf numFmtId="0" fontId="0" fillId="0" borderId="15" xfId="0" applyBorder="1"/>
    <xf numFmtId="165" fontId="0" fillId="7" borderId="0" xfId="0" applyNumberFormat="1" applyFill="1" applyBorder="1"/>
    <xf numFmtId="0" fontId="0" fillId="7" borderId="0" xfId="0" applyFill="1" applyBorder="1"/>
    <xf numFmtId="0" fontId="0" fillId="7" borderId="8" xfId="0" applyFill="1" applyBorder="1"/>
    <xf numFmtId="164" fontId="0" fillId="7" borderId="0" xfId="0" applyNumberFormat="1" applyFill="1" applyBorder="1"/>
    <xf numFmtId="165" fontId="0" fillId="8" borderId="0" xfId="0" applyNumberFormat="1" applyFill="1" applyBorder="1"/>
    <xf numFmtId="165" fontId="0" fillId="8" borderId="8" xfId="0" applyNumberFormat="1" applyFill="1" applyBorder="1"/>
    <xf numFmtId="164" fontId="0" fillId="8" borderId="0" xfId="0" applyNumberFormat="1" applyFill="1" applyBorder="1"/>
    <xf numFmtId="164" fontId="0" fillId="8" borderId="8" xfId="0" applyNumberFormat="1" applyFill="1" applyBorder="1"/>
    <xf numFmtId="165" fontId="0" fillId="9" borderId="0" xfId="0" applyNumberFormat="1" applyFill="1" applyBorder="1"/>
    <xf numFmtId="165" fontId="0" fillId="9" borderId="8" xfId="0" applyNumberFormat="1" applyFill="1" applyBorder="1"/>
    <xf numFmtId="165" fontId="0" fillId="10" borderId="0" xfId="0" applyNumberFormat="1" applyFill="1" applyBorder="1"/>
    <xf numFmtId="165" fontId="0" fillId="10" borderId="8" xfId="0" applyNumberFormat="1" applyFill="1" applyBorder="1"/>
    <xf numFmtId="165" fontId="0" fillId="11" borderId="8" xfId="0" applyNumberFormat="1" applyFill="1" applyBorder="1"/>
    <xf numFmtId="165" fontId="0" fillId="5" borderId="16" xfId="0" applyNumberFormat="1" applyFill="1" applyBorder="1"/>
    <xf numFmtId="165" fontId="0" fillId="2" borderId="16" xfId="0" applyNumberFormat="1" applyFill="1" applyBorder="1"/>
    <xf numFmtId="165" fontId="0" fillId="0" borderId="16" xfId="0" applyNumberFormat="1" applyBorder="1"/>
    <xf numFmtId="0" fontId="0" fillId="0" borderId="16" xfId="0" applyBorder="1"/>
    <xf numFmtId="165" fontId="0" fillId="6" borderId="16" xfId="0" applyNumberFormat="1" applyFill="1" applyBorder="1"/>
    <xf numFmtId="165" fontId="0" fillId="11" borderId="16" xfId="0" applyNumberFormat="1" applyFill="1" applyBorder="1"/>
    <xf numFmtId="165" fontId="0" fillId="5" borderId="5" xfId="0" applyNumberFormat="1" applyFill="1" applyBorder="1"/>
    <xf numFmtId="165" fontId="0" fillId="2" borderId="5" xfId="0" applyNumberFormat="1" applyFill="1" applyBorder="1"/>
    <xf numFmtId="165" fontId="0" fillId="2" borderId="6" xfId="0" applyNumberFormat="1" applyFill="1" applyBorder="1"/>
    <xf numFmtId="0" fontId="0" fillId="5" borderId="16" xfId="0" applyFill="1" applyBorder="1"/>
    <xf numFmtId="0" fontId="0" fillId="2" borderId="16" xfId="0" applyFill="1" applyBorder="1"/>
    <xf numFmtId="164" fontId="0" fillId="5" borderId="16" xfId="0" applyNumberFormat="1" applyFill="1" applyBorder="1"/>
    <xf numFmtId="164" fontId="0" fillId="2" borderId="16" xfId="0" applyNumberFormat="1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5" fontId="0" fillId="0" borderId="18" xfId="0" applyNumberFormat="1" applyBorder="1"/>
    <xf numFmtId="165" fontId="0" fillId="0" borderId="19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7" xfId="0" applyBorder="1"/>
    <xf numFmtId="0" fontId="0" fillId="0" borderId="20" xfId="0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7" fontId="0" fillId="5" borderId="0" xfId="0" applyNumberFormat="1" applyFill="1" applyAlignment="1">
      <alignment horizontal="center" vertical="center"/>
    </xf>
    <xf numFmtId="167" fontId="4" fillId="5" borderId="0" xfId="0" applyNumberFormat="1" applyFon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0" borderId="16" xfId="0" applyBorder="1" applyAlignment="1"/>
    <xf numFmtId="1" fontId="0" fillId="3" borderId="12" xfId="0" applyNumberFormat="1" applyFill="1" applyBorder="1"/>
    <xf numFmtId="1" fontId="0" fillId="0" borderId="9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167" fontId="0" fillId="0" borderId="12" xfId="0" applyNumberFormat="1" applyBorder="1"/>
    <xf numFmtId="167" fontId="0" fillId="12" borderId="12" xfId="0" applyNumberFormat="1" applyFill="1" applyBorder="1"/>
    <xf numFmtId="0" fontId="0" fillId="12" borderId="12" xfId="0" applyFill="1" applyBorder="1"/>
    <xf numFmtId="166" fontId="0" fillId="0" borderId="12" xfId="0" applyNumberFormat="1" applyBorder="1"/>
    <xf numFmtId="166" fontId="0" fillId="12" borderId="12" xfId="0" applyNumberFormat="1" applyFill="1" applyBorder="1"/>
    <xf numFmtId="1" fontId="0" fillId="3" borderId="20" xfId="0" applyNumberFormat="1" applyFill="1" applyBorder="1"/>
    <xf numFmtId="167" fontId="0" fillId="0" borderId="20" xfId="0" applyNumberFormat="1" applyBorder="1"/>
    <xf numFmtId="0" fontId="0" fillId="0" borderId="20" xfId="0" applyBorder="1"/>
    <xf numFmtId="166" fontId="0" fillId="0" borderId="20" xfId="0" applyNumberFormat="1" applyBorder="1"/>
    <xf numFmtId="0" fontId="0" fillId="0" borderId="21" xfId="0" applyBorder="1"/>
    <xf numFmtId="1" fontId="0" fillId="3" borderId="22" xfId="0" applyNumberForma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67" fontId="0" fillId="0" borderId="12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42DB-A4FB-4298-B7BC-81C6CBCEA8F1}">
  <dimension ref="B2:AP352"/>
  <sheetViews>
    <sheetView topLeftCell="R25" zoomScale="66" zoomScaleNormal="66" workbookViewId="0">
      <selection activeCell="U34" sqref="U34:V34"/>
    </sheetView>
  </sheetViews>
  <sheetFormatPr defaultRowHeight="14.4" x14ac:dyDescent="0.3"/>
  <cols>
    <col min="2" max="3" width="9" bestFit="1" customWidth="1"/>
    <col min="4" max="4" width="10.109375" bestFit="1" customWidth="1"/>
    <col min="5" max="5" width="8.5546875" bestFit="1" customWidth="1"/>
    <col min="6" max="6" width="9" bestFit="1" customWidth="1"/>
    <col min="7" max="9" width="12.6640625" bestFit="1" customWidth="1"/>
    <col min="10" max="12" width="12" bestFit="1" customWidth="1"/>
    <col min="13" max="13" width="10.109375" bestFit="1" customWidth="1"/>
    <col min="14" max="14" width="8.5546875" bestFit="1" customWidth="1"/>
    <col min="15" max="15" width="9" bestFit="1" customWidth="1"/>
    <col min="16" max="16" width="10.109375" bestFit="1" customWidth="1"/>
    <col min="17" max="17" width="8.5546875" bestFit="1" customWidth="1"/>
    <col min="20" max="20" width="9.21875" bestFit="1" customWidth="1"/>
    <col min="21" max="21" width="9.6640625" bestFit="1" customWidth="1"/>
    <col min="22" max="22" width="10.88671875" bestFit="1" customWidth="1"/>
    <col min="23" max="23" width="8.77734375" customWidth="1"/>
    <col min="24" max="24" width="2.44140625" customWidth="1"/>
    <col min="25" max="25" width="10.44140625" customWidth="1"/>
    <col min="26" max="26" width="8.6640625" customWidth="1"/>
    <col min="27" max="27" width="2" bestFit="1" customWidth="1"/>
    <col min="28" max="28" width="10.44140625" customWidth="1"/>
    <col min="29" max="29" width="7.109375" bestFit="1" customWidth="1"/>
    <col min="30" max="30" width="7.88671875" bestFit="1" customWidth="1"/>
    <col min="31" max="31" width="10.44140625" bestFit="1" customWidth="1"/>
    <col min="32" max="32" width="11.21875" bestFit="1" customWidth="1"/>
    <col min="33" max="33" width="11" bestFit="1" customWidth="1"/>
    <col min="34" max="34" width="11.77734375" bestFit="1" customWidth="1"/>
    <col min="35" max="35" width="8" bestFit="1" customWidth="1"/>
    <col min="36" max="36" width="7.109375" bestFit="1" customWidth="1"/>
    <col min="37" max="37" width="7.88671875" bestFit="1" customWidth="1"/>
    <col min="38" max="38" width="10.109375" bestFit="1" customWidth="1"/>
    <col min="39" max="39" width="10.88671875" bestFit="1" customWidth="1"/>
    <col min="40" max="40" width="11" bestFit="1" customWidth="1"/>
    <col min="41" max="41" width="11.77734375" bestFit="1" customWidth="1"/>
    <col min="42" max="42" width="6.44140625" bestFit="1" customWidth="1"/>
  </cols>
  <sheetData>
    <row r="2" spans="2:42" ht="25.8" x14ac:dyDescent="0.5">
      <c r="C2" s="109" t="s">
        <v>62</v>
      </c>
      <c r="D2" s="109"/>
      <c r="E2" s="109"/>
      <c r="F2" s="109"/>
      <c r="G2" s="109"/>
    </row>
    <row r="3" spans="2:42" ht="15" thickBot="1" x14ac:dyDescent="0.35"/>
    <row r="4" spans="2:42" ht="15" thickBot="1" x14ac:dyDescent="0.35">
      <c r="B4" s="119" t="s">
        <v>56</v>
      </c>
      <c r="C4" s="120"/>
      <c r="D4" s="120"/>
      <c r="E4" s="120"/>
      <c r="F4" s="120"/>
      <c r="G4" s="120"/>
      <c r="H4" s="121"/>
      <c r="K4" s="119" t="s">
        <v>57</v>
      </c>
      <c r="L4" s="120"/>
      <c r="M4" s="120"/>
      <c r="N4" s="120"/>
      <c r="O4" s="120"/>
      <c r="P4" s="120"/>
      <c r="Q4" s="121"/>
      <c r="AC4" s="113" t="s">
        <v>52</v>
      </c>
      <c r="AD4" s="114"/>
      <c r="AE4" s="114"/>
      <c r="AF4" s="114"/>
      <c r="AG4" s="114"/>
      <c r="AH4" s="114"/>
      <c r="AI4" s="115"/>
      <c r="AJ4" s="113" t="s">
        <v>53</v>
      </c>
      <c r="AK4" s="114"/>
      <c r="AL4" s="114"/>
      <c r="AM4" s="114"/>
      <c r="AN4" s="114"/>
      <c r="AO4" s="114"/>
      <c r="AP4" s="115"/>
    </row>
    <row r="5" spans="2:42" ht="15" thickBot="1" x14ac:dyDescent="0.35">
      <c r="B5" s="122" t="s">
        <v>15</v>
      </c>
      <c r="C5" s="123"/>
      <c r="D5" s="123"/>
      <c r="E5" s="123"/>
      <c r="F5" s="123"/>
      <c r="G5" s="123"/>
      <c r="H5" s="124"/>
      <c r="K5" s="122" t="s">
        <v>15</v>
      </c>
      <c r="L5" s="123"/>
      <c r="M5" s="123"/>
      <c r="N5" s="123"/>
      <c r="O5" s="123"/>
      <c r="P5" s="123"/>
      <c r="Q5" s="124"/>
      <c r="T5" s="75" t="s">
        <v>195</v>
      </c>
      <c r="U5" s="76" t="s">
        <v>41</v>
      </c>
      <c r="V5" s="77" t="s">
        <v>42</v>
      </c>
      <c r="W5" s="125" t="s">
        <v>54</v>
      </c>
      <c r="X5" s="126"/>
      <c r="Y5" s="127"/>
      <c r="Z5" s="125" t="s">
        <v>55</v>
      </c>
      <c r="AA5" s="126"/>
      <c r="AB5" s="127"/>
      <c r="AC5" s="3" t="s">
        <v>44</v>
      </c>
      <c r="AD5" s="4" t="s">
        <v>46</v>
      </c>
      <c r="AE5" s="4" t="s">
        <v>45</v>
      </c>
      <c r="AF5" s="4" t="s">
        <v>47</v>
      </c>
      <c r="AG5" s="4" t="s">
        <v>48</v>
      </c>
      <c r="AH5" s="4" t="s">
        <v>49</v>
      </c>
      <c r="AI5" s="5" t="s">
        <v>43</v>
      </c>
      <c r="AJ5" s="3" t="s">
        <v>44</v>
      </c>
      <c r="AK5" s="4" t="s">
        <v>46</v>
      </c>
      <c r="AL5" s="4" t="s">
        <v>50</v>
      </c>
      <c r="AM5" s="4" t="s">
        <v>51</v>
      </c>
      <c r="AN5" s="4" t="s">
        <v>48</v>
      </c>
      <c r="AO5" s="4" t="s">
        <v>49</v>
      </c>
      <c r="AP5" s="6" t="s">
        <v>43</v>
      </c>
    </row>
    <row r="6" spans="2:42" x14ac:dyDescent="0.3">
      <c r="B6" s="11"/>
      <c r="C6" s="27" t="s">
        <v>11</v>
      </c>
      <c r="D6" s="27" t="s">
        <v>10</v>
      </c>
      <c r="E6" s="27" t="s">
        <v>9</v>
      </c>
      <c r="F6" s="27" t="s">
        <v>14</v>
      </c>
      <c r="G6" s="27" t="s">
        <v>13</v>
      </c>
      <c r="H6" s="31" t="s">
        <v>12</v>
      </c>
      <c r="K6" s="11"/>
      <c r="L6" s="27" t="s">
        <v>11</v>
      </c>
      <c r="M6" s="27" t="s">
        <v>10</v>
      </c>
      <c r="N6" s="27" t="s">
        <v>9</v>
      </c>
      <c r="O6" s="27" t="s">
        <v>14</v>
      </c>
      <c r="P6" s="27" t="s">
        <v>13</v>
      </c>
      <c r="Q6" s="31" t="s">
        <v>12</v>
      </c>
      <c r="T6" s="74">
        <v>1</v>
      </c>
      <c r="U6" s="2">
        <v>96</v>
      </c>
      <c r="V6" s="1">
        <v>86</v>
      </c>
      <c r="W6" s="79">
        <v>71.432093440409531</v>
      </c>
      <c r="X6" s="80" t="s">
        <v>97</v>
      </c>
      <c r="Y6" s="79">
        <v>15.158832604327644</v>
      </c>
      <c r="Z6" s="81">
        <v>55.183142458613347</v>
      </c>
      <c r="AA6" s="81" t="s">
        <v>97</v>
      </c>
      <c r="AB6" s="81">
        <v>15.964401796907094</v>
      </c>
      <c r="AC6" s="7">
        <v>78.371862899621775</v>
      </c>
      <c r="AD6" s="7">
        <v>78.382408940262394</v>
      </c>
      <c r="AE6" s="7">
        <v>71.699031109801055</v>
      </c>
      <c r="AF6" s="7">
        <v>78.052968525509726</v>
      </c>
      <c r="AG6" s="7">
        <v>78.371862899621775</v>
      </c>
      <c r="AH6" s="7">
        <v>77.002721345956118</v>
      </c>
      <c r="AI6" s="7">
        <v>81.223942282555242</v>
      </c>
      <c r="AJ6" s="8">
        <v>55.436329733776667</v>
      </c>
      <c r="AK6" s="8">
        <v>65.091446486797096</v>
      </c>
      <c r="AL6" s="8">
        <v>31.865111267973461</v>
      </c>
      <c r="AM6" s="8">
        <v>59.318584710198522</v>
      </c>
      <c r="AN6" s="9">
        <v>61.547199471282049</v>
      </c>
      <c r="AO6" s="9">
        <v>63.849713670944219</v>
      </c>
      <c r="AP6" s="9">
        <v>63.849713670944219</v>
      </c>
    </row>
    <row r="7" spans="2:42" x14ac:dyDescent="0.3">
      <c r="B7" s="32" t="s">
        <v>0</v>
      </c>
      <c r="C7" s="15">
        <v>1.1366364457059592</v>
      </c>
      <c r="D7" s="15">
        <v>0.74107940767491431</v>
      </c>
      <c r="E7" s="15">
        <v>0.34211200415896958</v>
      </c>
      <c r="F7" s="16">
        <v>1.3294921974119867</v>
      </c>
      <c r="G7" s="16">
        <v>0.88911024156160545</v>
      </c>
      <c r="H7" s="17">
        <v>0.37130263531431446</v>
      </c>
      <c r="K7" s="34" t="s">
        <v>0</v>
      </c>
      <c r="L7" s="15">
        <v>0.96508226575998601</v>
      </c>
      <c r="M7" s="15">
        <v>0.40971109723506061</v>
      </c>
      <c r="N7" s="15">
        <v>0.15509095550996152</v>
      </c>
      <c r="O7" s="16">
        <v>2.5485240287341675</v>
      </c>
      <c r="P7" s="16">
        <v>0.64069135523671117</v>
      </c>
      <c r="Q7" s="17">
        <v>0.12649421532548649</v>
      </c>
      <c r="T7" s="30">
        <v>2</v>
      </c>
      <c r="U7" s="2">
        <v>97</v>
      </c>
      <c r="V7" s="1">
        <v>73</v>
      </c>
      <c r="W7" s="79">
        <v>108.99268264927987</v>
      </c>
      <c r="X7" s="80" t="s">
        <v>97</v>
      </c>
      <c r="Y7" s="79">
        <v>21.43982032945129</v>
      </c>
      <c r="Z7" s="81">
        <v>46.281351989896685</v>
      </c>
      <c r="AA7" s="81" t="s">
        <v>97</v>
      </c>
      <c r="AB7" s="81">
        <v>10.786953547617472</v>
      </c>
      <c r="AC7" s="7">
        <v>133.737146441487</v>
      </c>
      <c r="AD7" s="7">
        <v>103.85082994203219</v>
      </c>
      <c r="AE7" s="7">
        <v>102.55865765308148</v>
      </c>
      <c r="AF7" s="7">
        <v>101.59385142413964</v>
      </c>
      <c r="AG7" s="7">
        <v>133.65589165278828</v>
      </c>
      <c r="AH7" s="7">
        <v>103.51254611905628</v>
      </c>
      <c r="AI7" s="7">
        <v>110.32661067510838</v>
      </c>
      <c r="AJ7" s="8">
        <v>58.051069006824996</v>
      </c>
      <c r="AK7" s="8">
        <v>48.543349976669489</v>
      </c>
      <c r="AL7" s="8">
        <v>36.76873548941235</v>
      </c>
      <c r="AM7" s="8">
        <v>40.296202228059187</v>
      </c>
      <c r="AN7" s="9">
        <v>59.499445262361768</v>
      </c>
      <c r="AO7" s="9">
        <v>49.974414237985556</v>
      </c>
      <c r="AP7" s="9">
        <v>49.8117452854883</v>
      </c>
    </row>
    <row r="8" spans="2:42" x14ac:dyDescent="0.3">
      <c r="B8" s="32" t="s">
        <v>1</v>
      </c>
      <c r="C8" s="15">
        <v>1.4047551765851585</v>
      </c>
      <c r="D8" s="15">
        <v>0.63875484645335867</v>
      </c>
      <c r="E8" s="15">
        <v>0.32920861309320382</v>
      </c>
      <c r="F8" s="16">
        <v>0.79495662985213145</v>
      </c>
      <c r="G8" s="16">
        <v>0.49585856254536975</v>
      </c>
      <c r="H8" s="17">
        <v>9.3652482471500292E-2</v>
      </c>
      <c r="K8" s="34" t="s">
        <v>1</v>
      </c>
      <c r="L8" s="15">
        <v>1.008846247223653</v>
      </c>
      <c r="M8" s="15">
        <v>0.45217831420591276</v>
      </c>
      <c r="N8" s="15">
        <v>0.12009191623331796</v>
      </c>
      <c r="O8" s="16">
        <v>0.90681182266494698</v>
      </c>
      <c r="P8" s="16">
        <v>0.31808644098023592</v>
      </c>
      <c r="Q8" s="17">
        <v>0.1129648456401912</v>
      </c>
      <c r="T8" s="30">
        <v>3</v>
      </c>
      <c r="U8" s="2">
        <v>97</v>
      </c>
      <c r="V8" s="1">
        <v>95</v>
      </c>
      <c r="W8" s="79">
        <v>66.025188155631554</v>
      </c>
      <c r="X8" s="80" t="s">
        <v>97</v>
      </c>
      <c r="Y8" s="79">
        <v>19.698823681942418</v>
      </c>
      <c r="Z8" s="81">
        <v>50.591032184911036</v>
      </c>
      <c r="AA8" s="81" t="s">
        <v>97</v>
      </c>
      <c r="AB8" s="81">
        <v>10.107729738387407</v>
      </c>
      <c r="AC8" s="7">
        <v>93.365530903354511</v>
      </c>
      <c r="AD8" s="7">
        <v>42.793004396027186</v>
      </c>
      <c r="AE8" s="7">
        <v>93.353067036744335</v>
      </c>
      <c r="AF8" s="7">
        <v>55.27500391957264</v>
      </c>
      <c r="AG8" s="7">
        <v>92.555273627966713</v>
      </c>
      <c r="AH8" s="7">
        <v>43.591481609533801</v>
      </c>
      <c r="AI8" s="7">
        <v>51.037460519530235</v>
      </c>
      <c r="AJ8" s="8">
        <v>55.723046174283525</v>
      </c>
      <c r="AK8" s="8">
        <v>46.578306423592743</v>
      </c>
      <c r="AL8" s="8">
        <v>62.43754736612501</v>
      </c>
      <c r="AM8" s="8">
        <v>47.353756898004164</v>
      </c>
      <c r="AN8" s="8">
        <v>48.624323684867385</v>
      </c>
      <c r="AO8" s="8">
        <v>24.71055099564013</v>
      </c>
      <c r="AP8" s="8">
        <v>48.957682499846648</v>
      </c>
    </row>
    <row r="9" spans="2:42" x14ac:dyDescent="0.3">
      <c r="B9" s="32" t="s">
        <v>2</v>
      </c>
      <c r="C9" s="15">
        <v>1.1600222824165656</v>
      </c>
      <c r="D9" s="15">
        <v>0.68390516975684346</v>
      </c>
      <c r="E9" s="15">
        <v>6.4402998842313042E-2</v>
      </c>
      <c r="F9" s="16">
        <v>0.88706785738830096</v>
      </c>
      <c r="G9" s="16">
        <v>0.5475035850585408</v>
      </c>
      <c r="H9" s="17">
        <v>0.30421274222901973</v>
      </c>
      <c r="K9" s="34" t="s">
        <v>2</v>
      </c>
      <c r="L9" s="15">
        <v>0.12771940396987078</v>
      </c>
      <c r="M9" s="15">
        <v>8.6482930384055648E-2</v>
      </c>
      <c r="N9" s="15">
        <v>2.1396880721953452E-2</v>
      </c>
      <c r="O9" s="16">
        <v>0.16929648944910611</v>
      </c>
      <c r="P9" s="16">
        <v>6.2123767913025409E-2</v>
      </c>
      <c r="Q9" s="17">
        <v>1.9918544688382171E-2</v>
      </c>
      <c r="T9" s="74">
        <v>4</v>
      </c>
      <c r="U9" s="2">
        <v>94</v>
      </c>
      <c r="V9" s="1">
        <v>74</v>
      </c>
      <c r="W9" s="79">
        <v>62.178449215650488</v>
      </c>
      <c r="X9" s="80" t="s">
        <v>97</v>
      </c>
      <c r="Y9" s="79">
        <v>14.383491133702487</v>
      </c>
      <c r="Z9" s="81">
        <v>35.002662037099142</v>
      </c>
      <c r="AA9" s="81" t="s">
        <v>97</v>
      </c>
      <c r="AB9" s="81">
        <v>10.58406455782119</v>
      </c>
      <c r="AC9" s="10">
        <v>64.088625656059918</v>
      </c>
      <c r="AD9" s="10">
        <v>73.94473385696169</v>
      </c>
      <c r="AE9" s="10">
        <v>64.304150100992928</v>
      </c>
      <c r="AF9" s="10">
        <v>57.052460226143779</v>
      </c>
      <c r="AG9" s="10">
        <v>64.088625656059918</v>
      </c>
      <c r="AH9" s="10">
        <v>77.428228916060291</v>
      </c>
      <c r="AI9" s="10">
        <v>71.438527026548414</v>
      </c>
      <c r="AJ9" s="8">
        <v>46.474286824704087</v>
      </c>
      <c r="AK9" s="8">
        <v>32.752357988336449</v>
      </c>
      <c r="AL9" s="8">
        <v>45.801184181985199</v>
      </c>
      <c r="AM9" s="8">
        <v>19.710733640763461</v>
      </c>
      <c r="AN9" s="9">
        <v>48.233205741412071</v>
      </c>
      <c r="AO9" s="9">
        <v>38.32612254098553</v>
      </c>
      <c r="AP9" s="9">
        <v>33.894130654547538</v>
      </c>
    </row>
    <row r="10" spans="2:42" x14ac:dyDescent="0.3">
      <c r="B10" s="32" t="s">
        <v>3</v>
      </c>
      <c r="C10" s="15">
        <v>4.4575922278062778</v>
      </c>
      <c r="D10" s="15">
        <v>1.8771369497452159</v>
      </c>
      <c r="E10" s="15">
        <v>0.62151881872382475</v>
      </c>
      <c r="F10" s="16">
        <v>3.0747833514892569</v>
      </c>
      <c r="G10" s="16">
        <v>1.5616835325950442</v>
      </c>
      <c r="H10" s="17">
        <v>0.5606936368063582</v>
      </c>
      <c r="K10" s="34" t="s">
        <v>3</v>
      </c>
      <c r="L10" s="15">
        <v>0.80922269334539443</v>
      </c>
      <c r="M10" s="15">
        <v>0.43487664819205774</v>
      </c>
      <c r="N10" s="15">
        <v>0.15405522120991863</v>
      </c>
      <c r="O10" s="16">
        <v>1.4116022124473011</v>
      </c>
      <c r="P10" s="16">
        <v>0.40961442951541843</v>
      </c>
      <c r="Q10" s="17">
        <v>7.205657293588888E-2</v>
      </c>
      <c r="T10" s="30">
        <v>5</v>
      </c>
      <c r="U10" s="2">
        <v>85</v>
      </c>
      <c r="V10" s="1">
        <v>78</v>
      </c>
      <c r="W10" s="79">
        <v>51.835409308520227</v>
      </c>
      <c r="X10" s="80" t="s">
        <v>97</v>
      </c>
      <c r="Y10" s="79">
        <v>15.781599548261024</v>
      </c>
      <c r="Z10" s="81">
        <v>48.844581402688192</v>
      </c>
      <c r="AA10" s="81" t="s">
        <v>97</v>
      </c>
      <c r="AB10" s="81">
        <v>13.401539009404852</v>
      </c>
      <c r="AC10" s="7">
        <v>71.630692530046261</v>
      </c>
      <c r="AD10" s="7">
        <v>46.457148514042402</v>
      </c>
      <c r="AE10" s="7">
        <v>72.113096000340391</v>
      </c>
      <c r="AF10" s="7">
        <v>40.915016248839514</v>
      </c>
      <c r="AG10" s="7">
        <v>71.766576835084763</v>
      </c>
      <c r="AH10" s="7">
        <v>46.546630548024019</v>
      </c>
      <c r="AI10" s="7">
        <v>46.89194951122046</v>
      </c>
      <c r="AJ10" s="8">
        <v>62.437141717955299</v>
      </c>
      <c r="AK10" s="8">
        <v>41.062315941719781</v>
      </c>
      <c r="AL10" s="8">
        <v>62.78769760073201</v>
      </c>
      <c r="AM10" s="8">
        <v>38.139565610631081</v>
      </c>
      <c r="AN10" s="8">
        <v>62.78769760073201</v>
      </c>
      <c r="AO10" s="8">
        <v>40.217717413228634</v>
      </c>
      <c r="AP10" s="8">
        <v>42.601940936529331</v>
      </c>
    </row>
    <row r="11" spans="2:42" x14ac:dyDescent="0.3">
      <c r="B11" s="32" t="s">
        <v>4</v>
      </c>
      <c r="C11" s="15">
        <v>1.1039669110643546</v>
      </c>
      <c r="D11" s="15">
        <v>0.57312400222823934</v>
      </c>
      <c r="E11" s="15">
        <v>0.26902082323809023</v>
      </c>
      <c r="F11" s="16">
        <v>1.2228072455063357</v>
      </c>
      <c r="G11" s="16">
        <v>0.52223588199299587</v>
      </c>
      <c r="H11" s="17">
        <v>0.10874778600882337</v>
      </c>
      <c r="K11" s="34" t="s">
        <v>4</v>
      </c>
      <c r="L11" s="15">
        <v>0.77441340452738716</v>
      </c>
      <c r="M11" s="15">
        <v>0.34801260941142348</v>
      </c>
      <c r="N11" s="15">
        <v>8.8222604481038983E-2</v>
      </c>
      <c r="O11" s="16">
        <v>0.59307494191776422</v>
      </c>
      <c r="P11" s="16">
        <v>0.24671250433181646</v>
      </c>
      <c r="Q11" s="17">
        <v>5.3530466042086527E-2</v>
      </c>
      <c r="T11" s="30">
        <v>6</v>
      </c>
      <c r="U11" s="2">
        <v>94</v>
      </c>
      <c r="V11" s="1">
        <v>47</v>
      </c>
      <c r="W11" s="79">
        <v>65.627525043729108</v>
      </c>
      <c r="X11" s="80" t="s">
        <v>97</v>
      </c>
      <c r="Y11" s="79">
        <v>14.909960131934531</v>
      </c>
      <c r="Z11" s="81">
        <v>38.781162627746838</v>
      </c>
      <c r="AA11" s="81" t="s">
        <v>97</v>
      </c>
      <c r="AB11" s="81">
        <v>8.0957803926422773</v>
      </c>
      <c r="AC11" s="7">
        <v>53.60858929488959</v>
      </c>
      <c r="AD11" s="7">
        <v>82.311582517640517</v>
      </c>
      <c r="AE11" s="7">
        <v>55.342459794831299</v>
      </c>
      <c r="AF11" s="7">
        <v>64.932436978591312</v>
      </c>
      <c r="AG11" s="7">
        <v>57.424824019313313</v>
      </c>
      <c r="AH11" s="7">
        <v>79.599074320332022</v>
      </c>
      <c r="AI11" s="7">
        <v>84.07748149343017</v>
      </c>
      <c r="AJ11" s="8">
        <v>35.389701158092748</v>
      </c>
      <c r="AK11" s="8">
        <v>45.469924141193871</v>
      </c>
      <c r="AL11" s="8">
        <v>38.921307616156831</v>
      </c>
      <c r="AM11" s="8">
        <v>41.989320402237247</v>
      </c>
      <c r="AN11" s="9">
        <v>37.737884309183812</v>
      </c>
      <c r="AO11" s="9">
        <v>40.922296071010969</v>
      </c>
      <c r="AP11" s="9">
        <v>40.273947501836268</v>
      </c>
    </row>
    <row r="12" spans="2:42" x14ac:dyDescent="0.3">
      <c r="B12" s="32" t="s">
        <v>5</v>
      </c>
      <c r="C12" s="15">
        <v>3.5869728847422633</v>
      </c>
      <c r="D12" s="15">
        <v>1.7767458818429509</v>
      </c>
      <c r="E12" s="15">
        <v>0.39884986888566121</v>
      </c>
      <c r="F12" s="16">
        <v>2.4806570011209312</v>
      </c>
      <c r="G12" s="16">
        <v>1.4648912592559487</v>
      </c>
      <c r="H12" s="17">
        <v>0.25239460873755065</v>
      </c>
      <c r="K12" s="34" t="s">
        <v>5</v>
      </c>
      <c r="L12" s="15">
        <v>0.1511147143090063</v>
      </c>
      <c r="M12" s="15">
        <v>7.0678349650607458E-2</v>
      </c>
      <c r="N12" s="15">
        <v>1.963831075432175E-2</v>
      </c>
      <c r="O12" s="16">
        <v>0.1125009992757888</v>
      </c>
      <c r="P12" s="16">
        <v>4.6719565825253433E-2</v>
      </c>
      <c r="Q12" s="17">
        <v>8.4688073871108209E-3</v>
      </c>
      <c r="T12" s="74">
        <v>7</v>
      </c>
      <c r="U12" s="2">
        <v>97</v>
      </c>
      <c r="V12" s="1">
        <v>36</v>
      </c>
      <c r="W12" s="79">
        <v>64.7754946476974</v>
      </c>
      <c r="X12" s="80" t="s">
        <v>97</v>
      </c>
      <c r="Y12" s="79">
        <v>11.001136358651825</v>
      </c>
      <c r="Z12" s="81">
        <v>35.390039374392387</v>
      </c>
      <c r="AA12" s="81" t="s">
        <v>97</v>
      </c>
      <c r="AB12" s="81">
        <v>11.756047092906391</v>
      </c>
      <c r="AC12" s="7">
        <v>77.984946200744517</v>
      </c>
      <c r="AD12" s="7">
        <v>66.013412240141349</v>
      </c>
      <c r="AE12" s="7">
        <v>75.147064345491998</v>
      </c>
      <c r="AF12" s="7">
        <v>62.045611645458315</v>
      </c>
      <c r="AG12" s="7">
        <v>80.490199568454642</v>
      </c>
      <c r="AH12" s="7">
        <v>64.733276668109568</v>
      </c>
      <c r="AI12" s="7">
        <v>65.667306100907936</v>
      </c>
      <c r="AJ12" s="8">
        <v>48.045058947876932</v>
      </c>
      <c r="AK12" s="8">
        <v>28.577376878347362</v>
      </c>
      <c r="AL12" s="8">
        <v>47.477415678797016</v>
      </c>
      <c r="AM12" s="8">
        <v>33.986589700362323</v>
      </c>
      <c r="AN12" s="9">
        <v>53.896246002507873</v>
      </c>
      <c r="AO12" s="9">
        <v>27.542069228551476</v>
      </c>
      <c r="AP12" s="9">
        <v>27.289543544863282</v>
      </c>
    </row>
    <row r="13" spans="2:42" x14ac:dyDescent="0.3">
      <c r="B13" s="32" t="s">
        <v>6</v>
      </c>
      <c r="C13" s="15">
        <v>2.4442421963887071</v>
      </c>
      <c r="D13" s="15">
        <v>1.3933787852104973</v>
      </c>
      <c r="E13" s="15">
        <v>0.71178885115264645</v>
      </c>
      <c r="F13" s="16">
        <v>3.0602570942783665</v>
      </c>
      <c r="G13" s="16">
        <v>0.96890627460303935</v>
      </c>
      <c r="H13" s="17">
        <v>0.24243806470054408</v>
      </c>
      <c r="K13" s="34" t="s">
        <v>6</v>
      </c>
      <c r="L13" s="15">
        <v>0.47681434957169044</v>
      </c>
      <c r="M13" s="15">
        <v>0.24674090284659522</v>
      </c>
      <c r="N13" s="15">
        <v>6.4699970536123849E-2</v>
      </c>
      <c r="O13" s="16">
        <v>0.48201873064689049</v>
      </c>
      <c r="P13" s="16">
        <v>0.22170176253160667</v>
      </c>
      <c r="Q13" s="17">
        <v>3.8120810859968088E-2</v>
      </c>
      <c r="T13" s="30">
        <v>8</v>
      </c>
      <c r="U13" s="2">
        <v>99</v>
      </c>
      <c r="V13" s="1">
        <v>78</v>
      </c>
      <c r="W13" s="79">
        <v>67.729757217359492</v>
      </c>
      <c r="X13" s="80" t="s">
        <v>97</v>
      </c>
      <c r="Y13" s="79">
        <v>7.8039529551228819</v>
      </c>
      <c r="Z13" s="81">
        <v>41.259206692002216</v>
      </c>
      <c r="AA13" s="81" t="s">
        <v>97</v>
      </c>
      <c r="AB13" s="81">
        <v>6.9428142709619252</v>
      </c>
      <c r="AC13" s="7">
        <v>70.41770371294399</v>
      </c>
      <c r="AD13" s="7">
        <v>69.886998262557455</v>
      </c>
      <c r="AE13" s="7">
        <v>71.643027607982305</v>
      </c>
      <c r="AF13" s="7">
        <v>56.888618738362617</v>
      </c>
      <c r="AG13" s="7">
        <v>72.402616380096816</v>
      </c>
      <c r="AH13" s="7">
        <v>73.915327433490035</v>
      </c>
      <c r="AI13" s="7">
        <v>69.886998262557455</v>
      </c>
      <c r="AJ13" s="8">
        <v>52.722362492614259</v>
      </c>
      <c r="AK13" s="8">
        <v>30.036244667202499</v>
      </c>
      <c r="AL13" s="8">
        <v>50.037861513295539</v>
      </c>
      <c r="AM13" s="8">
        <v>40.719680147369608</v>
      </c>
      <c r="AN13" s="9">
        <v>52.852391609954857</v>
      </c>
      <c r="AO13" s="9">
        <v>38.372133878659426</v>
      </c>
      <c r="AP13" s="9">
        <v>37.014856983948604</v>
      </c>
    </row>
    <row r="14" spans="2:42" x14ac:dyDescent="0.3">
      <c r="B14" s="32" t="s">
        <v>7</v>
      </c>
      <c r="C14" s="15">
        <v>2.5957325955026023</v>
      </c>
      <c r="D14" s="15">
        <v>1.2743016559790603</v>
      </c>
      <c r="E14" s="15">
        <v>0.54264278312668734</v>
      </c>
      <c r="F14" s="16">
        <v>2.3749996447961239</v>
      </c>
      <c r="G14" s="16">
        <v>0.98316297148825205</v>
      </c>
      <c r="H14" s="17">
        <v>0.36159683886620503</v>
      </c>
      <c r="K14" s="34" t="s">
        <v>7</v>
      </c>
      <c r="L14" s="15">
        <v>0.31126264231304396</v>
      </c>
      <c r="M14" s="15">
        <v>0.18727175605284382</v>
      </c>
      <c r="N14" s="15">
        <v>4.4024255363378957E-2</v>
      </c>
      <c r="O14" s="16">
        <v>0.27273359647794876</v>
      </c>
      <c r="P14" s="16">
        <v>0.15112328416091403</v>
      </c>
      <c r="Q14" s="17">
        <v>2.8572696750945977E-2</v>
      </c>
      <c r="T14" s="30">
        <v>9</v>
      </c>
      <c r="U14" s="2">
        <v>89</v>
      </c>
      <c r="V14" s="1">
        <v>70</v>
      </c>
      <c r="W14" s="79">
        <v>40.324856372862044</v>
      </c>
      <c r="X14" s="80" t="s">
        <v>97</v>
      </c>
      <c r="Y14" s="79">
        <v>8.2266629235439908</v>
      </c>
      <c r="Z14" s="81">
        <v>36.820896546279371</v>
      </c>
      <c r="AA14" s="81" t="s">
        <v>97</v>
      </c>
      <c r="AB14" s="81">
        <v>11.051856026410645</v>
      </c>
      <c r="AC14" s="7">
        <v>47.727453315880787</v>
      </c>
      <c r="AD14" s="7">
        <v>37.749206139915565</v>
      </c>
      <c r="AE14" s="7">
        <v>50.93805517341665</v>
      </c>
      <c r="AF14" s="7">
        <v>37.20486407613339</v>
      </c>
      <c r="AG14" s="7">
        <v>45.949445912796868</v>
      </c>
      <c r="AH14" s="7">
        <v>38.159892255231604</v>
      </c>
      <c r="AI14" s="7">
        <v>35.564512507896914</v>
      </c>
      <c r="AJ14" s="8">
        <v>43.785137824000309</v>
      </c>
      <c r="AK14" s="8">
        <v>36.485444679145672</v>
      </c>
      <c r="AL14" s="8">
        <v>52.298085889663447</v>
      </c>
      <c r="AM14" s="8">
        <v>6.7974125426718741</v>
      </c>
      <c r="AN14" s="9">
        <v>52.180261673502429</v>
      </c>
      <c r="AO14" s="9">
        <v>48.134818702085234</v>
      </c>
      <c r="AP14" s="9">
        <v>30.04131677309848</v>
      </c>
    </row>
    <row r="15" spans="2:42" x14ac:dyDescent="0.3">
      <c r="B15" s="32" t="s">
        <v>8</v>
      </c>
      <c r="C15" s="15">
        <v>3.5034387633609807</v>
      </c>
      <c r="D15" s="15">
        <v>1.8854214899826871</v>
      </c>
      <c r="E15" s="15">
        <v>0.28607373727472818</v>
      </c>
      <c r="F15" s="16">
        <v>4.2009028716137253</v>
      </c>
      <c r="G15" s="16">
        <v>1.9772339380090742</v>
      </c>
      <c r="H15" s="17">
        <v>0.42996603470022954</v>
      </c>
      <c r="K15" s="34" t="s">
        <v>8</v>
      </c>
      <c r="L15" s="15">
        <v>0.20663409894359971</v>
      </c>
      <c r="M15" s="15">
        <v>8.2036333960534849E-2</v>
      </c>
      <c r="N15" s="15">
        <v>8.472379197105839E-3</v>
      </c>
      <c r="O15" s="16">
        <v>9.0979326999607771E-2</v>
      </c>
      <c r="P15" s="16">
        <v>4.0961025029730196E-2</v>
      </c>
      <c r="Q15" s="17">
        <v>1.0038264944688917E-2</v>
      </c>
      <c r="T15" s="74">
        <v>10</v>
      </c>
      <c r="U15" s="2">
        <v>98</v>
      </c>
      <c r="V15" s="1">
        <v>43</v>
      </c>
      <c r="W15" s="79">
        <v>66.373569729367247</v>
      </c>
      <c r="X15" s="80" t="s">
        <v>97</v>
      </c>
      <c r="Y15" s="79">
        <v>10.12254512424914</v>
      </c>
      <c r="Z15" s="81">
        <v>37.700100469261912</v>
      </c>
      <c r="AA15" s="81" t="s">
        <v>97</v>
      </c>
      <c r="AB15" s="81">
        <v>11.488761906330383</v>
      </c>
      <c r="AC15" s="7">
        <v>73.707676452595081</v>
      </c>
      <c r="AD15" s="7">
        <v>67.983069522617626</v>
      </c>
      <c r="AE15" s="7">
        <v>68.772628760507246</v>
      </c>
      <c r="AF15" s="7">
        <v>54.413143136024885</v>
      </c>
      <c r="AG15" s="7">
        <v>73.988630080000178</v>
      </c>
      <c r="AH15" s="7">
        <v>63.666244416656653</v>
      </c>
      <c r="AI15" s="7">
        <v>68.268179224705349</v>
      </c>
      <c r="AJ15" s="8">
        <v>43.969574462792025</v>
      </c>
      <c r="AK15" s="8">
        <v>25.752892725104864</v>
      </c>
      <c r="AL15" s="8">
        <v>19.977323827661152</v>
      </c>
      <c r="AM15" s="8">
        <v>23.678576404302429</v>
      </c>
      <c r="AN15" s="9">
        <v>55.812212626825669</v>
      </c>
      <c r="AO15" s="9">
        <v>27.141704105787905</v>
      </c>
      <c r="AP15" s="9">
        <v>28.043681541087476</v>
      </c>
    </row>
    <row r="16" spans="2:42" x14ac:dyDescent="0.3">
      <c r="B16" s="14"/>
      <c r="C16" s="18"/>
      <c r="D16" s="18"/>
      <c r="E16" s="18"/>
      <c r="F16" s="18"/>
      <c r="G16" s="18"/>
      <c r="H16" s="19"/>
      <c r="K16" s="11"/>
      <c r="L16" s="12"/>
      <c r="M16" s="12"/>
      <c r="N16" s="12"/>
      <c r="O16" s="12"/>
      <c r="P16" s="12"/>
      <c r="Q16" s="13"/>
      <c r="T16" s="30">
        <v>11</v>
      </c>
      <c r="U16" s="2">
        <v>79</v>
      </c>
      <c r="V16" s="1">
        <v>32</v>
      </c>
      <c r="W16" s="79">
        <v>43.946945655938926</v>
      </c>
      <c r="X16" s="80" t="s">
        <v>97</v>
      </c>
      <c r="Y16" s="79">
        <v>9.9549630793285058</v>
      </c>
      <c r="Z16" s="81">
        <v>30.257718583069959</v>
      </c>
      <c r="AA16" s="81" t="s">
        <v>97</v>
      </c>
      <c r="AB16" s="81">
        <v>8.1078863517280553</v>
      </c>
      <c r="AC16" s="7">
        <v>58.931898911023573</v>
      </c>
      <c r="AD16" s="7">
        <v>41.71976899564055</v>
      </c>
      <c r="AE16" s="7">
        <v>62.933674608907424</v>
      </c>
      <c r="AF16" s="7">
        <v>34.198194001651046</v>
      </c>
      <c r="AG16" s="7">
        <v>62.286163193126782</v>
      </c>
      <c r="AH16" s="7">
        <v>47.673895425524336</v>
      </c>
      <c r="AI16" s="7">
        <v>46.043252734731745</v>
      </c>
      <c r="AJ16" s="8">
        <v>37.950453766460107</v>
      </c>
      <c r="AK16" s="8">
        <v>31.365521238376228</v>
      </c>
      <c r="AL16" s="8">
        <v>36.236947585161239</v>
      </c>
      <c r="AM16" s="8">
        <v>12.150776602553309</v>
      </c>
      <c r="AN16" s="9">
        <v>39.428734796574346</v>
      </c>
      <c r="AO16" s="9">
        <v>37.203495685360615</v>
      </c>
      <c r="AP16" s="9">
        <v>37.994718433917591</v>
      </c>
    </row>
    <row r="17" spans="2:42" x14ac:dyDescent="0.3">
      <c r="B17" s="116" t="s">
        <v>16</v>
      </c>
      <c r="C17" s="117"/>
      <c r="D17" s="117"/>
      <c r="E17" s="117"/>
      <c r="F17" s="117"/>
      <c r="G17" s="117"/>
      <c r="H17" s="118"/>
      <c r="K17" s="110" t="s">
        <v>16</v>
      </c>
      <c r="L17" s="111"/>
      <c r="M17" s="111"/>
      <c r="N17" s="111"/>
      <c r="O17" s="111"/>
      <c r="P17" s="111"/>
      <c r="Q17" s="112"/>
      <c r="T17" s="30">
        <v>12</v>
      </c>
      <c r="U17" s="2">
        <v>91</v>
      </c>
      <c r="V17" s="1">
        <v>87</v>
      </c>
      <c r="W17" s="79">
        <v>62.157896894688953</v>
      </c>
      <c r="X17" s="80" t="s">
        <v>97</v>
      </c>
      <c r="Y17" s="79">
        <v>15.38658881806766</v>
      </c>
      <c r="Z17" s="81">
        <v>39.659869770833737</v>
      </c>
      <c r="AA17" s="81" t="s">
        <v>97</v>
      </c>
      <c r="AB17" s="81">
        <v>8.7820163945546419</v>
      </c>
      <c r="AC17" s="7">
        <v>71.643445105805768</v>
      </c>
      <c r="AD17" s="7">
        <v>78.974422760512212</v>
      </c>
      <c r="AE17" s="7">
        <v>72.415994704360457</v>
      </c>
      <c r="AF17" s="7">
        <v>35.202108273521816</v>
      </c>
      <c r="AG17" s="7">
        <v>71.143411451346765</v>
      </c>
      <c r="AH17" s="7">
        <v>68.313450383899678</v>
      </c>
      <c r="AI17" s="7">
        <v>74.613097338724444</v>
      </c>
      <c r="AJ17" s="8">
        <v>44.760013721226002</v>
      </c>
      <c r="AK17" s="8">
        <v>42.179687999530735</v>
      </c>
      <c r="AL17" s="8">
        <v>47.794768434104022</v>
      </c>
      <c r="AM17" s="8">
        <v>40.469905990316306</v>
      </c>
      <c r="AN17" s="9">
        <v>48.565077448292165</v>
      </c>
      <c r="AO17" s="9">
        <v>42.179687999530735</v>
      </c>
      <c r="AP17" s="9">
        <v>40.183335688100101</v>
      </c>
    </row>
    <row r="18" spans="2:42" x14ac:dyDescent="0.3">
      <c r="B18" s="14"/>
      <c r="C18" s="28" t="s">
        <v>11</v>
      </c>
      <c r="D18" s="28" t="s">
        <v>10</v>
      </c>
      <c r="E18" s="28" t="s">
        <v>9</v>
      </c>
      <c r="F18" s="28" t="s">
        <v>14</v>
      </c>
      <c r="G18" s="28" t="s">
        <v>13</v>
      </c>
      <c r="H18" s="33" t="s">
        <v>12</v>
      </c>
      <c r="K18" s="11"/>
      <c r="L18" s="27" t="s">
        <v>11</v>
      </c>
      <c r="M18" s="27" t="s">
        <v>10</v>
      </c>
      <c r="N18" s="27" t="s">
        <v>9</v>
      </c>
      <c r="O18" s="27" t="s">
        <v>14</v>
      </c>
      <c r="P18" s="27" t="s">
        <v>13</v>
      </c>
      <c r="Q18" s="31" t="s">
        <v>12</v>
      </c>
      <c r="T18" s="74">
        <v>13</v>
      </c>
      <c r="U18" s="2">
        <v>90</v>
      </c>
      <c r="V18" s="1">
        <v>91</v>
      </c>
      <c r="W18" s="79">
        <v>86.550557370083681</v>
      </c>
      <c r="X18" s="80" t="s">
        <v>97</v>
      </c>
      <c r="Y18" s="79">
        <v>23.848832974573014</v>
      </c>
      <c r="Z18" s="81">
        <v>80.474125557764054</v>
      </c>
      <c r="AA18" s="81" t="s">
        <v>97</v>
      </c>
      <c r="AB18" s="81">
        <v>19.189264600726254</v>
      </c>
      <c r="AC18" s="7">
        <v>99.113402413042394</v>
      </c>
      <c r="AD18" s="7">
        <v>83.65316826852083</v>
      </c>
      <c r="AE18" s="7">
        <v>103.58604712407444</v>
      </c>
      <c r="AF18" s="7">
        <v>86.226501379943954</v>
      </c>
      <c r="AG18" s="7">
        <v>100.12152871491325</v>
      </c>
      <c r="AH18" s="7">
        <v>63.141088420539141</v>
      </c>
      <c r="AI18" s="7">
        <v>80.21286179161082</v>
      </c>
      <c r="AJ18" s="8">
        <v>88.865363804058916</v>
      </c>
      <c r="AK18" s="8">
        <v>64.42968504026409</v>
      </c>
      <c r="AL18" s="8">
        <v>37.561586061086835</v>
      </c>
      <c r="AM18" s="8">
        <v>43.527090967225519</v>
      </c>
      <c r="AN18" s="9">
        <v>92.516939474713354</v>
      </c>
      <c r="AO18" s="9">
        <v>77.906643686508346</v>
      </c>
      <c r="AP18" s="9">
        <v>76.20959261956888</v>
      </c>
    </row>
    <row r="19" spans="2:42" x14ac:dyDescent="0.3">
      <c r="B19" s="32" t="s">
        <v>0</v>
      </c>
      <c r="C19" s="15">
        <v>1.9488912247705579</v>
      </c>
      <c r="D19" s="15">
        <v>1.0174942524756114</v>
      </c>
      <c r="E19" s="15">
        <v>0.32102762991991785</v>
      </c>
      <c r="F19" s="16">
        <v>1.2315056296043403</v>
      </c>
      <c r="G19" s="16">
        <v>0.80352616924915854</v>
      </c>
      <c r="H19" s="17">
        <v>0.45304057012906473</v>
      </c>
      <c r="K19" s="34" t="s">
        <v>0</v>
      </c>
      <c r="L19" s="15">
        <v>0.76080145545827682</v>
      </c>
      <c r="M19" s="15">
        <v>0.31575006417217105</v>
      </c>
      <c r="N19" s="15">
        <v>0.17094126183910022</v>
      </c>
      <c r="O19" s="16">
        <v>0.78124215612022152</v>
      </c>
      <c r="P19" s="16">
        <v>0.49001007643905031</v>
      </c>
      <c r="Q19" s="17">
        <v>0.11271350197215338</v>
      </c>
      <c r="T19" s="30">
        <v>14</v>
      </c>
      <c r="U19" s="2">
        <v>96</v>
      </c>
      <c r="V19" s="1">
        <v>86</v>
      </c>
      <c r="W19" s="79">
        <v>64.441976714015453</v>
      </c>
      <c r="X19" s="80" t="s">
        <v>97</v>
      </c>
      <c r="Y19" s="79">
        <v>12.007066467221167</v>
      </c>
      <c r="Z19" s="81">
        <v>45.262296139051116</v>
      </c>
      <c r="AA19" s="81" t="s">
        <v>97</v>
      </c>
      <c r="AB19" s="81">
        <v>12.281373810996268</v>
      </c>
      <c r="AC19" s="7">
        <v>73.406715747987874</v>
      </c>
      <c r="AD19" s="7">
        <v>65.19261489391441</v>
      </c>
      <c r="AE19" s="7">
        <v>72.42462412082898</v>
      </c>
      <c r="AF19" s="7">
        <v>54.040696785496174</v>
      </c>
      <c r="AG19" s="7">
        <v>77.410858116208502</v>
      </c>
      <c r="AH19" s="7">
        <v>65.451989383949808</v>
      </c>
      <c r="AI19" s="7">
        <v>65.612505674168276</v>
      </c>
      <c r="AJ19" s="8">
        <v>48.049809276323963</v>
      </c>
      <c r="AK19" s="8">
        <v>51.133590435360574</v>
      </c>
      <c r="AL19" s="8">
        <v>47.754394327317485</v>
      </c>
      <c r="AM19" s="8">
        <v>24.237104306921157</v>
      </c>
      <c r="AN19" s="9">
        <v>48.777297747028555</v>
      </c>
      <c r="AO19" s="9">
        <v>61.394994859469271</v>
      </c>
      <c r="AP19" s="9">
        <v>52.825733322882542</v>
      </c>
    </row>
    <row r="20" spans="2:42" x14ac:dyDescent="0.3">
      <c r="B20" s="32" t="s">
        <v>1</v>
      </c>
      <c r="C20" s="15">
        <v>1.1765707952894553</v>
      </c>
      <c r="D20" s="15">
        <v>0.58613295775186591</v>
      </c>
      <c r="E20" s="15">
        <v>0.13062116904685728</v>
      </c>
      <c r="F20" s="16">
        <v>1.1117994641346287</v>
      </c>
      <c r="G20" s="16">
        <v>0.60928172319989149</v>
      </c>
      <c r="H20" s="17">
        <v>6.6637299759858645E-2</v>
      </c>
      <c r="K20" s="34" t="s">
        <v>1</v>
      </c>
      <c r="L20" s="15">
        <v>0.90647229902667004</v>
      </c>
      <c r="M20" s="15">
        <v>0.374341551570675</v>
      </c>
      <c r="N20" s="15">
        <v>0.10015621732555167</v>
      </c>
      <c r="O20" s="16">
        <v>0.79913117059547645</v>
      </c>
      <c r="P20" s="16">
        <v>0.31692506218749461</v>
      </c>
      <c r="Q20" s="17">
        <v>4.2507083648320697E-2</v>
      </c>
      <c r="T20" s="30">
        <v>15</v>
      </c>
      <c r="U20" s="2">
        <v>98</v>
      </c>
      <c r="V20" s="1">
        <v>94</v>
      </c>
      <c r="W20" s="79">
        <v>90.131326328591683</v>
      </c>
      <c r="X20" s="80" t="s">
        <v>97</v>
      </c>
      <c r="Y20" s="79">
        <v>16.6738818853315</v>
      </c>
      <c r="Z20" s="81">
        <v>80.271832858112916</v>
      </c>
      <c r="AA20" s="81" t="s">
        <v>97</v>
      </c>
      <c r="AB20" s="81">
        <v>15.800679542764273</v>
      </c>
      <c r="AC20" s="7">
        <v>104.44495425477731</v>
      </c>
      <c r="AD20" s="7">
        <v>86.280779954554717</v>
      </c>
      <c r="AE20" s="7">
        <v>121.44522106347807</v>
      </c>
      <c r="AF20" s="7">
        <v>75.476939996965442</v>
      </c>
      <c r="AG20" s="7">
        <v>115.48992121019383</v>
      </c>
      <c r="AH20" s="7">
        <v>85.908831047220431</v>
      </c>
      <c r="AI20" s="7">
        <v>89.354127944855875</v>
      </c>
      <c r="AJ20" s="8">
        <v>94.780392061837333</v>
      </c>
      <c r="AK20" s="8">
        <v>84.803654392884411</v>
      </c>
      <c r="AL20" s="8">
        <v>103.12463699994331</v>
      </c>
      <c r="AM20" s="8">
        <v>61.000125309177399</v>
      </c>
      <c r="AN20" s="9">
        <v>102.37850623458149</v>
      </c>
      <c r="AO20" s="9">
        <v>84.342951360848119</v>
      </c>
      <c r="AP20" s="9">
        <v>88.190510168358472</v>
      </c>
    </row>
    <row r="21" spans="2:42" x14ac:dyDescent="0.3">
      <c r="B21" s="32" t="s">
        <v>2</v>
      </c>
      <c r="C21" s="15">
        <v>5.1221597566842547</v>
      </c>
      <c r="D21" s="15">
        <v>1.4818796116220561</v>
      </c>
      <c r="E21" s="15">
        <v>0.25771812641509495</v>
      </c>
      <c r="F21" s="16">
        <v>2.2285457602943533</v>
      </c>
      <c r="G21" s="16">
        <v>1.1308101149777909</v>
      </c>
      <c r="H21" s="17">
        <v>0.16651686032901628</v>
      </c>
      <c r="K21" s="34" t="s">
        <v>2</v>
      </c>
      <c r="L21" s="15">
        <v>8.2446528128782698E-2</v>
      </c>
      <c r="M21" s="15">
        <v>4.8546950483277625E-2</v>
      </c>
      <c r="N21" s="15">
        <v>1.8988935796931852E-2</v>
      </c>
      <c r="O21" s="16">
        <v>0.1085866774221277</v>
      </c>
      <c r="P21" s="16">
        <v>4.4037027817265699E-2</v>
      </c>
      <c r="Q21" s="17">
        <v>1.3782903930929511E-2</v>
      </c>
      <c r="T21" s="74">
        <v>16</v>
      </c>
      <c r="U21" s="2">
        <v>99</v>
      </c>
      <c r="V21" s="1">
        <v>95</v>
      </c>
      <c r="W21" s="79">
        <v>63.410226352096899</v>
      </c>
      <c r="X21" s="80" t="s">
        <v>97</v>
      </c>
      <c r="Y21" s="79">
        <v>16.314393665609998</v>
      </c>
      <c r="Z21" s="81">
        <v>46.395612375666843</v>
      </c>
      <c r="AA21" s="81" t="s">
        <v>97</v>
      </c>
      <c r="AB21" s="81">
        <v>10.687430595380198</v>
      </c>
      <c r="AC21" s="7">
        <v>84.997129693832193</v>
      </c>
      <c r="AD21" s="7">
        <v>54.442367963632968</v>
      </c>
      <c r="AE21" s="7">
        <v>83.839354504844195</v>
      </c>
      <c r="AF21" s="7">
        <v>58.017396766078754</v>
      </c>
      <c r="AG21" s="7">
        <v>83.925119221857983</v>
      </c>
      <c r="AH21" s="7">
        <v>52.618284942961623</v>
      </c>
      <c r="AI21" s="7">
        <v>55.333107553600293</v>
      </c>
      <c r="AJ21" s="8">
        <v>54.484580634687759</v>
      </c>
      <c r="AK21" s="8">
        <v>43.496532965639418</v>
      </c>
      <c r="AL21" s="8">
        <v>72.154320026875538</v>
      </c>
      <c r="AM21" s="8">
        <v>17.769750932856095</v>
      </c>
      <c r="AN21" s="9">
        <v>62.306009376285296</v>
      </c>
      <c r="AO21" s="9">
        <v>50.737947686584597</v>
      </c>
      <c r="AP21" s="9">
        <v>49.657386731125492</v>
      </c>
    </row>
    <row r="22" spans="2:42" x14ac:dyDescent="0.3">
      <c r="B22" s="32" t="s">
        <v>3</v>
      </c>
      <c r="C22" s="15">
        <v>4.3702629502641432</v>
      </c>
      <c r="D22" s="15">
        <v>1.9443627370308201</v>
      </c>
      <c r="E22" s="15">
        <v>0.1635000571033205</v>
      </c>
      <c r="F22" s="16">
        <v>3.967160548033275</v>
      </c>
      <c r="G22" s="16">
        <v>1.4712470703247025</v>
      </c>
      <c r="H22" s="17">
        <v>0.58725842183590693</v>
      </c>
      <c r="K22" s="34" t="s">
        <v>3</v>
      </c>
      <c r="L22" s="15">
        <v>0.60222453609928939</v>
      </c>
      <c r="M22" s="15">
        <v>0.40066546177336243</v>
      </c>
      <c r="N22" s="15">
        <v>0.10182956964138473</v>
      </c>
      <c r="O22" s="16">
        <v>0.65905151671705864</v>
      </c>
      <c r="P22" s="16">
        <v>0.39451781428991722</v>
      </c>
      <c r="Q22" s="17">
        <v>3.832534024912583E-2</v>
      </c>
      <c r="T22" s="30">
        <v>17</v>
      </c>
      <c r="U22" s="2">
        <v>98</v>
      </c>
      <c r="V22" s="1">
        <v>96</v>
      </c>
      <c r="W22" s="79">
        <v>73.831602682819764</v>
      </c>
      <c r="X22" s="80" t="s">
        <v>97</v>
      </c>
      <c r="Y22" s="79">
        <v>8.2926985400692388</v>
      </c>
      <c r="Z22" s="81">
        <v>48.072556086352044</v>
      </c>
      <c r="AA22" s="81" t="s">
        <v>97</v>
      </c>
      <c r="AB22" s="81">
        <v>9.594845635253991</v>
      </c>
      <c r="AC22" s="7">
        <v>78.304943287258482</v>
      </c>
      <c r="AD22" s="7">
        <v>69.419783583424234</v>
      </c>
      <c r="AE22" s="7">
        <v>74.047540920777521</v>
      </c>
      <c r="AF22" s="7">
        <v>72.133083438752053</v>
      </c>
      <c r="AG22" s="7">
        <v>80.643801935012576</v>
      </c>
      <c r="AH22" s="7">
        <v>78.02097962494669</v>
      </c>
      <c r="AI22" s="7">
        <v>76.869755756713431</v>
      </c>
      <c r="AJ22" s="8">
        <v>60.491697628072636</v>
      </c>
      <c r="AK22" s="8">
        <v>40.155966355664248</v>
      </c>
      <c r="AL22" s="8">
        <v>59.360326333055426</v>
      </c>
      <c r="AM22" s="8">
        <v>42.345596135462941</v>
      </c>
      <c r="AN22" s="9">
        <v>67.016468498053172</v>
      </c>
      <c r="AO22" s="9">
        <v>53.396086529406197</v>
      </c>
      <c r="AP22" s="9">
        <v>41.642549001116265</v>
      </c>
    </row>
    <row r="23" spans="2:42" x14ac:dyDescent="0.3">
      <c r="B23" s="32" t="s">
        <v>4</v>
      </c>
      <c r="C23" s="15">
        <v>1.2005809875290352</v>
      </c>
      <c r="D23" s="15">
        <v>0.64084609398404713</v>
      </c>
      <c r="E23" s="15">
        <v>0.20717237851797249</v>
      </c>
      <c r="F23" s="16">
        <v>1.4062587166038218</v>
      </c>
      <c r="G23" s="16">
        <v>0.71311976424501322</v>
      </c>
      <c r="H23" s="17">
        <v>0.22186143311621995</v>
      </c>
      <c r="K23" s="34" t="s">
        <v>4</v>
      </c>
      <c r="L23" s="15">
        <v>0.56998437527709767</v>
      </c>
      <c r="M23" s="15">
        <v>0.23860063690259956</v>
      </c>
      <c r="N23" s="15">
        <v>5.7877224153860013E-2</v>
      </c>
      <c r="O23" s="16">
        <v>0.58422695949658532</v>
      </c>
      <c r="P23" s="16">
        <v>0.25624798558182738</v>
      </c>
      <c r="Q23" s="17">
        <v>0.11243410606523996</v>
      </c>
      <c r="T23" s="30">
        <v>18</v>
      </c>
      <c r="U23" s="2">
        <v>99</v>
      </c>
      <c r="V23" s="1">
        <v>53</v>
      </c>
      <c r="W23" s="79">
        <v>62.32247246824285</v>
      </c>
      <c r="X23" s="80" t="s">
        <v>97</v>
      </c>
      <c r="Y23" s="79">
        <v>10.788338542219343</v>
      </c>
      <c r="Z23" s="81">
        <v>34.658865597055126</v>
      </c>
      <c r="AA23" s="81" t="s">
        <v>97</v>
      </c>
      <c r="AB23" s="81">
        <v>7.8263284970971903</v>
      </c>
      <c r="AC23" s="7">
        <v>81.692179545103528</v>
      </c>
      <c r="AD23" s="7">
        <v>56.215821001151951</v>
      </c>
      <c r="AE23" s="7">
        <v>81.692179545103528</v>
      </c>
      <c r="AF23" s="7">
        <v>56.378918485664066</v>
      </c>
      <c r="AG23" s="7">
        <v>81.692179545103528</v>
      </c>
      <c r="AH23" s="7">
        <v>59.075980542736133</v>
      </c>
      <c r="AI23" s="7">
        <v>54.26743072777257</v>
      </c>
      <c r="AJ23" s="8">
        <v>40.50199232852259</v>
      </c>
      <c r="AK23" s="8">
        <v>35.956114193870491</v>
      </c>
      <c r="AL23" s="8">
        <v>41.713065152447584</v>
      </c>
      <c r="AM23" s="8">
        <v>23.372395790617109</v>
      </c>
      <c r="AN23" s="9">
        <v>39.720503757426194</v>
      </c>
      <c r="AO23" s="9">
        <v>36.730145799565797</v>
      </c>
      <c r="AP23" s="9">
        <v>35.956114193870491</v>
      </c>
    </row>
    <row r="24" spans="2:42" x14ac:dyDescent="0.3">
      <c r="B24" s="32" t="s">
        <v>5</v>
      </c>
      <c r="C24" s="15">
        <v>4.6654100041459516</v>
      </c>
      <c r="D24" s="15">
        <v>1.8979423169168266</v>
      </c>
      <c r="E24" s="15">
        <v>0.75271384648555506</v>
      </c>
      <c r="F24" s="16">
        <v>3.1839385252362824</v>
      </c>
      <c r="G24" s="16">
        <v>1.3670733259237553</v>
      </c>
      <c r="H24" s="17">
        <v>0.36382856350690801</v>
      </c>
      <c r="K24" s="34" t="s">
        <v>5</v>
      </c>
      <c r="L24" s="15">
        <v>0.17626754922368026</v>
      </c>
      <c r="M24" s="15">
        <v>0.1005482765817176</v>
      </c>
      <c r="N24" s="15">
        <v>1.2939993307571685E-2</v>
      </c>
      <c r="O24" s="16">
        <v>8.6347801370428523E-2</v>
      </c>
      <c r="P24" s="16">
        <v>4.7306590915071924E-2</v>
      </c>
      <c r="Q24" s="17">
        <v>5.5181118638689998E-3</v>
      </c>
      <c r="T24" s="74">
        <v>19</v>
      </c>
      <c r="U24" s="2">
        <v>96</v>
      </c>
      <c r="V24" s="1">
        <v>0</v>
      </c>
      <c r="W24" s="79">
        <v>42.211368857779291</v>
      </c>
      <c r="X24" s="80" t="s">
        <v>97</v>
      </c>
      <c r="Y24" s="79">
        <v>9.510049094362433</v>
      </c>
      <c r="Z24" s="81">
        <v>22.969246259262253</v>
      </c>
      <c r="AA24" s="81" t="s">
        <v>97</v>
      </c>
      <c r="AB24" s="81">
        <v>5.7031381942784511</v>
      </c>
      <c r="AC24" s="7">
        <v>42.255171453375489</v>
      </c>
      <c r="AD24" s="7">
        <v>44.847481505919099</v>
      </c>
      <c r="AE24" s="7">
        <v>45.741656231743477</v>
      </c>
      <c r="AF24" s="7">
        <v>45.534472579831508</v>
      </c>
      <c r="AG24" s="7">
        <v>45.839430377733976</v>
      </c>
      <c r="AH24" s="7">
        <v>46.083317265648475</v>
      </c>
      <c r="AI24" s="7">
        <v>43.567980905773062</v>
      </c>
      <c r="AJ24" s="8">
        <v>26.077559698907848</v>
      </c>
      <c r="AK24" s="8">
        <v>24.08942222536114</v>
      </c>
      <c r="AL24" s="8">
        <v>30.315120844986527</v>
      </c>
      <c r="AM24" s="8">
        <v>18.372023699413518</v>
      </c>
      <c r="AN24" s="9">
        <v>31.467895322602509</v>
      </c>
      <c r="AO24" s="9">
        <v>24.08942222536114</v>
      </c>
      <c r="AP24" s="9">
        <v>23.620675453601113</v>
      </c>
    </row>
    <row r="25" spans="2:42" x14ac:dyDescent="0.3">
      <c r="B25" s="32" t="s">
        <v>6</v>
      </c>
      <c r="C25" s="15">
        <v>3.7989505793772551</v>
      </c>
      <c r="D25" s="15">
        <v>1.2721950087643874</v>
      </c>
      <c r="E25" s="15">
        <v>0.12026710632605594</v>
      </c>
      <c r="F25" s="16">
        <v>4.7120050357571674</v>
      </c>
      <c r="G25" s="16">
        <v>1.0104006861023687</v>
      </c>
      <c r="H25" s="17">
        <v>0.10524110007759142</v>
      </c>
      <c r="K25" s="34" t="s">
        <v>6</v>
      </c>
      <c r="L25" s="15">
        <v>0.66343178232685518</v>
      </c>
      <c r="M25" s="15">
        <v>0.3465352809807678</v>
      </c>
      <c r="N25" s="15">
        <v>1.531075136583668E-2</v>
      </c>
      <c r="O25" s="16">
        <v>0.87853477108325118</v>
      </c>
      <c r="P25" s="16">
        <v>0.48501830533354584</v>
      </c>
      <c r="Q25" s="17">
        <v>5.4640013603201865E-2</v>
      </c>
      <c r="T25" s="30">
        <v>20</v>
      </c>
      <c r="U25" s="2">
        <v>99</v>
      </c>
      <c r="V25" s="1">
        <v>91</v>
      </c>
      <c r="W25" s="79">
        <v>94.462320946462555</v>
      </c>
      <c r="X25" s="80" t="s">
        <v>97</v>
      </c>
      <c r="Y25" s="79">
        <v>20.161138643097058</v>
      </c>
      <c r="Z25" s="81">
        <v>62.077598129895307</v>
      </c>
      <c r="AA25" s="81" t="s">
        <v>97</v>
      </c>
      <c r="AB25" s="81">
        <v>18.136934318463773</v>
      </c>
      <c r="AC25" s="7">
        <v>127.26094616632835</v>
      </c>
      <c r="AD25" s="7">
        <v>85.503069711429305</v>
      </c>
      <c r="AE25" s="7">
        <v>127.26094616632835</v>
      </c>
      <c r="AF25" s="7">
        <v>99.629759229308803</v>
      </c>
      <c r="AG25" s="7">
        <v>107.14907558882159</v>
      </c>
      <c r="AH25" s="7">
        <v>58.991939437038106</v>
      </c>
      <c r="AI25" s="7">
        <v>85.292694018638315</v>
      </c>
      <c r="AJ25" s="8">
        <v>97.024957170675265</v>
      </c>
      <c r="AK25" s="8">
        <v>49.796283633172735</v>
      </c>
      <c r="AL25" s="8">
        <v>99.067750823055235</v>
      </c>
      <c r="AM25" s="8">
        <v>41.712315996893444</v>
      </c>
      <c r="AN25" s="9">
        <v>63.970550524205734</v>
      </c>
      <c r="AO25" s="9">
        <v>43.079471015708258</v>
      </c>
      <c r="AP25" s="9">
        <v>52.291442744653928</v>
      </c>
    </row>
    <row r="26" spans="2:42" x14ac:dyDescent="0.3">
      <c r="B26" s="32" t="s">
        <v>7</v>
      </c>
      <c r="C26" s="15">
        <v>1.2653005201866052</v>
      </c>
      <c r="D26" s="15">
        <v>0.49999073524124754</v>
      </c>
      <c r="E26" s="15">
        <v>0.11048921345067107</v>
      </c>
      <c r="F26" s="16">
        <v>1.9078440711423827</v>
      </c>
      <c r="G26" s="16">
        <v>0.96850739407529163</v>
      </c>
      <c r="H26" s="17">
        <v>0.4409125217298106</v>
      </c>
      <c r="K26" s="34" t="s">
        <v>7</v>
      </c>
      <c r="L26" s="15">
        <v>0.23828205067882713</v>
      </c>
      <c r="M26" s="15">
        <v>0.14701113026951015</v>
      </c>
      <c r="N26" s="15">
        <v>3.3995485771404328E-2</v>
      </c>
      <c r="O26" s="16">
        <v>0.42909893705113805</v>
      </c>
      <c r="P26" s="16">
        <v>0.17963169318205605</v>
      </c>
      <c r="Q26" s="17">
        <v>3.3494423977739989E-2</v>
      </c>
      <c r="T26" s="30">
        <v>21</v>
      </c>
      <c r="U26" s="2">
        <v>100</v>
      </c>
      <c r="V26" s="1">
        <v>76</v>
      </c>
      <c r="W26" s="79">
        <v>76.445184183817162</v>
      </c>
      <c r="X26" s="80" t="s">
        <v>97</v>
      </c>
      <c r="Y26" s="79">
        <v>13.395478904225371</v>
      </c>
      <c r="Z26" s="81">
        <v>47.462322589489631</v>
      </c>
      <c r="AA26" s="81" t="s">
        <v>97</v>
      </c>
      <c r="AB26" s="81">
        <v>16.849438504033852</v>
      </c>
      <c r="AC26" s="7">
        <v>70.810994940527507</v>
      </c>
      <c r="AD26" s="7">
        <v>75.108833479037358</v>
      </c>
      <c r="AE26" s="7">
        <v>77.880967955386026</v>
      </c>
      <c r="AF26" s="7">
        <v>45.900398387409979</v>
      </c>
      <c r="AG26" s="7">
        <v>62.316457164831647</v>
      </c>
      <c r="AH26" s="7">
        <v>81.548331973134893</v>
      </c>
      <c r="AI26" s="7">
        <v>82.606334122249322</v>
      </c>
      <c r="AJ26" s="8">
        <v>61.823752433058992</v>
      </c>
      <c r="AK26" s="8">
        <v>36.371626198670789</v>
      </c>
      <c r="AL26" s="8">
        <v>70.266791216092784</v>
      </c>
      <c r="AM26" s="8">
        <v>30.157934607359568</v>
      </c>
      <c r="AN26" s="9">
        <v>72.083991170088595</v>
      </c>
      <c r="AO26" s="9">
        <v>66.723485742627986</v>
      </c>
      <c r="AP26" s="9">
        <v>31.517043970642732</v>
      </c>
    </row>
    <row r="27" spans="2:42" x14ac:dyDescent="0.3">
      <c r="B27" s="32" t="s">
        <v>8</v>
      </c>
      <c r="C27" s="15">
        <v>2.4790492677312472</v>
      </c>
      <c r="D27" s="15">
        <v>1.190340641013883</v>
      </c>
      <c r="E27" s="15">
        <v>0.30076621790689706</v>
      </c>
      <c r="F27" s="16">
        <v>4.0548639491052603</v>
      </c>
      <c r="G27" s="16">
        <v>1.8926632956048097</v>
      </c>
      <c r="H27" s="17">
        <v>0.52383131607632927</v>
      </c>
      <c r="K27" s="34" t="s">
        <v>8</v>
      </c>
      <c r="L27" s="15">
        <v>0.15755200178340037</v>
      </c>
      <c r="M27" s="15">
        <v>7.7155908833239556E-2</v>
      </c>
      <c r="N27" s="15">
        <v>1.0130806031200002E-2</v>
      </c>
      <c r="O27" s="16">
        <v>0.36421110119646888</v>
      </c>
      <c r="P27" s="16">
        <v>0.1506597363860965</v>
      </c>
      <c r="Q27" s="17">
        <v>1.207022171355574E-2</v>
      </c>
      <c r="T27" s="74">
        <v>22</v>
      </c>
      <c r="U27" s="2">
        <v>98</v>
      </c>
      <c r="V27" s="1">
        <v>85</v>
      </c>
      <c r="W27" s="79">
        <v>69.954165871440011</v>
      </c>
      <c r="X27" s="80" t="s">
        <v>97</v>
      </c>
      <c r="Y27" s="79">
        <v>11.332894374897775</v>
      </c>
      <c r="Z27" s="81">
        <v>49.983777105303915</v>
      </c>
      <c r="AA27" s="81" t="s">
        <v>97</v>
      </c>
      <c r="AB27" s="81">
        <v>14.850683874528885</v>
      </c>
      <c r="AC27" s="7">
        <v>71.01963658929462</v>
      </c>
      <c r="AD27" s="7">
        <v>79.894168462142872</v>
      </c>
      <c r="AE27" s="7">
        <v>63.289967764401943</v>
      </c>
      <c r="AF27" s="7">
        <v>47.52339772568741</v>
      </c>
      <c r="AG27" s="7">
        <v>77.934853219531178</v>
      </c>
      <c r="AH27" s="7">
        <v>81.981447513156354</v>
      </c>
      <c r="AI27" s="7">
        <v>79.742852746769501</v>
      </c>
      <c r="AJ27" s="8">
        <v>41.489446192992858</v>
      </c>
      <c r="AK27" s="8">
        <v>66.667842311351365</v>
      </c>
      <c r="AL27" s="8">
        <v>35.425462672600474</v>
      </c>
      <c r="AM27" s="8">
        <v>27.350848203073458</v>
      </c>
      <c r="AN27" s="9">
        <v>42.165724075650473</v>
      </c>
      <c r="AO27" s="9">
        <v>70.967739894682012</v>
      </c>
      <c r="AP27" s="9">
        <v>67.505304987413453</v>
      </c>
    </row>
    <row r="28" spans="2:42" x14ac:dyDescent="0.3">
      <c r="B28" s="11"/>
      <c r="C28" s="12"/>
      <c r="D28" s="12"/>
      <c r="E28" s="12"/>
      <c r="F28" s="12"/>
      <c r="G28" s="12"/>
      <c r="H28" s="13"/>
      <c r="K28" s="11"/>
      <c r="L28" s="12"/>
      <c r="M28" s="12"/>
      <c r="N28" s="12"/>
      <c r="O28" s="12"/>
      <c r="P28" s="12"/>
      <c r="Q28" s="13"/>
      <c r="T28" s="30">
        <v>23</v>
      </c>
      <c r="U28" s="2">
        <v>98</v>
      </c>
      <c r="V28" s="1">
        <v>35</v>
      </c>
      <c r="W28" s="79">
        <v>77.816819382354112</v>
      </c>
      <c r="X28" s="80" t="s">
        <v>97</v>
      </c>
      <c r="Y28" s="79">
        <v>9.2528892538310998</v>
      </c>
      <c r="Z28" s="81">
        <v>32.076990744759641</v>
      </c>
      <c r="AA28" s="81" t="s">
        <v>97</v>
      </c>
      <c r="AB28" s="81">
        <v>9.0489564065686245</v>
      </c>
      <c r="AC28" s="7">
        <v>85.379036655908351</v>
      </c>
      <c r="AD28" s="7">
        <v>74.61384257092493</v>
      </c>
      <c r="AE28" s="7">
        <v>83.01830191054546</v>
      </c>
      <c r="AF28" s="7">
        <v>72.156994685896166</v>
      </c>
      <c r="AG28" s="7">
        <v>86.92943396753067</v>
      </c>
      <c r="AH28" s="7">
        <v>77.18582592504238</v>
      </c>
      <c r="AI28" s="7">
        <v>73.190501363480706</v>
      </c>
      <c r="AJ28" s="8">
        <v>51.399077025046331</v>
      </c>
      <c r="AK28" s="8">
        <v>26.677234383662658</v>
      </c>
      <c r="AL28" s="8">
        <v>51.410893952164571</v>
      </c>
      <c r="AM28" s="8">
        <v>27.971512277250444</v>
      </c>
      <c r="AN28" s="9">
        <v>50.5742995481503</v>
      </c>
      <c r="AO28" s="9">
        <v>29.464734519172978</v>
      </c>
      <c r="AP28" s="9">
        <v>24.982235785445905</v>
      </c>
    </row>
    <row r="29" spans="2:42" x14ac:dyDescent="0.3">
      <c r="B29" s="110" t="s">
        <v>17</v>
      </c>
      <c r="C29" s="111"/>
      <c r="D29" s="111"/>
      <c r="E29" s="111"/>
      <c r="F29" s="111"/>
      <c r="G29" s="111"/>
      <c r="H29" s="112"/>
      <c r="K29" s="110" t="s">
        <v>17</v>
      </c>
      <c r="L29" s="111"/>
      <c r="M29" s="111"/>
      <c r="N29" s="111"/>
      <c r="O29" s="111"/>
      <c r="P29" s="111"/>
      <c r="Q29" s="112"/>
      <c r="T29" s="30">
        <v>24</v>
      </c>
      <c r="U29" s="2">
        <v>100</v>
      </c>
      <c r="V29" s="1">
        <v>4</v>
      </c>
      <c r="W29" s="79">
        <v>67.795154040704219</v>
      </c>
      <c r="X29" s="80" t="s">
        <v>97</v>
      </c>
      <c r="Y29" s="79">
        <v>14.065344630270662</v>
      </c>
      <c r="Z29" s="81">
        <v>25.283259683379946</v>
      </c>
      <c r="AA29" s="81" t="s">
        <v>97</v>
      </c>
      <c r="AB29" s="81">
        <v>6.5212763949892247</v>
      </c>
      <c r="AC29" s="7">
        <v>83.237945449240058</v>
      </c>
      <c r="AD29" s="7">
        <v>51.804574087928422</v>
      </c>
      <c r="AE29" s="7">
        <v>87.481090085589514</v>
      </c>
      <c r="AF29" s="7">
        <v>54.431179711777752</v>
      </c>
      <c r="AG29" s="7">
        <v>89.530146468662394</v>
      </c>
      <c r="AH29" s="7">
        <v>56.991875282771197</v>
      </c>
      <c r="AI29" s="7">
        <v>51.719630922792255</v>
      </c>
      <c r="AJ29" s="8">
        <v>27.011449915794202</v>
      </c>
      <c r="AK29" s="8">
        <v>25.579620241541196</v>
      </c>
      <c r="AL29" s="8">
        <v>39.097982212125451</v>
      </c>
      <c r="AM29" s="8">
        <v>11.065853479896802</v>
      </c>
      <c r="AN29" s="9">
        <v>30.649395968892854</v>
      </c>
      <c r="AO29" s="9">
        <v>29.082459309668682</v>
      </c>
      <c r="AP29" s="9">
        <v>30.231223429049116</v>
      </c>
    </row>
    <row r="30" spans="2:42" x14ac:dyDescent="0.3">
      <c r="B30" s="11"/>
      <c r="C30" s="27" t="s">
        <v>11</v>
      </c>
      <c r="D30" s="27" t="s">
        <v>10</v>
      </c>
      <c r="E30" s="27" t="s">
        <v>9</v>
      </c>
      <c r="F30" s="27" t="s">
        <v>14</v>
      </c>
      <c r="G30" s="27" t="s">
        <v>13</v>
      </c>
      <c r="H30" s="31" t="s">
        <v>12</v>
      </c>
      <c r="K30" s="11"/>
      <c r="L30" s="27" t="s">
        <v>11</v>
      </c>
      <c r="M30" s="27" t="s">
        <v>10</v>
      </c>
      <c r="N30" s="27" t="s">
        <v>9</v>
      </c>
      <c r="O30" s="27" t="s">
        <v>14</v>
      </c>
      <c r="P30" s="27" t="s">
        <v>13</v>
      </c>
      <c r="Q30" s="31" t="s">
        <v>12</v>
      </c>
      <c r="T30" s="74">
        <v>25</v>
      </c>
      <c r="U30" s="2">
        <v>98</v>
      </c>
      <c r="V30" s="1">
        <v>81</v>
      </c>
      <c r="W30" s="79">
        <v>64.586204384211953</v>
      </c>
      <c r="X30" s="80" t="s">
        <v>97</v>
      </c>
      <c r="Y30" s="79">
        <v>9.7504644089453834</v>
      </c>
      <c r="Z30" s="81">
        <v>40.914511914459595</v>
      </c>
      <c r="AA30" s="81" t="s">
        <v>97</v>
      </c>
      <c r="AB30" s="81">
        <v>9.1098523204419664</v>
      </c>
      <c r="AC30" s="7">
        <v>71.509139959893304</v>
      </c>
      <c r="AD30" s="7">
        <v>62.515752096871928</v>
      </c>
      <c r="AE30" s="7">
        <v>85.553368346049069</v>
      </c>
      <c r="AF30" s="7">
        <v>55.020896505598856</v>
      </c>
      <c r="AG30" s="7">
        <v>71.945099326366758</v>
      </c>
      <c r="AH30" s="7">
        <v>61.385789297263912</v>
      </c>
      <c r="AI30" s="7">
        <v>59.781312146291377</v>
      </c>
      <c r="AJ30" s="8">
        <v>46.785041293677089</v>
      </c>
      <c r="AK30" s="8">
        <v>42.001121264935321</v>
      </c>
      <c r="AL30" s="8">
        <v>61.033992948046702</v>
      </c>
      <c r="AM30" s="8">
        <v>30.853251982877236</v>
      </c>
      <c r="AN30" s="9">
        <v>47.995403761463457</v>
      </c>
      <c r="AO30" s="9">
        <v>42.001121264935321</v>
      </c>
      <c r="AP30" s="9">
        <v>38.992079950041202</v>
      </c>
    </row>
    <row r="31" spans="2:42" x14ac:dyDescent="0.3">
      <c r="B31" s="32" t="s">
        <v>0</v>
      </c>
      <c r="C31" s="15">
        <v>4.2351637505679358</v>
      </c>
      <c r="D31" s="15">
        <v>1.6322295601549619</v>
      </c>
      <c r="E31" s="15">
        <v>0.45607078966338577</v>
      </c>
      <c r="F31" s="16">
        <v>1.8450362045574196</v>
      </c>
      <c r="G31" s="16">
        <v>1.2735437761926798</v>
      </c>
      <c r="H31" s="17">
        <v>0.39119576844448978</v>
      </c>
      <c r="K31" s="34" t="s">
        <v>0</v>
      </c>
      <c r="L31" s="15">
        <v>0.86505361183503326</v>
      </c>
      <c r="M31" s="15">
        <v>0.5482278547606837</v>
      </c>
      <c r="N31" s="15">
        <v>0.27617419067229804</v>
      </c>
      <c r="O31" s="16">
        <v>0.89429699059160428</v>
      </c>
      <c r="P31" s="16">
        <v>0.30577848112456385</v>
      </c>
      <c r="Q31" s="17">
        <v>6.2052725667789972E-2</v>
      </c>
    </row>
    <row r="32" spans="2:42" x14ac:dyDescent="0.3">
      <c r="B32" s="32" t="s">
        <v>1</v>
      </c>
      <c r="C32" s="15">
        <v>1.4704481232841675</v>
      </c>
      <c r="D32" s="15">
        <v>0.89133726725947016</v>
      </c>
      <c r="E32" s="15">
        <v>0.18051865959577715</v>
      </c>
      <c r="F32" s="16">
        <v>1.1646054377440667</v>
      </c>
      <c r="G32" s="16">
        <v>0.62553158327837122</v>
      </c>
      <c r="H32" s="17">
        <v>0.20501165333648219</v>
      </c>
      <c r="K32" s="34" t="s">
        <v>1</v>
      </c>
      <c r="L32" s="15">
        <v>1.3157737467908792</v>
      </c>
      <c r="M32" s="15">
        <v>0.72549275639550703</v>
      </c>
      <c r="N32" s="15">
        <v>0.20060658838147186</v>
      </c>
      <c r="O32" s="16">
        <v>0.62352166372473383</v>
      </c>
      <c r="P32" s="16">
        <v>0.18627532164656632</v>
      </c>
      <c r="Q32" s="17">
        <v>5.9433704088930922E-2</v>
      </c>
    </row>
    <row r="33" spans="2:35" ht="15" thickBot="1" x14ac:dyDescent="0.35">
      <c r="B33" s="32" t="s">
        <v>2</v>
      </c>
      <c r="C33" s="15">
        <v>2.1533944633510149</v>
      </c>
      <c r="D33" s="15">
        <v>1.0605001005474337</v>
      </c>
      <c r="E33" s="15">
        <v>0.38069947400151355</v>
      </c>
      <c r="F33" s="16">
        <v>1.5914650412732314</v>
      </c>
      <c r="G33" s="16">
        <v>0.74223917589153099</v>
      </c>
      <c r="H33" s="17">
        <v>0.14447671027971704</v>
      </c>
      <c r="K33" s="34" t="s">
        <v>2</v>
      </c>
      <c r="L33" s="15">
        <v>0.23451358805786893</v>
      </c>
      <c r="M33" s="15">
        <v>0.12304033146309448</v>
      </c>
      <c r="N33" s="15">
        <v>2.3110278936573019E-2</v>
      </c>
      <c r="O33" s="16">
        <v>9.6882636363354716E-2</v>
      </c>
      <c r="P33" s="16">
        <v>3.8019993373025987E-2</v>
      </c>
      <c r="Q33" s="17">
        <v>7.236518286433357E-3</v>
      </c>
    </row>
    <row r="34" spans="2:35" x14ac:dyDescent="0.3">
      <c r="B34" s="32" t="s">
        <v>3</v>
      </c>
      <c r="C34" s="15">
        <v>4.8835111051902338</v>
      </c>
      <c r="D34" s="15">
        <v>2.1286293589918568</v>
      </c>
      <c r="E34" s="15">
        <v>0.39741429071611806</v>
      </c>
      <c r="F34" s="16">
        <v>4.7887129781805626</v>
      </c>
      <c r="G34" s="16">
        <v>1.864315819970698</v>
      </c>
      <c r="H34" s="17">
        <v>0.66310237373711767</v>
      </c>
      <c r="K34" s="34" t="s">
        <v>3</v>
      </c>
      <c r="L34" s="15">
        <v>0.80894521906134476</v>
      </c>
      <c r="M34" s="15">
        <v>0.5217904312811148</v>
      </c>
      <c r="N34" s="15">
        <v>0.17681674842642575</v>
      </c>
      <c r="O34" s="16">
        <v>0.5391046451009317</v>
      </c>
      <c r="P34" s="16">
        <v>0.23844086740554848</v>
      </c>
      <c r="Q34" s="17">
        <v>9.3733997542694583E-2</v>
      </c>
      <c r="U34" s="131" t="s">
        <v>196</v>
      </c>
      <c r="V34" s="132"/>
      <c r="W34" s="122" t="s">
        <v>197</v>
      </c>
      <c r="X34" s="123"/>
      <c r="Y34" s="123"/>
      <c r="Z34" s="123"/>
      <c r="AA34" s="123"/>
      <c r="AB34" s="123"/>
      <c r="AC34" s="122" t="s">
        <v>198</v>
      </c>
      <c r="AD34" s="123"/>
      <c r="AE34" s="123"/>
      <c r="AF34" s="123"/>
      <c r="AG34" s="123"/>
      <c r="AH34" s="123"/>
      <c r="AI34" s="124"/>
    </row>
    <row r="35" spans="2:35" ht="15" thickBot="1" x14ac:dyDescent="0.35">
      <c r="B35" s="32" t="s">
        <v>4</v>
      </c>
      <c r="C35" s="15">
        <v>2.0316868368813821</v>
      </c>
      <c r="D35" s="15">
        <v>0.86497857939873912</v>
      </c>
      <c r="E35" s="15">
        <v>0.14427957566199689</v>
      </c>
      <c r="F35" s="16">
        <v>1.197734842239236</v>
      </c>
      <c r="G35" s="16">
        <v>0.70268006963553209</v>
      </c>
      <c r="H35" s="17">
        <v>0.19118170866272746</v>
      </c>
      <c r="K35" s="34" t="s">
        <v>4</v>
      </c>
      <c r="L35" s="15">
        <v>0.90344200089071647</v>
      </c>
      <c r="M35" s="15">
        <v>0.47141732925292906</v>
      </c>
      <c r="N35" s="15">
        <v>8.2781726066264244E-2</v>
      </c>
      <c r="O35" s="16">
        <v>0.30158664533687057</v>
      </c>
      <c r="P35" s="16">
        <v>0.14883718065622351</v>
      </c>
      <c r="Q35" s="17">
        <v>6.3071612513596859E-2</v>
      </c>
      <c r="U35" s="128" t="s">
        <v>185</v>
      </c>
      <c r="V35" s="129"/>
      <c r="W35" s="137" t="s">
        <v>186</v>
      </c>
      <c r="X35" s="135"/>
      <c r="Y35" s="135"/>
      <c r="Z35" s="135" t="s">
        <v>188</v>
      </c>
      <c r="AA35" s="135"/>
      <c r="AB35" s="135"/>
      <c r="AC35" s="3" t="s">
        <v>44</v>
      </c>
      <c r="AD35" s="4" t="s">
        <v>46</v>
      </c>
      <c r="AE35" s="4" t="s">
        <v>45</v>
      </c>
      <c r="AF35" s="4" t="s">
        <v>47</v>
      </c>
      <c r="AG35" s="4" t="s">
        <v>48</v>
      </c>
      <c r="AH35" s="4" t="s">
        <v>49</v>
      </c>
      <c r="AI35" s="5" t="s">
        <v>43</v>
      </c>
    </row>
    <row r="36" spans="2:35" ht="15" thickBot="1" x14ac:dyDescent="0.35">
      <c r="B36" s="32" t="s">
        <v>5</v>
      </c>
      <c r="C36" s="15">
        <v>3.3462687017584263</v>
      </c>
      <c r="D36" s="15">
        <v>1.8699696424839334</v>
      </c>
      <c r="E36" s="15">
        <v>0.65220020613818075</v>
      </c>
      <c r="F36" s="16">
        <v>2.8139446895729221</v>
      </c>
      <c r="G36" s="16">
        <v>1.3821095706805544</v>
      </c>
      <c r="H36" s="17">
        <v>0.12412821922764124</v>
      </c>
      <c r="K36" s="34" t="s">
        <v>5</v>
      </c>
      <c r="L36" s="15">
        <v>0.33597590839649938</v>
      </c>
      <c r="M36" s="15">
        <v>0.13700848537225627</v>
      </c>
      <c r="N36" s="15">
        <v>5.0086682162027857E-3</v>
      </c>
      <c r="O36" s="16">
        <v>0.12535214950525525</v>
      </c>
      <c r="P36" s="16">
        <v>5.1998215617445477E-2</v>
      </c>
      <c r="Q36" s="17">
        <v>4.1081559159473046E-3</v>
      </c>
      <c r="U36" s="130">
        <f>AVERAGE(U51:U77)</f>
        <v>29.244130422531747</v>
      </c>
      <c r="V36" s="108"/>
      <c r="W36" s="133">
        <f>AVERAGE(W51:W77)</f>
        <v>23.747379549456287</v>
      </c>
      <c r="X36" s="134"/>
      <c r="Y36" s="134"/>
      <c r="Z36" s="134">
        <f>AVERAGE(Y51:Y77)</f>
        <v>34.240930218598052</v>
      </c>
      <c r="AA36" s="135"/>
      <c r="AB36" s="136"/>
      <c r="AC36" s="88">
        <f>AVERAGE(AC51:AC77)</f>
        <v>32.287080595223685</v>
      </c>
      <c r="AD36" s="88">
        <f t="shared" ref="AD36:AI36" si="0">AVERAGE(AD51:AD77)</f>
        <v>34.898811765850297</v>
      </c>
      <c r="AE36" s="88">
        <f t="shared" si="0"/>
        <v>34.527996778531779</v>
      </c>
      <c r="AF36" s="88">
        <f t="shared" si="0"/>
        <v>45.600908335177131</v>
      </c>
      <c r="AG36" s="88">
        <f t="shared" si="0"/>
        <v>29.126132180436972</v>
      </c>
      <c r="AH36" s="88">
        <f t="shared" si="0"/>
        <v>29.123064889796019</v>
      </c>
      <c r="AI36" s="89">
        <f t="shared" si="0"/>
        <v>34.285663229984969</v>
      </c>
    </row>
    <row r="37" spans="2:35" x14ac:dyDescent="0.3">
      <c r="B37" s="32" t="s">
        <v>6</v>
      </c>
      <c r="C37" s="15">
        <v>3.3505631675948706</v>
      </c>
      <c r="D37" s="15">
        <v>1.2167186969459975</v>
      </c>
      <c r="E37" s="15">
        <v>0.20816314074157666</v>
      </c>
      <c r="F37" s="16">
        <v>1.8006219477346315</v>
      </c>
      <c r="G37" s="16">
        <v>0.86573759706736919</v>
      </c>
      <c r="H37" s="17">
        <v>0.1851846482496107</v>
      </c>
      <c r="K37" s="34" t="s">
        <v>6</v>
      </c>
      <c r="L37" s="15">
        <v>0.73139709854680957</v>
      </c>
      <c r="M37" s="15">
        <v>0.43360374202550833</v>
      </c>
      <c r="N37" s="15">
        <v>0.10135591146580866</v>
      </c>
      <c r="O37" s="16">
        <v>0.71252983415919768</v>
      </c>
      <c r="P37" s="16">
        <v>0.32119535061643661</v>
      </c>
      <c r="Q37" s="17">
        <v>2.2061440587794908E-2</v>
      </c>
    </row>
    <row r="38" spans="2:35" x14ac:dyDescent="0.3">
      <c r="B38" s="32" t="s">
        <v>7</v>
      </c>
      <c r="C38" s="15">
        <v>3.5858739729868425</v>
      </c>
      <c r="D38" s="15">
        <v>1.1982491762982466</v>
      </c>
      <c r="E38" s="15">
        <v>0.33208440523347366</v>
      </c>
      <c r="F38" s="16">
        <v>3.0911028366253399</v>
      </c>
      <c r="G38" s="16">
        <v>0.95337705456109145</v>
      </c>
      <c r="H38" s="17">
        <v>0.24717880329897046</v>
      </c>
      <c r="K38" s="34" t="s">
        <v>7</v>
      </c>
      <c r="L38" s="15">
        <v>0.54345239000318801</v>
      </c>
      <c r="M38" s="15">
        <v>0.21991791318894896</v>
      </c>
      <c r="N38" s="15">
        <v>5.4001684699007547E-2</v>
      </c>
      <c r="O38" s="16">
        <v>0.26113290237906456</v>
      </c>
      <c r="P38" s="16">
        <v>0.15869632834164563</v>
      </c>
      <c r="Q38" s="17">
        <v>5.1171026428048133E-2</v>
      </c>
    </row>
    <row r="39" spans="2:35" x14ac:dyDescent="0.3">
      <c r="B39" s="32" t="s">
        <v>8</v>
      </c>
      <c r="C39" s="15">
        <v>2.4949920645539914</v>
      </c>
      <c r="D39" s="15">
        <v>1.3127168992631064</v>
      </c>
      <c r="E39" s="15">
        <v>0.22742561110789622</v>
      </c>
      <c r="F39" s="16">
        <v>2.2196707828986386</v>
      </c>
      <c r="G39" s="16">
        <v>1.2121973326689544</v>
      </c>
      <c r="H39" s="17">
        <v>0.38384840781295981</v>
      </c>
      <c r="K39" s="34" t="s">
        <v>8</v>
      </c>
      <c r="L39" s="15">
        <v>0.37479951534827249</v>
      </c>
      <c r="M39" s="15">
        <v>0.13417338675832891</v>
      </c>
      <c r="N39" s="15">
        <v>3.3515846044538999E-2</v>
      </c>
      <c r="O39" s="16">
        <v>0.15462951682237924</v>
      </c>
      <c r="P39" s="16">
        <v>6.6991369266811901E-2</v>
      </c>
      <c r="Q39" s="17">
        <v>2.7817452728679831E-2</v>
      </c>
    </row>
    <row r="40" spans="2:35" x14ac:dyDescent="0.3">
      <c r="B40" s="14"/>
      <c r="C40" s="18"/>
      <c r="D40" s="18"/>
      <c r="E40" s="18"/>
      <c r="F40" s="18"/>
      <c r="G40" s="18"/>
      <c r="H40" s="19"/>
      <c r="K40" s="11"/>
      <c r="L40" s="12"/>
      <c r="M40" s="12"/>
      <c r="N40" s="12"/>
      <c r="O40" s="12"/>
      <c r="P40" s="12"/>
      <c r="Q40" s="13"/>
    </row>
    <row r="41" spans="2:35" x14ac:dyDescent="0.3">
      <c r="B41" s="116" t="s">
        <v>67</v>
      </c>
      <c r="C41" s="117"/>
      <c r="D41" s="117"/>
      <c r="E41" s="117"/>
      <c r="F41" s="117"/>
      <c r="G41" s="117"/>
      <c r="H41" s="118"/>
      <c r="K41" s="110" t="s">
        <v>67</v>
      </c>
      <c r="L41" s="111"/>
      <c r="M41" s="111"/>
      <c r="N41" s="111"/>
      <c r="O41" s="111"/>
      <c r="P41" s="111"/>
      <c r="Q41" s="112"/>
    </row>
    <row r="42" spans="2:35" x14ac:dyDescent="0.3">
      <c r="B42" s="14"/>
      <c r="C42" s="28" t="s">
        <v>11</v>
      </c>
      <c r="D42" s="28" t="s">
        <v>10</v>
      </c>
      <c r="E42" s="28" t="s">
        <v>9</v>
      </c>
      <c r="F42" s="28" t="s">
        <v>14</v>
      </c>
      <c r="G42" s="28" t="s">
        <v>13</v>
      </c>
      <c r="H42" s="33" t="s">
        <v>12</v>
      </c>
      <c r="K42" s="11"/>
      <c r="L42" s="27" t="s">
        <v>11</v>
      </c>
      <c r="M42" s="27" t="s">
        <v>10</v>
      </c>
      <c r="N42" s="27" t="s">
        <v>9</v>
      </c>
      <c r="O42" s="27" t="s">
        <v>14</v>
      </c>
      <c r="P42" s="27" t="s">
        <v>13</v>
      </c>
      <c r="Q42" s="31" t="s">
        <v>12</v>
      </c>
    </row>
    <row r="43" spans="2:35" x14ac:dyDescent="0.3">
      <c r="B43" s="32" t="s">
        <v>0</v>
      </c>
      <c r="C43" s="35"/>
      <c r="D43" s="35"/>
      <c r="E43" s="35"/>
      <c r="F43" s="35"/>
      <c r="G43" s="35"/>
      <c r="H43" s="36"/>
      <c r="K43" s="34" t="s">
        <v>0</v>
      </c>
      <c r="L43" s="35"/>
      <c r="M43" s="35"/>
      <c r="N43" s="35"/>
      <c r="O43" s="35"/>
      <c r="P43" s="35"/>
      <c r="Q43" s="36"/>
    </row>
    <row r="44" spans="2:35" x14ac:dyDescent="0.3">
      <c r="B44" s="32" t="s">
        <v>1</v>
      </c>
      <c r="C44" s="35"/>
      <c r="D44" s="35"/>
      <c r="E44" s="35"/>
      <c r="F44" s="35"/>
      <c r="G44" s="35"/>
      <c r="H44" s="36"/>
      <c r="K44" s="34" t="s">
        <v>1</v>
      </c>
      <c r="L44" s="35"/>
      <c r="M44" s="35"/>
      <c r="N44" s="35"/>
      <c r="O44" s="35"/>
      <c r="P44" s="35"/>
      <c r="Q44" s="36"/>
    </row>
    <row r="45" spans="2:35" x14ac:dyDescent="0.3">
      <c r="B45" s="32" t="s">
        <v>2</v>
      </c>
      <c r="C45" s="35"/>
      <c r="D45" s="35"/>
      <c r="E45" s="35"/>
      <c r="F45" s="35"/>
      <c r="G45" s="35"/>
      <c r="H45" s="36"/>
      <c r="K45" s="34" t="s">
        <v>2</v>
      </c>
      <c r="L45" s="35"/>
      <c r="M45" s="35"/>
      <c r="N45" s="35"/>
      <c r="O45" s="35"/>
      <c r="P45" s="35"/>
      <c r="Q45" s="36"/>
    </row>
    <row r="46" spans="2:35" x14ac:dyDescent="0.3">
      <c r="B46" s="32" t="s">
        <v>3</v>
      </c>
      <c r="C46" s="35"/>
      <c r="D46" s="35"/>
      <c r="E46" s="35"/>
      <c r="F46" s="35"/>
      <c r="G46" s="35"/>
      <c r="H46" s="36"/>
      <c r="K46" s="34" t="s">
        <v>3</v>
      </c>
      <c r="L46" s="35"/>
      <c r="M46" s="35"/>
      <c r="N46" s="35"/>
      <c r="O46" s="35"/>
      <c r="P46" s="35"/>
      <c r="Q46" s="36"/>
    </row>
    <row r="47" spans="2:35" x14ac:dyDescent="0.3">
      <c r="B47" s="32" t="s">
        <v>4</v>
      </c>
      <c r="C47" s="35"/>
      <c r="D47" s="35"/>
      <c r="E47" s="35"/>
      <c r="F47" s="35"/>
      <c r="G47" s="35"/>
      <c r="H47" s="36"/>
      <c r="K47" s="34" t="s">
        <v>4</v>
      </c>
      <c r="L47" s="35"/>
      <c r="M47" s="35"/>
      <c r="N47" s="35"/>
      <c r="O47" s="35"/>
      <c r="P47" s="35"/>
      <c r="Q47" s="36"/>
    </row>
    <row r="48" spans="2:35" x14ac:dyDescent="0.3">
      <c r="B48" s="32" t="s">
        <v>5</v>
      </c>
      <c r="C48" s="35"/>
      <c r="D48" s="35"/>
      <c r="E48" s="35"/>
      <c r="F48" s="35"/>
      <c r="G48" s="35"/>
      <c r="H48" s="36"/>
      <c r="K48" s="34" t="s">
        <v>5</v>
      </c>
      <c r="L48" s="35"/>
      <c r="M48" s="35"/>
      <c r="N48" s="35"/>
      <c r="O48" s="35"/>
      <c r="P48" s="35"/>
      <c r="Q48" s="36"/>
    </row>
    <row r="49" spans="2:35" ht="15" thickBot="1" x14ac:dyDescent="0.35">
      <c r="B49" s="32" t="s">
        <v>6</v>
      </c>
      <c r="C49" s="35"/>
      <c r="D49" s="35"/>
      <c r="E49" s="35"/>
      <c r="F49" s="35"/>
      <c r="G49" s="35"/>
      <c r="H49" s="36"/>
      <c r="K49" s="34" t="s">
        <v>6</v>
      </c>
      <c r="L49" s="35"/>
      <c r="M49" s="35"/>
      <c r="N49" s="35"/>
      <c r="O49" s="35"/>
      <c r="P49" s="35"/>
      <c r="Q49" s="36"/>
    </row>
    <row r="50" spans="2:35" ht="15" thickBot="1" x14ac:dyDescent="0.35">
      <c r="B50" s="32" t="s">
        <v>7</v>
      </c>
      <c r="C50" s="35"/>
      <c r="D50" s="35"/>
      <c r="E50" s="35"/>
      <c r="F50" s="35"/>
      <c r="G50" s="35"/>
      <c r="H50" s="36"/>
      <c r="K50" s="34" t="s">
        <v>7</v>
      </c>
      <c r="L50" s="35"/>
      <c r="M50" s="35"/>
      <c r="N50" s="35"/>
      <c r="O50" s="35"/>
      <c r="P50" s="35"/>
      <c r="Q50" s="36"/>
      <c r="T50" s="73" t="s">
        <v>189</v>
      </c>
      <c r="U50" s="73" t="s">
        <v>190</v>
      </c>
      <c r="W50" s="106" t="s">
        <v>191</v>
      </c>
      <c r="X50" s="107"/>
      <c r="Y50" s="108"/>
      <c r="AC50" s="106" t="s">
        <v>194</v>
      </c>
      <c r="AD50" s="107"/>
      <c r="AE50" s="107"/>
      <c r="AF50" s="107"/>
      <c r="AG50" s="107"/>
      <c r="AH50" s="107"/>
      <c r="AI50" s="108"/>
    </row>
    <row r="51" spans="2:35" x14ac:dyDescent="0.3">
      <c r="B51" s="32" t="s">
        <v>8</v>
      </c>
      <c r="C51" s="35"/>
      <c r="D51" s="35"/>
      <c r="E51" s="35"/>
      <c r="F51" s="35"/>
      <c r="G51" s="35"/>
      <c r="H51" s="36"/>
      <c r="K51" s="34" t="s">
        <v>8</v>
      </c>
      <c r="L51" s="35"/>
      <c r="M51" s="35"/>
      <c r="N51" s="35"/>
      <c r="O51" s="35"/>
      <c r="P51" s="35"/>
      <c r="Q51" s="36"/>
      <c r="T51" s="102">
        <v>1</v>
      </c>
      <c r="U51" s="98">
        <f>(U6-V6)/U6*100</f>
        <v>10.416666666666668</v>
      </c>
      <c r="V51" s="55"/>
      <c r="W51" s="98">
        <f>(W6-Z6)</f>
        <v>16.248950981796185</v>
      </c>
      <c r="X51" s="99"/>
      <c r="Y51" s="98">
        <f>W51/W6*100</f>
        <v>22.74740974146512</v>
      </c>
      <c r="AB51" s="55"/>
      <c r="AC51" s="99">
        <f t="shared" ref="AC51:AI53" si="1">(AC6-AJ6)/AC6*100</f>
        <v>29.265009554794947</v>
      </c>
      <c r="AD51" s="99">
        <f t="shared" si="1"/>
        <v>16.956562873175717</v>
      </c>
      <c r="AE51" s="99">
        <f t="shared" si="1"/>
        <v>55.5571243087306</v>
      </c>
      <c r="AF51" s="99">
        <f t="shared" si="1"/>
        <v>24.002141326871282</v>
      </c>
      <c r="AG51" s="99">
        <f t="shared" si="1"/>
        <v>21.467734472368811</v>
      </c>
      <c r="AH51" s="99">
        <f t="shared" si="1"/>
        <v>17.08122446207889</v>
      </c>
      <c r="AI51" s="99">
        <f t="shared" si="1"/>
        <v>21.390526147045374</v>
      </c>
    </row>
    <row r="52" spans="2:35" x14ac:dyDescent="0.3">
      <c r="B52" s="14"/>
      <c r="C52" s="18"/>
      <c r="D52" s="18"/>
      <c r="E52" s="18"/>
      <c r="F52" s="18"/>
      <c r="G52" s="18"/>
      <c r="H52" s="19"/>
      <c r="K52" s="11"/>
      <c r="L52" s="12"/>
      <c r="M52" s="12"/>
      <c r="N52" s="12"/>
      <c r="O52" s="12"/>
      <c r="P52" s="12"/>
      <c r="Q52" s="13"/>
      <c r="T52" s="102">
        <v>2</v>
      </c>
      <c r="U52" s="92">
        <f>(U7-V7)/U7*100</f>
        <v>24.742268041237114</v>
      </c>
      <c r="V52" s="55"/>
      <c r="W52" s="92">
        <f>(W7-Z7)</f>
        <v>62.711330659383187</v>
      </c>
      <c r="X52" s="27"/>
      <c r="Y52" s="92">
        <f>W52/W7*100</f>
        <v>57.537193447359854</v>
      </c>
      <c r="AB52" s="55"/>
      <c r="AC52" s="27">
        <f t="shared" si="1"/>
        <v>56.593160126813643</v>
      </c>
      <c r="AD52" s="27">
        <f t="shared" si="1"/>
        <v>53.256656683662918</v>
      </c>
      <c r="AE52" s="27">
        <f t="shared" si="1"/>
        <v>64.148579621832056</v>
      </c>
      <c r="AF52" s="27">
        <f t="shared" si="1"/>
        <v>60.335983267502712</v>
      </c>
      <c r="AG52" s="27">
        <f t="shared" si="1"/>
        <v>55.483110750606023</v>
      </c>
      <c r="AH52" s="27">
        <f t="shared" si="1"/>
        <v>51.721394061250471</v>
      </c>
      <c r="AI52" s="27">
        <f t="shared" si="1"/>
        <v>54.850652095010197</v>
      </c>
    </row>
    <row r="53" spans="2:35" x14ac:dyDescent="0.3">
      <c r="B53" s="116" t="s">
        <v>18</v>
      </c>
      <c r="C53" s="117"/>
      <c r="D53" s="117"/>
      <c r="E53" s="117"/>
      <c r="F53" s="117"/>
      <c r="G53" s="117"/>
      <c r="H53" s="118"/>
      <c r="K53" s="110" t="s">
        <v>18</v>
      </c>
      <c r="L53" s="111"/>
      <c r="M53" s="111"/>
      <c r="N53" s="111"/>
      <c r="O53" s="111"/>
      <c r="P53" s="111"/>
      <c r="Q53" s="112"/>
      <c r="T53" s="102">
        <v>3</v>
      </c>
      <c r="U53" s="92">
        <f>(U8-V8)/U8*100</f>
        <v>2.0618556701030926</v>
      </c>
      <c r="V53" s="55"/>
      <c r="W53" s="92">
        <f>(W8-Z8)</f>
        <v>15.434155970720518</v>
      </c>
      <c r="X53" s="27"/>
      <c r="Y53" s="92">
        <f>W53/W8*100</f>
        <v>23.376163554944867</v>
      </c>
      <c r="AB53" s="55"/>
      <c r="AC53" s="27">
        <f t="shared" si="1"/>
        <v>40.317325210773838</v>
      </c>
      <c r="AD53" s="27">
        <f t="shared" si="1"/>
        <v>-8.8456094190876122</v>
      </c>
      <c r="AE53" s="27">
        <f t="shared" si="1"/>
        <v>33.116769113167742</v>
      </c>
      <c r="AF53" s="27">
        <f t="shared" si="1"/>
        <v>14.330613224549399</v>
      </c>
      <c r="AG53" s="27">
        <f t="shared" si="1"/>
        <v>47.464556281993481</v>
      </c>
      <c r="AH53" s="27">
        <f t="shared" si="1"/>
        <v>43.313349114897399</v>
      </c>
      <c r="AI53" s="27">
        <f t="shared" si="1"/>
        <v>4.0750029459003541</v>
      </c>
    </row>
    <row r="54" spans="2:35" x14ac:dyDescent="0.3">
      <c r="B54" s="14"/>
      <c r="C54" s="28" t="s">
        <v>11</v>
      </c>
      <c r="D54" s="28" t="s">
        <v>10</v>
      </c>
      <c r="E54" s="28" t="s">
        <v>9</v>
      </c>
      <c r="F54" s="28" t="s">
        <v>14</v>
      </c>
      <c r="G54" s="28" t="s">
        <v>13</v>
      </c>
      <c r="H54" s="33" t="s">
        <v>12</v>
      </c>
      <c r="K54" s="11"/>
      <c r="L54" s="27" t="s">
        <v>11</v>
      </c>
      <c r="M54" s="27" t="s">
        <v>10</v>
      </c>
      <c r="N54" s="27" t="s">
        <v>9</v>
      </c>
      <c r="O54" s="27" t="s">
        <v>14</v>
      </c>
      <c r="P54" s="27" t="s">
        <v>13</v>
      </c>
      <c r="Q54" s="31" t="s">
        <v>12</v>
      </c>
      <c r="T54" s="102">
        <v>4</v>
      </c>
      <c r="U54" s="93"/>
      <c r="V54" s="55"/>
      <c r="W54" s="93"/>
      <c r="X54" s="94"/>
      <c r="Y54" s="93"/>
      <c r="AB54" s="55"/>
      <c r="AC54" s="94"/>
      <c r="AD54" s="94"/>
      <c r="AE54" s="94"/>
      <c r="AF54" s="94"/>
      <c r="AG54" s="94"/>
      <c r="AH54" s="94"/>
      <c r="AI54" s="94"/>
    </row>
    <row r="55" spans="2:35" x14ac:dyDescent="0.3">
      <c r="B55" s="32" t="s">
        <v>0</v>
      </c>
      <c r="C55" s="15">
        <v>1.7424411482391102</v>
      </c>
      <c r="D55" s="15">
        <v>1.0161107629862205</v>
      </c>
      <c r="E55" s="15">
        <v>0.36459157517323315</v>
      </c>
      <c r="F55" s="16">
        <v>1.0366091357210798</v>
      </c>
      <c r="G55" s="16">
        <v>0.69446474458531471</v>
      </c>
      <c r="H55" s="17">
        <v>0.23579804391205125</v>
      </c>
      <c r="K55" s="34" t="s">
        <v>0</v>
      </c>
      <c r="L55" s="15">
        <v>0.8858744137104011</v>
      </c>
      <c r="M55" s="15">
        <v>0.50192577036115005</v>
      </c>
      <c r="N55" s="15">
        <v>0.16316421514742532</v>
      </c>
      <c r="O55" s="16">
        <v>0.87459832344568322</v>
      </c>
      <c r="P55" s="16">
        <v>0.24039163552816453</v>
      </c>
      <c r="Q55" s="17">
        <v>4.4676724951587039E-2</v>
      </c>
      <c r="T55" s="102">
        <v>5</v>
      </c>
      <c r="U55" s="92">
        <f>(U9-V9)/U9*100</f>
        <v>21.276595744680851</v>
      </c>
      <c r="V55" s="55"/>
      <c r="W55" s="92">
        <f>(W9-Z9)</f>
        <v>27.175787178551346</v>
      </c>
      <c r="X55" s="27"/>
      <c r="Y55" s="92">
        <f>W55/W9*100</f>
        <v>43.706119276630531</v>
      </c>
      <c r="AB55" s="55"/>
      <c r="AC55" s="27">
        <f t="shared" ref="AC55:AI57" si="2">(AC9-AJ9)/AC9*100</f>
        <v>27.484344766395068</v>
      </c>
      <c r="AD55" s="27">
        <f t="shared" si="2"/>
        <v>55.706976981359567</v>
      </c>
      <c r="AE55" s="27">
        <f t="shared" si="2"/>
        <v>28.774139600551258</v>
      </c>
      <c r="AF55" s="27">
        <f t="shared" si="2"/>
        <v>65.451562364472409</v>
      </c>
      <c r="AG55" s="27">
        <f t="shared" si="2"/>
        <v>24.739834490659941</v>
      </c>
      <c r="AH55" s="27">
        <f t="shared" si="2"/>
        <v>50.50109878848609</v>
      </c>
      <c r="AI55" s="27">
        <f t="shared" si="2"/>
        <v>52.554829914183983</v>
      </c>
    </row>
    <row r="56" spans="2:35" x14ac:dyDescent="0.3">
      <c r="B56" s="32" t="s">
        <v>1</v>
      </c>
      <c r="C56" s="15">
        <v>1.7420013186598935</v>
      </c>
      <c r="D56" s="15">
        <v>0.77159785938557557</v>
      </c>
      <c r="E56" s="15">
        <v>0.25178794362224693</v>
      </c>
      <c r="F56" s="16">
        <v>1.5431779403317196</v>
      </c>
      <c r="G56" s="16">
        <v>0.96127046996202725</v>
      </c>
      <c r="H56" s="17">
        <v>0.35638343666881833</v>
      </c>
      <c r="K56" s="34" t="s">
        <v>1</v>
      </c>
      <c r="L56" s="15">
        <v>0.82801819049988279</v>
      </c>
      <c r="M56" s="15">
        <v>0.26229504226169092</v>
      </c>
      <c r="N56" s="15">
        <v>0.10940369686462285</v>
      </c>
      <c r="O56" s="16">
        <v>0.64421165282357096</v>
      </c>
      <c r="P56" s="16">
        <v>0.26528509512963044</v>
      </c>
      <c r="Q56" s="17">
        <v>9.2013199468744047E-2</v>
      </c>
      <c r="T56" s="102">
        <v>6</v>
      </c>
      <c r="U56" s="92">
        <f>(U10-V10)/U10*100</f>
        <v>8.235294117647058</v>
      </c>
      <c r="V56" s="55"/>
      <c r="W56" s="92">
        <f>(W10-Z10)</f>
        <v>2.9908279058320346</v>
      </c>
      <c r="X56" s="27"/>
      <c r="Y56" s="92">
        <f>W56/W10*100</f>
        <v>5.7698549036834361</v>
      </c>
      <c r="AB56" s="55"/>
      <c r="AC56" s="27">
        <f t="shared" si="2"/>
        <v>12.834652978169419</v>
      </c>
      <c r="AD56" s="27">
        <f t="shared" si="2"/>
        <v>11.612491822850359</v>
      </c>
      <c r="AE56" s="27">
        <f t="shared" si="2"/>
        <v>12.931629505359698</v>
      </c>
      <c r="AF56" s="27">
        <f t="shared" si="2"/>
        <v>6.7834523670442239</v>
      </c>
      <c r="AG56" s="27">
        <f t="shared" si="2"/>
        <v>12.511226855623436</v>
      </c>
      <c r="AH56" s="27">
        <f t="shared" si="2"/>
        <v>13.596930777332192</v>
      </c>
      <c r="AI56" s="27">
        <f t="shared" si="2"/>
        <v>9.1487102144571768</v>
      </c>
    </row>
    <row r="57" spans="2:35" x14ac:dyDescent="0.3">
      <c r="B57" s="32" t="s">
        <v>2</v>
      </c>
      <c r="C57" s="15">
        <v>2.2453954432461374</v>
      </c>
      <c r="D57" s="15">
        <v>1.0610908149220126</v>
      </c>
      <c r="E57" s="15">
        <v>0.22965813124465084</v>
      </c>
      <c r="F57" s="16">
        <v>2.3433507892158327</v>
      </c>
      <c r="G57" s="16">
        <v>0.84988594979628684</v>
      </c>
      <c r="H57" s="17">
        <v>0.39151337953251975</v>
      </c>
      <c r="K57" s="34" t="s">
        <v>2</v>
      </c>
      <c r="L57" s="15">
        <v>0.11436621205505637</v>
      </c>
      <c r="M57" s="15">
        <v>5.8993556450117772E-2</v>
      </c>
      <c r="N57" s="15">
        <v>1.8041994585375021E-2</v>
      </c>
      <c r="O57" s="16">
        <v>9.0184219214149264E-2</v>
      </c>
      <c r="P57" s="16">
        <v>4.8828787169268299E-2</v>
      </c>
      <c r="Q57" s="17">
        <v>1.1212204457931705E-2</v>
      </c>
      <c r="T57" s="102">
        <v>7</v>
      </c>
      <c r="U57" s="92">
        <f>(U11-V11)/U11*100</f>
        <v>50</v>
      </c>
      <c r="V57" s="55"/>
      <c r="W57" s="92">
        <f>(W11-Z11)</f>
        <v>26.84636241598227</v>
      </c>
      <c r="X57" s="27"/>
      <c r="Y57" s="92">
        <f>W57/W11*100</f>
        <v>40.907168749840757</v>
      </c>
      <c r="AB57" s="55"/>
      <c r="AC57" s="27">
        <f t="shared" si="2"/>
        <v>33.985016909470545</v>
      </c>
      <c r="AD57" s="27">
        <f t="shared" si="2"/>
        <v>44.758777865254828</v>
      </c>
      <c r="AE57" s="27">
        <f t="shared" si="2"/>
        <v>29.671887081911237</v>
      </c>
      <c r="AF57" s="27">
        <f t="shared" si="2"/>
        <v>35.333829506381491</v>
      </c>
      <c r="AG57" s="27">
        <f t="shared" si="2"/>
        <v>34.282977869480838</v>
      </c>
      <c r="AH57" s="27">
        <f t="shared" si="2"/>
        <v>48.589482452614185</v>
      </c>
      <c r="AI57" s="27">
        <f t="shared" si="2"/>
        <v>52.099008216625421</v>
      </c>
    </row>
    <row r="58" spans="2:35" x14ac:dyDescent="0.3">
      <c r="B58" s="32" t="s">
        <v>3</v>
      </c>
      <c r="C58" s="15">
        <v>4.0650681154521573</v>
      </c>
      <c r="D58" s="15">
        <v>2.1537368764919353</v>
      </c>
      <c r="E58" s="15">
        <v>0.52438846230319913</v>
      </c>
      <c r="F58" s="16">
        <v>1.8832474904376375</v>
      </c>
      <c r="G58" s="16">
        <v>0.90295715347650329</v>
      </c>
      <c r="H58" s="17">
        <v>0.20547876711924903</v>
      </c>
      <c r="K58" s="34" t="s">
        <v>3</v>
      </c>
      <c r="L58" s="15">
        <v>0.73586403264871691</v>
      </c>
      <c r="M58" s="15">
        <v>0.40298240967190629</v>
      </c>
      <c r="N58" s="15">
        <v>8.363981737345258E-2</v>
      </c>
      <c r="O58" s="16">
        <v>0.90960880520210441</v>
      </c>
      <c r="P58" s="16">
        <v>0.30991025945660555</v>
      </c>
      <c r="Q58" s="17">
        <v>0.1074970207188462</v>
      </c>
      <c r="T58" s="102">
        <v>8</v>
      </c>
      <c r="U58" s="93"/>
      <c r="V58" s="55"/>
      <c r="W58" s="93"/>
      <c r="X58" s="94"/>
      <c r="Y58" s="93"/>
      <c r="AB58" s="55"/>
      <c r="AC58" s="94"/>
      <c r="AD58" s="94"/>
      <c r="AE58" s="94"/>
      <c r="AF58" s="94"/>
      <c r="AG58" s="94"/>
      <c r="AH58" s="94"/>
      <c r="AI58" s="94"/>
    </row>
    <row r="59" spans="2:35" x14ac:dyDescent="0.3">
      <c r="B59" s="32" t="s">
        <v>4</v>
      </c>
      <c r="C59" s="15">
        <v>2.6372131868454232</v>
      </c>
      <c r="D59" s="15">
        <v>0.81551769299766397</v>
      </c>
      <c r="E59" s="15">
        <v>0.1407729724764778</v>
      </c>
      <c r="F59" s="16">
        <v>1.5652679453675109</v>
      </c>
      <c r="G59" s="16">
        <v>0.77740379591557596</v>
      </c>
      <c r="H59" s="17">
        <v>0.36704389231233409</v>
      </c>
      <c r="K59" s="34" t="s">
        <v>4</v>
      </c>
      <c r="L59" s="15">
        <v>0.43562445282284146</v>
      </c>
      <c r="M59" s="15">
        <v>0.20513861409445414</v>
      </c>
      <c r="N59" s="15">
        <v>7.3799598973118719E-2</v>
      </c>
      <c r="O59" s="16">
        <v>0.40434949276486049</v>
      </c>
      <c r="P59" s="16">
        <v>0.18874440141737556</v>
      </c>
      <c r="Q59" s="17">
        <v>3.1580563341723496E-2</v>
      </c>
      <c r="T59" s="102">
        <v>9</v>
      </c>
      <c r="U59" s="92">
        <f t="shared" ref="U59:U77" si="3">(U12-V12)/U12*100</f>
        <v>62.886597938144327</v>
      </c>
      <c r="V59" s="55"/>
      <c r="W59" s="92">
        <f t="shared" ref="W59:W77" si="4">(W12-Z12)</f>
        <v>29.385455273305013</v>
      </c>
      <c r="X59" s="27"/>
      <c r="Y59" s="92">
        <f t="shared" ref="Y59:Y77" si="5">W59/W12*100</f>
        <v>45.365080472372107</v>
      </c>
      <c r="AB59" s="55"/>
      <c r="AC59" s="27">
        <f t="shared" ref="AC59:AC77" si="6">(AC12-AJ12)/AC12*100</f>
        <v>38.391880371114176</v>
      </c>
      <c r="AD59" s="27">
        <f t="shared" ref="AD59:AD77" si="7">(AD12-AK12)/AD12*100</f>
        <v>56.709741386508618</v>
      </c>
      <c r="AE59" s="27">
        <f t="shared" ref="AE59:AE77" si="8">(AE12-AL12)/AE12*100</f>
        <v>36.82066479600924</v>
      </c>
      <c r="AF59" s="27">
        <f t="shared" ref="AF59:AF77" si="9">(AF12-AM12)/AF12*100</f>
        <v>45.223217566829952</v>
      </c>
      <c r="AG59" s="27">
        <f t="shared" ref="AG59:AG77" si="10">(AG12-AN12)/AG12*100</f>
        <v>33.039989599391369</v>
      </c>
      <c r="AH59" s="27">
        <f t="shared" ref="AH59:AH77" si="11">(AH12-AO12)/AH12*100</f>
        <v>57.452996903337819</v>
      </c>
      <c r="AI59" s="27">
        <f t="shared" ref="AI59:AI77" si="12">(AI12-AP12)/AI12*100</f>
        <v>58.442724142012636</v>
      </c>
    </row>
    <row r="60" spans="2:35" x14ac:dyDescent="0.3">
      <c r="B60" s="32" t="s">
        <v>5</v>
      </c>
      <c r="C60" s="15">
        <v>2.4718723705412926</v>
      </c>
      <c r="D60" s="15">
        <v>1.5692168108679245</v>
      </c>
      <c r="E60" s="15">
        <v>0.51882270332350677</v>
      </c>
      <c r="F60" s="16">
        <v>3.4665196931396789</v>
      </c>
      <c r="G60" s="16">
        <v>1.6183063161667115</v>
      </c>
      <c r="H60" s="17">
        <v>0.6219759839350173</v>
      </c>
      <c r="K60" s="34" t="s">
        <v>5</v>
      </c>
      <c r="L60" s="15">
        <v>0.20157668779466631</v>
      </c>
      <c r="M60" s="15">
        <v>9.6505488504584958E-2</v>
      </c>
      <c r="N60" s="15">
        <v>2.4784492941247065E-2</v>
      </c>
      <c r="O60" s="16">
        <v>9.1197958316289102E-2</v>
      </c>
      <c r="P60" s="16">
        <v>5.894534561147674E-2</v>
      </c>
      <c r="Q60" s="17">
        <v>1.3212531932026192E-2</v>
      </c>
      <c r="T60" s="102">
        <v>10</v>
      </c>
      <c r="U60" s="92">
        <f t="shared" si="3"/>
        <v>21.212121212121211</v>
      </c>
      <c r="V60" s="55"/>
      <c r="W60" s="92">
        <f t="shared" si="4"/>
        <v>26.470550525357275</v>
      </c>
      <c r="X60" s="27"/>
      <c r="Y60" s="92">
        <f t="shared" si="5"/>
        <v>39.08260063653784</v>
      </c>
      <c r="AB60" s="55"/>
      <c r="AC60" s="27">
        <f t="shared" si="6"/>
        <v>25.1291085725606</v>
      </c>
      <c r="AD60" s="27">
        <f t="shared" si="7"/>
        <v>57.021698722329205</v>
      </c>
      <c r="AE60" s="27">
        <f t="shared" si="8"/>
        <v>30.156690491789835</v>
      </c>
      <c r="AF60" s="27">
        <f t="shared" si="9"/>
        <v>28.42209733612243</v>
      </c>
      <c r="AG60" s="27">
        <f t="shared" si="10"/>
        <v>27.00209708929281</v>
      </c>
      <c r="AH60" s="27">
        <f t="shared" si="11"/>
        <v>48.086364207495166</v>
      </c>
      <c r="AI60" s="27">
        <f t="shared" si="12"/>
        <v>47.036132751204988</v>
      </c>
    </row>
    <row r="61" spans="2:35" x14ac:dyDescent="0.3">
      <c r="B61" s="32" t="s">
        <v>6</v>
      </c>
      <c r="C61" s="15">
        <v>3.2016171591374589</v>
      </c>
      <c r="D61" s="15">
        <v>1.6931625930600913</v>
      </c>
      <c r="E61" s="15">
        <v>0.91381807041606478</v>
      </c>
      <c r="F61" s="16">
        <v>4.5131378780705402</v>
      </c>
      <c r="G61" s="16">
        <v>1.1637766993766274</v>
      </c>
      <c r="H61" s="17">
        <v>0.30042970837944682</v>
      </c>
      <c r="K61" s="34" t="s">
        <v>6</v>
      </c>
      <c r="L61" s="15">
        <v>1.0369663654526702</v>
      </c>
      <c r="M61" s="15">
        <v>0.52849264288556463</v>
      </c>
      <c r="N61" s="15">
        <v>0.17464582025545303</v>
      </c>
      <c r="O61" s="16">
        <v>0.53566634862718365</v>
      </c>
      <c r="P61" s="16">
        <v>0.31090508793563287</v>
      </c>
      <c r="Q61" s="17">
        <v>3.7554961197873396E-2</v>
      </c>
      <c r="T61" s="102">
        <v>11</v>
      </c>
      <c r="U61" s="92">
        <f t="shared" si="3"/>
        <v>21.348314606741571</v>
      </c>
      <c r="V61" s="55"/>
      <c r="W61" s="92">
        <f t="shared" si="4"/>
        <v>3.5039598265826726</v>
      </c>
      <c r="X61" s="27"/>
      <c r="Y61" s="92">
        <f t="shared" si="5"/>
        <v>8.6893299611124704</v>
      </c>
      <c r="AB61" s="55"/>
      <c r="AC61" s="27">
        <f t="shared" si="6"/>
        <v>8.2600583479460781</v>
      </c>
      <c r="AD61" s="27">
        <f t="shared" si="7"/>
        <v>3.347782880746744</v>
      </c>
      <c r="AE61" s="27">
        <f t="shared" si="8"/>
        <v>-2.6699698518457859</v>
      </c>
      <c r="AF61" s="27">
        <f t="shared" si="9"/>
        <v>81.729774556460868</v>
      </c>
      <c r="AG61" s="27">
        <f t="shared" si="10"/>
        <v>-13.560154288977586</v>
      </c>
      <c r="AH61" s="27">
        <f t="shared" si="11"/>
        <v>-26.139818163365224</v>
      </c>
      <c r="AI61" s="27">
        <f t="shared" si="12"/>
        <v>15.530075756196682</v>
      </c>
    </row>
    <row r="62" spans="2:35" x14ac:dyDescent="0.3">
      <c r="B62" s="32" t="s">
        <v>7</v>
      </c>
      <c r="C62" s="15">
        <v>5.2059367088382977</v>
      </c>
      <c r="D62" s="15">
        <v>1.3588797199911467</v>
      </c>
      <c r="E62" s="15">
        <v>0.35230572000137772</v>
      </c>
      <c r="F62" s="16">
        <v>4.3361420803798207</v>
      </c>
      <c r="G62" s="16">
        <v>1.5889154278384141</v>
      </c>
      <c r="H62" s="17">
        <v>0.48744171256145186</v>
      </c>
      <c r="K62" s="34" t="s">
        <v>7</v>
      </c>
      <c r="L62" s="15">
        <v>0.28447172530057485</v>
      </c>
      <c r="M62" s="15">
        <v>0.11752124978807188</v>
      </c>
      <c r="N62" s="15">
        <v>4.4280971453170954E-2</v>
      </c>
      <c r="O62" s="16">
        <v>0.38599181542026839</v>
      </c>
      <c r="P62" s="16">
        <v>0.22646608574626809</v>
      </c>
      <c r="Q62" s="17">
        <v>6.3658795707007415E-2</v>
      </c>
      <c r="T62" s="102">
        <v>12</v>
      </c>
      <c r="U62" s="92">
        <f t="shared" si="3"/>
        <v>56.12244897959183</v>
      </c>
      <c r="V62" s="55"/>
      <c r="W62" s="92">
        <f t="shared" si="4"/>
        <v>28.673469260105335</v>
      </c>
      <c r="X62" s="27"/>
      <c r="Y62" s="92">
        <f t="shared" si="5"/>
        <v>43.200131282706415</v>
      </c>
      <c r="AB62" s="55"/>
      <c r="AC62" s="27">
        <f t="shared" si="6"/>
        <v>40.346003864236643</v>
      </c>
      <c r="AD62" s="27">
        <f t="shared" si="7"/>
        <v>62.118667330051927</v>
      </c>
      <c r="AE62" s="27">
        <f t="shared" si="8"/>
        <v>70.951635574045184</v>
      </c>
      <c r="AF62" s="27">
        <f t="shared" si="9"/>
        <v>56.483718749513415</v>
      </c>
      <c r="AG62" s="27">
        <f t="shared" si="10"/>
        <v>24.566500871176103</v>
      </c>
      <c r="AH62" s="27">
        <f t="shared" si="11"/>
        <v>57.368768403925252</v>
      </c>
      <c r="AI62" s="27">
        <f t="shared" si="12"/>
        <v>58.921298532393195</v>
      </c>
    </row>
    <row r="63" spans="2:35" x14ac:dyDescent="0.3">
      <c r="B63" s="32" t="s">
        <v>8</v>
      </c>
      <c r="C63" s="15">
        <v>2.7129630781543637</v>
      </c>
      <c r="D63" s="15">
        <v>1.434029536468084</v>
      </c>
      <c r="E63" s="15">
        <v>0.40750091194749394</v>
      </c>
      <c r="F63" s="16">
        <v>2.1751841387245743</v>
      </c>
      <c r="G63" s="16">
        <v>1.303318244666873</v>
      </c>
      <c r="H63" s="17">
        <v>0.24654566597351049</v>
      </c>
      <c r="K63" s="34" t="s">
        <v>8</v>
      </c>
      <c r="L63" s="15">
        <v>0.22081468559059275</v>
      </c>
      <c r="M63" s="15">
        <v>0.13589276749135321</v>
      </c>
      <c r="N63" s="15">
        <v>3.9224923198011345E-2</v>
      </c>
      <c r="O63" s="16">
        <v>0.2553653036954468</v>
      </c>
      <c r="P63" s="16">
        <v>0.10307677188085226</v>
      </c>
      <c r="Q63" s="17">
        <v>3.0163709972817442E-2</v>
      </c>
      <c r="T63" s="102">
        <v>13</v>
      </c>
      <c r="U63" s="92">
        <f t="shared" si="3"/>
        <v>59.493670886075947</v>
      </c>
      <c r="V63" s="55"/>
      <c r="W63" s="92">
        <f t="shared" si="4"/>
        <v>13.689227072868967</v>
      </c>
      <c r="X63" s="27"/>
      <c r="Y63" s="92">
        <f t="shared" si="5"/>
        <v>31.149439098776195</v>
      </c>
      <c r="AB63" s="55"/>
      <c r="AC63" s="27">
        <f t="shared" si="6"/>
        <v>35.602866244377466</v>
      </c>
      <c r="AD63" s="27">
        <f t="shared" si="7"/>
        <v>24.818564451654261</v>
      </c>
      <c r="AE63" s="27">
        <f t="shared" si="8"/>
        <v>42.420416715930358</v>
      </c>
      <c r="AF63" s="27">
        <f t="shared" si="9"/>
        <v>64.469537186768747</v>
      </c>
      <c r="AG63" s="27">
        <f t="shared" si="10"/>
        <v>36.697441654384534</v>
      </c>
      <c r="AH63" s="27">
        <f t="shared" si="11"/>
        <v>21.962542910974143</v>
      </c>
      <c r="AI63" s="27">
        <f t="shared" si="12"/>
        <v>17.480377303454311</v>
      </c>
    </row>
    <row r="64" spans="2:35" x14ac:dyDescent="0.3">
      <c r="B64" s="14"/>
      <c r="C64" s="37"/>
      <c r="D64" s="37"/>
      <c r="E64" s="37"/>
      <c r="F64" s="37"/>
      <c r="G64" s="37"/>
      <c r="H64" s="19"/>
      <c r="K64" s="11"/>
      <c r="L64" s="38"/>
      <c r="M64" s="38"/>
      <c r="N64" s="38"/>
      <c r="O64" s="38"/>
      <c r="P64" s="38"/>
      <c r="Q64" s="13"/>
      <c r="T64" s="102">
        <v>14</v>
      </c>
      <c r="U64" s="92">
        <f t="shared" si="3"/>
        <v>4.395604395604396</v>
      </c>
      <c r="V64" s="55"/>
      <c r="W64" s="92">
        <f t="shared" si="4"/>
        <v>22.498027123855216</v>
      </c>
      <c r="X64" s="27"/>
      <c r="Y64" s="92">
        <f t="shared" si="5"/>
        <v>36.194961940190012</v>
      </c>
      <c r="AB64" s="55"/>
      <c r="AC64" s="27">
        <f t="shared" si="6"/>
        <v>37.523923291066325</v>
      </c>
      <c r="AD64" s="27">
        <f t="shared" si="7"/>
        <v>46.590697943510783</v>
      </c>
      <c r="AE64" s="27">
        <f t="shared" si="8"/>
        <v>33.999707344728215</v>
      </c>
      <c r="AF64" s="27">
        <f t="shared" si="9"/>
        <v>-14.964438140646259</v>
      </c>
      <c r="AG64" s="27">
        <f t="shared" si="10"/>
        <v>31.736366787099278</v>
      </c>
      <c r="AH64" s="27">
        <f t="shared" si="11"/>
        <v>38.255661568118107</v>
      </c>
      <c r="AI64" s="27">
        <f t="shared" si="12"/>
        <v>46.144394052323015</v>
      </c>
    </row>
    <row r="65" spans="2:35" x14ac:dyDescent="0.3">
      <c r="B65" s="116" t="s">
        <v>19</v>
      </c>
      <c r="C65" s="117"/>
      <c r="D65" s="117"/>
      <c r="E65" s="117"/>
      <c r="F65" s="117"/>
      <c r="G65" s="117"/>
      <c r="H65" s="118"/>
      <c r="K65" s="110" t="s">
        <v>19</v>
      </c>
      <c r="L65" s="111"/>
      <c r="M65" s="111"/>
      <c r="N65" s="111"/>
      <c r="O65" s="111"/>
      <c r="P65" s="111"/>
      <c r="Q65" s="112"/>
      <c r="T65" s="102">
        <v>15</v>
      </c>
      <c r="U65" s="92">
        <f t="shared" si="3"/>
        <v>-1.1111111111111112</v>
      </c>
      <c r="V65" s="55"/>
      <c r="W65" s="92">
        <f t="shared" si="4"/>
        <v>6.0764318123196261</v>
      </c>
      <c r="X65" s="27"/>
      <c r="Y65" s="92">
        <f t="shared" si="5"/>
        <v>7.0206732307190824</v>
      </c>
      <c r="AB65" s="55"/>
      <c r="AC65" s="27">
        <f t="shared" si="6"/>
        <v>10.339710230384476</v>
      </c>
      <c r="AD65" s="27">
        <f t="shared" si="7"/>
        <v>22.979982260266222</v>
      </c>
      <c r="AE65" s="27">
        <f t="shared" si="8"/>
        <v>63.738759124483323</v>
      </c>
      <c r="AF65" s="27">
        <f t="shared" si="9"/>
        <v>49.520054425692145</v>
      </c>
      <c r="AG65" s="27">
        <f t="shared" si="10"/>
        <v>7.5953586983807053</v>
      </c>
      <c r="AH65" s="27">
        <f t="shared" si="11"/>
        <v>-23.385018591421876</v>
      </c>
      <c r="AI65" s="27">
        <f t="shared" si="12"/>
        <v>4.9908070633887132</v>
      </c>
    </row>
    <row r="66" spans="2:35" x14ac:dyDescent="0.3">
      <c r="B66" s="14"/>
      <c r="C66" s="28" t="s">
        <v>11</v>
      </c>
      <c r="D66" s="28" t="s">
        <v>10</v>
      </c>
      <c r="E66" s="28" t="s">
        <v>9</v>
      </c>
      <c r="F66" s="28" t="s">
        <v>14</v>
      </c>
      <c r="G66" s="28" t="s">
        <v>13</v>
      </c>
      <c r="H66" s="33" t="s">
        <v>12</v>
      </c>
      <c r="K66" s="11"/>
      <c r="L66" s="27" t="s">
        <v>11</v>
      </c>
      <c r="M66" s="27" t="s">
        <v>10</v>
      </c>
      <c r="N66" s="27" t="s">
        <v>9</v>
      </c>
      <c r="O66" s="27" t="s">
        <v>14</v>
      </c>
      <c r="P66" s="27" t="s">
        <v>13</v>
      </c>
      <c r="Q66" s="31" t="s">
        <v>12</v>
      </c>
      <c r="T66" s="102">
        <v>16</v>
      </c>
      <c r="U66" s="92">
        <f t="shared" si="3"/>
        <v>10.416666666666668</v>
      </c>
      <c r="V66" s="55"/>
      <c r="W66" s="92">
        <f t="shared" si="4"/>
        <v>19.179680574964337</v>
      </c>
      <c r="X66" s="27"/>
      <c r="Y66" s="92">
        <f t="shared" si="5"/>
        <v>29.762712990759265</v>
      </c>
      <c r="AB66" s="55"/>
      <c r="AC66" s="27">
        <f t="shared" si="6"/>
        <v>34.543033581173347</v>
      </c>
      <c r="AD66" s="27">
        <f t="shared" si="7"/>
        <v>21.565363625054125</v>
      </c>
      <c r="AE66" s="27">
        <f t="shared" si="8"/>
        <v>34.063317680949417</v>
      </c>
      <c r="AF66" s="27">
        <f t="shared" si="9"/>
        <v>55.150274240309052</v>
      </c>
      <c r="AG66" s="27">
        <f t="shared" si="10"/>
        <v>36.989075003141672</v>
      </c>
      <c r="AH66" s="27">
        <f t="shared" si="11"/>
        <v>6.1984281343714152</v>
      </c>
      <c r="AI66" s="27">
        <f t="shared" si="12"/>
        <v>19.488315862809522</v>
      </c>
    </row>
    <row r="67" spans="2:35" x14ac:dyDescent="0.3">
      <c r="B67" s="32" t="s">
        <v>0</v>
      </c>
      <c r="C67" s="15">
        <v>2.2702989667108744</v>
      </c>
      <c r="D67" s="15">
        <v>1.0472975551162802</v>
      </c>
      <c r="E67" s="15">
        <v>0.22826602082267866</v>
      </c>
      <c r="F67" s="16">
        <v>2.0851906531629805</v>
      </c>
      <c r="G67" s="16">
        <v>1.1348326695391369</v>
      </c>
      <c r="H67" s="17">
        <v>0.45900246201805162</v>
      </c>
      <c r="K67" s="34" t="s">
        <v>0</v>
      </c>
      <c r="L67" s="15">
        <v>0.58268722466731249</v>
      </c>
      <c r="M67" s="15">
        <v>0.25153630369461688</v>
      </c>
      <c r="N67" s="15">
        <v>6.9208681960224963E-2</v>
      </c>
      <c r="O67" s="16">
        <v>0.49995261855679879</v>
      </c>
      <c r="P67" s="16">
        <v>0.26279553200973105</v>
      </c>
      <c r="Q67" s="17">
        <v>7.6702389779763486E-2</v>
      </c>
      <c r="T67" s="102">
        <v>17</v>
      </c>
      <c r="U67" s="92">
        <f t="shared" si="3"/>
        <v>4.0816326530612246</v>
      </c>
      <c r="V67" s="55"/>
      <c r="W67" s="92">
        <f t="shared" si="4"/>
        <v>9.8594934704787676</v>
      </c>
      <c r="X67" s="27"/>
      <c r="Y67" s="92">
        <f t="shared" si="5"/>
        <v>10.939030714508762</v>
      </c>
      <c r="AB67" s="55"/>
      <c r="AC67" s="27">
        <f t="shared" si="6"/>
        <v>9.2532590606194116</v>
      </c>
      <c r="AD67" s="27">
        <f t="shared" si="7"/>
        <v>1.7119983876459257</v>
      </c>
      <c r="AE67" s="27">
        <f t="shared" si="8"/>
        <v>15.08547137804525</v>
      </c>
      <c r="AF67" s="27">
        <f t="shared" si="9"/>
        <v>19.180447284124245</v>
      </c>
      <c r="AG67" s="27">
        <f t="shared" si="10"/>
        <v>11.352865114306653</v>
      </c>
      <c r="AH67" s="27">
        <f t="shared" si="11"/>
        <v>1.8227226087055186</v>
      </c>
      <c r="AI67" s="27">
        <f t="shared" si="12"/>
        <v>1.3022540796498179</v>
      </c>
    </row>
    <row r="68" spans="2:35" x14ac:dyDescent="0.3">
      <c r="B68" s="32" t="s">
        <v>1</v>
      </c>
      <c r="C68" s="15">
        <v>1.877311117863206</v>
      </c>
      <c r="D68" s="15">
        <v>0.96810418279778532</v>
      </c>
      <c r="E68" s="15">
        <v>0.23608321730681173</v>
      </c>
      <c r="F68" s="16">
        <v>1.3177862807713432</v>
      </c>
      <c r="G68" s="16">
        <v>0.93271936565221181</v>
      </c>
      <c r="H68" s="17">
        <v>0.57744673956543857</v>
      </c>
      <c r="K68" s="34" t="s">
        <v>1</v>
      </c>
      <c r="L68" s="15">
        <v>1.2780542259686314</v>
      </c>
      <c r="M68" s="15">
        <v>0.27734255539230374</v>
      </c>
      <c r="N68" s="15">
        <v>6.1429365806550548E-2</v>
      </c>
      <c r="O68" s="16">
        <v>0.60880335386660689</v>
      </c>
      <c r="P68" s="16">
        <v>0.27504471392392521</v>
      </c>
      <c r="Q68" s="17">
        <v>5.8303109196489816E-2</v>
      </c>
      <c r="T68" s="102">
        <v>18</v>
      </c>
      <c r="U68" s="92">
        <f t="shared" si="3"/>
        <v>4.0404040404040407</v>
      </c>
      <c r="V68" s="55"/>
      <c r="W68" s="92">
        <f t="shared" si="4"/>
        <v>17.014613976430056</v>
      </c>
      <c r="X68" s="27"/>
      <c r="Y68" s="92">
        <f t="shared" si="5"/>
        <v>26.832602492148972</v>
      </c>
      <c r="AB68" s="55"/>
      <c r="AC68" s="27">
        <f t="shared" si="6"/>
        <v>35.898328765987223</v>
      </c>
      <c r="AD68" s="27">
        <f t="shared" si="7"/>
        <v>20.105361701580051</v>
      </c>
      <c r="AE68" s="27">
        <f t="shared" si="8"/>
        <v>13.937409879859587</v>
      </c>
      <c r="AF68" s="27">
        <f t="shared" si="9"/>
        <v>69.371685178322934</v>
      </c>
      <c r="AG68" s="27">
        <f t="shared" si="10"/>
        <v>25.759998968154068</v>
      </c>
      <c r="AH68" s="27">
        <f t="shared" si="11"/>
        <v>3.5735434144524412</v>
      </c>
      <c r="AI68" s="27">
        <f t="shared" si="12"/>
        <v>10.257368641327115</v>
      </c>
    </row>
    <row r="69" spans="2:35" x14ac:dyDescent="0.3">
      <c r="B69" s="32" t="s">
        <v>2</v>
      </c>
      <c r="C69" s="15">
        <v>2.0266706478331034</v>
      </c>
      <c r="D69" s="15">
        <v>0.94226410331492927</v>
      </c>
      <c r="E69" s="15">
        <v>0.38399119765307094</v>
      </c>
      <c r="F69" s="16">
        <v>1.1610906629084041</v>
      </c>
      <c r="G69" s="16">
        <v>0.92423973466177201</v>
      </c>
      <c r="H69" s="17">
        <v>0.63440831828010158</v>
      </c>
      <c r="K69" s="34" t="s">
        <v>2</v>
      </c>
      <c r="L69" s="15">
        <v>9.3410796322144385E-2</v>
      </c>
      <c r="M69" s="15">
        <v>4.8688653061450371E-2</v>
      </c>
      <c r="N69" s="15">
        <v>6.2994835383191729E-3</v>
      </c>
      <c r="O69" s="16">
        <v>8.6974303037113468E-2</v>
      </c>
      <c r="P69" s="16">
        <v>5.6271838245090994E-2</v>
      </c>
      <c r="Q69" s="17">
        <v>7.0143802991393146E-3</v>
      </c>
      <c r="T69" s="102">
        <v>19</v>
      </c>
      <c r="U69" s="92">
        <f t="shared" si="3"/>
        <v>2.0408163265306123</v>
      </c>
      <c r="V69" s="55"/>
      <c r="W69" s="92">
        <f t="shared" si="4"/>
        <v>25.759046596467719</v>
      </c>
      <c r="X69" s="27"/>
      <c r="Y69" s="92">
        <f t="shared" si="5"/>
        <v>34.88891702260409</v>
      </c>
      <c r="AB69" s="55"/>
      <c r="AC69" s="27">
        <f t="shared" si="6"/>
        <v>22.748558279186391</v>
      </c>
      <c r="AD69" s="27">
        <f t="shared" si="7"/>
        <v>42.154866692421493</v>
      </c>
      <c r="AE69" s="27">
        <f t="shared" si="8"/>
        <v>19.834844486511376</v>
      </c>
      <c r="AF69" s="27">
        <f t="shared" si="9"/>
        <v>41.295180911795576</v>
      </c>
      <c r="AG69" s="27">
        <f t="shared" si="10"/>
        <v>16.898178297621801</v>
      </c>
      <c r="AH69" s="27">
        <f t="shared" si="11"/>
        <v>31.561886577064772</v>
      </c>
      <c r="AI69" s="27">
        <f t="shared" si="12"/>
        <v>45.827135014046917</v>
      </c>
    </row>
    <row r="70" spans="2:35" x14ac:dyDescent="0.3">
      <c r="B70" s="32" t="s">
        <v>3</v>
      </c>
      <c r="C70" s="15">
        <v>2.933435796606104</v>
      </c>
      <c r="D70" s="15">
        <v>1.6476088003328433</v>
      </c>
      <c r="E70" s="15">
        <v>0.74598396802332279</v>
      </c>
      <c r="F70" s="16">
        <v>3.4424135457440301</v>
      </c>
      <c r="G70" s="16">
        <v>1.6574315806933493</v>
      </c>
      <c r="H70" s="17">
        <v>0.43999586701501892</v>
      </c>
      <c r="K70" s="34" t="s">
        <v>3</v>
      </c>
      <c r="L70" s="15">
        <v>0.45302395510915378</v>
      </c>
      <c r="M70" s="15">
        <v>0.26020531733709584</v>
      </c>
      <c r="N70" s="15">
        <v>8.8553449790506958E-2</v>
      </c>
      <c r="O70" s="16">
        <v>0.32724003070753577</v>
      </c>
      <c r="P70" s="16">
        <v>0.24088431374361841</v>
      </c>
      <c r="Q70" s="17">
        <v>5.7024953645179746E-2</v>
      </c>
      <c r="T70" s="102">
        <v>20</v>
      </c>
      <c r="U70" s="92">
        <f t="shared" si="3"/>
        <v>46.464646464646464</v>
      </c>
      <c r="V70" s="55"/>
      <c r="W70" s="92">
        <f t="shared" si="4"/>
        <v>27.663606871187724</v>
      </c>
      <c r="X70" s="27"/>
      <c r="Y70" s="92">
        <f t="shared" si="5"/>
        <v>44.387852046922625</v>
      </c>
      <c r="AB70" s="55"/>
      <c r="AC70" s="27">
        <f t="shared" si="6"/>
        <v>50.421212221225154</v>
      </c>
      <c r="AD70" s="27">
        <f t="shared" si="7"/>
        <v>36.039154897099714</v>
      </c>
      <c r="AE70" s="27">
        <f t="shared" si="8"/>
        <v>48.938729037805693</v>
      </c>
      <c r="AF70" s="27">
        <f t="shared" si="9"/>
        <v>58.544086303180499</v>
      </c>
      <c r="AG70" s="27">
        <f t="shared" si="10"/>
        <v>51.377838149738821</v>
      </c>
      <c r="AH70" s="27">
        <f t="shared" si="11"/>
        <v>37.825584167841519</v>
      </c>
      <c r="AI70" s="27">
        <f t="shared" si="12"/>
        <v>33.742737196752628</v>
      </c>
    </row>
    <row r="71" spans="2:35" x14ac:dyDescent="0.3">
      <c r="B71" s="32" t="s">
        <v>4</v>
      </c>
      <c r="C71" s="15">
        <v>1.560284004384114</v>
      </c>
      <c r="D71" s="15">
        <v>0.72163286588304687</v>
      </c>
      <c r="E71" s="15">
        <v>0.31742531521773271</v>
      </c>
      <c r="F71" s="16">
        <v>1.1137460919703419</v>
      </c>
      <c r="G71" s="16">
        <v>0.65736185342240272</v>
      </c>
      <c r="H71" s="17">
        <v>0.38202551489024489</v>
      </c>
      <c r="K71" s="34" t="s">
        <v>4</v>
      </c>
      <c r="L71" s="15">
        <v>0.71697306029003904</v>
      </c>
      <c r="M71" s="15">
        <v>0.15756221272705936</v>
      </c>
      <c r="N71" s="15">
        <v>2.2618247249025961E-2</v>
      </c>
      <c r="O71" s="16">
        <v>0.32409347896695678</v>
      </c>
      <c r="P71" s="16">
        <v>0.1271364275107858</v>
      </c>
      <c r="Q71" s="17">
        <v>4.33409133137823E-2</v>
      </c>
      <c r="T71" s="102">
        <v>21</v>
      </c>
      <c r="U71" s="92">
        <f t="shared" si="3"/>
        <v>100</v>
      </c>
      <c r="V71" s="55"/>
      <c r="W71" s="92">
        <f t="shared" si="4"/>
        <v>19.242122598517039</v>
      </c>
      <c r="X71" s="27"/>
      <c r="Y71" s="92">
        <f t="shared" si="5"/>
        <v>45.585166080134911</v>
      </c>
      <c r="AB71" s="55"/>
      <c r="AC71" s="27">
        <f t="shared" si="6"/>
        <v>38.285519140108278</v>
      </c>
      <c r="AD71" s="27">
        <f t="shared" si="7"/>
        <v>46.285897409463786</v>
      </c>
      <c r="AE71" s="27">
        <f t="shared" si="8"/>
        <v>33.725353775124894</v>
      </c>
      <c r="AF71" s="27">
        <f t="shared" si="9"/>
        <v>59.652494783587315</v>
      </c>
      <c r="AG71" s="27">
        <f t="shared" si="10"/>
        <v>31.35190585202448</v>
      </c>
      <c r="AH71" s="27">
        <f t="shared" si="11"/>
        <v>47.726371158358582</v>
      </c>
      <c r="AI71" s="27">
        <f t="shared" si="12"/>
        <v>45.784323802641019</v>
      </c>
    </row>
    <row r="72" spans="2:35" x14ac:dyDescent="0.3">
      <c r="B72" s="32" t="s">
        <v>5</v>
      </c>
      <c r="C72" s="15">
        <v>2.2531083347977225</v>
      </c>
      <c r="D72" s="15">
        <v>1.0636773164142834</v>
      </c>
      <c r="E72" s="15">
        <v>0.49861769183740989</v>
      </c>
      <c r="F72" s="16">
        <v>2.1253286613588087</v>
      </c>
      <c r="G72" s="16">
        <v>1.3133195941216242</v>
      </c>
      <c r="H72" s="17">
        <v>0.3984151856227699</v>
      </c>
      <c r="K72" s="34" t="s">
        <v>5</v>
      </c>
      <c r="L72" s="15">
        <v>0.10939432825088127</v>
      </c>
      <c r="M72" s="15">
        <v>6.1068671432624268E-2</v>
      </c>
      <c r="N72" s="15">
        <v>3.2134531582084717E-3</v>
      </c>
      <c r="O72" s="16">
        <v>7.1239273124576952E-2</v>
      </c>
      <c r="P72" s="16">
        <v>4.3354304314611701E-2</v>
      </c>
      <c r="Q72" s="17">
        <v>5.0116182616742567E-3</v>
      </c>
      <c r="T72" s="102">
        <v>22</v>
      </c>
      <c r="U72" s="92">
        <f t="shared" si="3"/>
        <v>8.0808080808080813</v>
      </c>
      <c r="V72" s="55"/>
      <c r="W72" s="92">
        <f t="shared" si="4"/>
        <v>32.384722816567248</v>
      </c>
      <c r="X72" s="27"/>
      <c r="Y72" s="92">
        <f t="shared" si="5"/>
        <v>34.28321736337773</v>
      </c>
      <c r="AB72" s="55"/>
      <c r="AC72" s="27">
        <f t="shared" si="6"/>
        <v>23.759047772704012</v>
      </c>
      <c r="AD72" s="27">
        <f t="shared" si="7"/>
        <v>41.760823557289896</v>
      </c>
      <c r="AE72" s="27">
        <f t="shared" si="8"/>
        <v>22.153847030513969</v>
      </c>
      <c r="AF72" s="27">
        <f t="shared" si="9"/>
        <v>58.132674093000688</v>
      </c>
      <c r="AG72" s="27">
        <f t="shared" si="10"/>
        <v>40.297617900420306</v>
      </c>
      <c r="AH72" s="27">
        <f t="shared" si="11"/>
        <v>26.973970635959798</v>
      </c>
      <c r="AI72" s="27">
        <f t="shared" si="12"/>
        <v>38.69176798047075</v>
      </c>
    </row>
    <row r="73" spans="2:35" x14ac:dyDescent="0.3">
      <c r="B73" s="32" t="s">
        <v>6</v>
      </c>
      <c r="C73" s="15">
        <v>3.1840127411947727</v>
      </c>
      <c r="D73" s="15">
        <v>1.3283830303447426</v>
      </c>
      <c r="E73" s="15">
        <v>0.21364898007706526</v>
      </c>
      <c r="F73" s="16">
        <v>2.0919154930690591</v>
      </c>
      <c r="G73" s="16">
        <v>0.87430239871518922</v>
      </c>
      <c r="H73" s="17">
        <v>0.25265522838343152</v>
      </c>
      <c r="K73" s="34" t="s">
        <v>6</v>
      </c>
      <c r="L73" s="15">
        <v>0.85777781057571534</v>
      </c>
      <c r="M73" s="15">
        <v>0.43089814212783378</v>
      </c>
      <c r="N73" s="15">
        <v>6.5939960037778494E-2</v>
      </c>
      <c r="O73" s="16">
        <v>0.4755224610749248</v>
      </c>
      <c r="P73" s="16">
        <v>0.2348427050521236</v>
      </c>
      <c r="Q73" s="17">
        <v>9.2826457584570157E-2</v>
      </c>
      <c r="T73" s="102">
        <v>23</v>
      </c>
      <c r="U73" s="92">
        <f t="shared" si="3"/>
        <v>24</v>
      </c>
      <c r="V73" s="55"/>
      <c r="W73" s="92">
        <f t="shared" si="4"/>
        <v>28.982861594327531</v>
      </c>
      <c r="X73" s="27"/>
      <c r="Y73" s="92">
        <f t="shared" si="5"/>
        <v>37.913260205687322</v>
      </c>
      <c r="AB73" s="55"/>
      <c r="AC73" s="27">
        <f t="shared" si="6"/>
        <v>12.691874355129015</v>
      </c>
      <c r="AD73" s="27">
        <f t="shared" si="7"/>
        <v>51.574768886775487</v>
      </c>
      <c r="AE73" s="27">
        <f t="shared" si="8"/>
        <v>9.776684778308109</v>
      </c>
      <c r="AF73" s="27">
        <f t="shared" si="9"/>
        <v>34.297009030685039</v>
      </c>
      <c r="AG73" s="27">
        <f t="shared" si="10"/>
        <v>-15.674084262237658</v>
      </c>
      <c r="AH73" s="27">
        <f t="shared" si="11"/>
        <v>18.179214548975413</v>
      </c>
      <c r="AI73" s="27">
        <f t="shared" si="12"/>
        <v>61.846698191447913</v>
      </c>
    </row>
    <row r="74" spans="2:35" x14ac:dyDescent="0.3">
      <c r="B74" s="32" t="s">
        <v>7</v>
      </c>
      <c r="C74" s="15">
        <v>3.9072531231030707</v>
      </c>
      <c r="D74" s="15">
        <v>2.0155594607835434</v>
      </c>
      <c r="E74" s="15">
        <v>0.78022436530129191</v>
      </c>
      <c r="F74" s="16">
        <v>3.4591650504271443</v>
      </c>
      <c r="G74" s="16">
        <v>1.3785613903202121</v>
      </c>
      <c r="H74" s="17">
        <v>0.54940045490575051</v>
      </c>
      <c r="K74" s="34" t="s">
        <v>7</v>
      </c>
      <c r="L74" s="15">
        <v>0.24422209959202365</v>
      </c>
      <c r="M74" s="15">
        <v>0.11436452164398599</v>
      </c>
      <c r="N74" s="15">
        <v>1.9606094060266057E-2</v>
      </c>
      <c r="O74" s="16">
        <v>0.11492965200430158</v>
      </c>
      <c r="P74" s="16">
        <v>6.1469794263204508E-2</v>
      </c>
      <c r="Q74" s="17">
        <v>1.2717289298334352E-2</v>
      </c>
      <c r="T74" s="102">
        <v>24</v>
      </c>
      <c r="U74" s="92">
        <f t="shared" si="3"/>
        <v>13.26530612244898</v>
      </c>
      <c r="V74" s="55"/>
      <c r="W74" s="92">
        <f t="shared" si="4"/>
        <v>19.970388766136097</v>
      </c>
      <c r="X74" s="27"/>
      <c r="Y74" s="92">
        <f t="shared" si="5"/>
        <v>28.54781915752833</v>
      </c>
      <c r="AB74" s="55"/>
      <c r="AC74" s="27">
        <f t="shared" si="6"/>
        <v>41.580317521299584</v>
      </c>
      <c r="AD74" s="27">
        <f t="shared" si="7"/>
        <v>16.554807948290598</v>
      </c>
      <c r="AE74" s="27">
        <f t="shared" si="8"/>
        <v>44.026732950042884</v>
      </c>
      <c r="AF74" s="27">
        <f t="shared" si="9"/>
        <v>42.447616306925504</v>
      </c>
      <c r="AG74" s="27">
        <f t="shared" si="10"/>
        <v>45.896191070154778</v>
      </c>
      <c r="AH74" s="27">
        <f t="shared" si="11"/>
        <v>13.434390282883047</v>
      </c>
      <c r="AI74" s="27">
        <f t="shared" si="12"/>
        <v>15.346262815825595</v>
      </c>
    </row>
    <row r="75" spans="2:35" x14ac:dyDescent="0.3">
      <c r="B75" s="32" t="s">
        <v>8</v>
      </c>
      <c r="C75" s="15">
        <v>4.5167558464979098</v>
      </c>
      <c r="D75" s="15">
        <v>2.0670239251672302</v>
      </c>
      <c r="E75" s="15">
        <v>0.77924793928904612</v>
      </c>
      <c r="F75" s="16">
        <v>2.4689611666323352</v>
      </c>
      <c r="G75" s="16">
        <v>0.89657620416214467</v>
      </c>
      <c r="H75" s="17">
        <v>0.43938276801060583</v>
      </c>
      <c r="K75" s="34" t="s">
        <v>8</v>
      </c>
      <c r="L75" s="15">
        <v>0.1109573569973886</v>
      </c>
      <c r="M75" s="15">
        <v>6.5716598470854218E-2</v>
      </c>
      <c r="N75" s="15">
        <v>1.0983665623422234E-2</v>
      </c>
      <c r="O75" s="16">
        <v>0.10361038964395285</v>
      </c>
      <c r="P75" s="16">
        <v>5.457982418045669E-2</v>
      </c>
      <c r="Q75" s="17">
        <v>1.4348246452684153E-2</v>
      </c>
      <c r="T75" s="102">
        <v>25</v>
      </c>
      <c r="U75" s="92">
        <f t="shared" si="3"/>
        <v>64.285714285714292</v>
      </c>
      <c r="V75" s="55"/>
      <c r="W75" s="92">
        <f t="shared" si="4"/>
        <v>45.739828637594471</v>
      </c>
      <c r="X75" s="27"/>
      <c r="Y75" s="92">
        <f t="shared" si="5"/>
        <v>58.778846270818562</v>
      </c>
      <c r="AB75" s="55"/>
      <c r="AC75" s="27">
        <f t="shared" si="6"/>
        <v>39.798949439786817</v>
      </c>
      <c r="AD75" s="27">
        <f t="shared" si="7"/>
        <v>64.246266557972348</v>
      </c>
      <c r="AE75" s="27">
        <f t="shared" si="8"/>
        <v>38.072819162741673</v>
      </c>
      <c r="AF75" s="27">
        <f t="shared" si="9"/>
        <v>61.235203324345541</v>
      </c>
      <c r="AG75" s="27">
        <f t="shared" si="10"/>
        <v>41.821432350473501</v>
      </c>
      <c r="AH75" s="27">
        <f t="shared" si="11"/>
        <v>61.826236661913647</v>
      </c>
      <c r="AI75" s="27">
        <f t="shared" si="12"/>
        <v>65.866833373119789</v>
      </c>
    </row>
    <row r="76" spans="2:35" x14ac:dyDescent="0.3">
      <c r="B76" s="14"/>
      <c r="C76" s="18"/>
      <c r="D76" s="18"/>
      <c r="E76" s="18"/>
      <c r="F76" s="18"/>
      <c r="G76" s="18"/>
      <c r="H76" s="19"/>
      <c r="K76" s="11"/>
      <c r="L76" s="12"/>
      <c r="M76" s="12"/>
      <c r="N76" s="12"/>
      <c r="O76" s="12"/>
      <c r="P76" s="12"/>
      <c r="Q76" s="13"/>
      <c r="T76" s="102">
        <v>26</v>
      </c>
      <c r="U76" s="92">
        <f t="shared" si="3"/>
        <v>96</v>
      </c>
      <c r="V76" s="55"/>
      <c r="W76" s="92">
        <f t="shared" si="4"/>
        <v>42.511894357324273</v>
      </c>
      <c r="X76" s="27"/>
      <c r="Y76" s="92">
        <f t="shared" si="5"/>
        <v>62.706390978623816</v>
      </c>
      <c r="AB76" s="55"/>
      <c r="AC76" s="27">
        <f t="shared" si="6"/>
        <v>67.549115046014379</v>
      </c>
      <c r="AD76" s="27">
        <f t="shared" si="7"/>
        <v>50.622853885209729</v>
      </c>
      <c r="AE76" s="27">
        <f t="shared" si="8"/>
        <v>55.306932991035119</v>
      </c>
      <c r="AF76" s="27">
        <f t="shared" si="9"/>
        <v>79.670009839043814</v>
      </c>
      <c r="AG76" s="27">
        <f t="shared" si="10"/>
        <v>65.766395814374263</v>
      </c>
      <c r="AH76" s="27">
        <f t="shared" si="11"/>
        <v>48.970867925694684</v>
      </c>
      <c r="AI76" s="27">
        <f t="shared" si="12"/>
        <v>41.547874782442506</v>
      </c>
    </row>
    <row r="77" spans="2:35" x14ac:dyDescent="0.3">
      <c r="B77" s="116" t="s">
        <v>20</v>
      </c>
      <c r="C77" s="117"/>
      <c r="D77" s="117"/>
      <c r="E77" s="117"/>
      <c r="F77" s="117"/>
      <c r="G77" s="117"/>
      <c r="H77" s="118"/>
      <c r="K77" s="110" t="s">
        <v>20</v>
      </c>
      <c r="L77" s="111"/>
      <c r="M77" s="111"/>
      <c r="N77" s="111"/>
      <c r="O77" s="111"/>
      <c r="P77" s="111"/>
      <c r="Q77" s="112"/>
      <c r="T77" s="102">
        <v>27</v>
      </c>
      <c r="U77" s="92">
        <f t="shared" si="3"/>
        <v>17.346938775510203</v>
      </c>
      <c r="V77" s="55"/>
      <c r="W77" s="92">
        <f t="shared" si="4"/>
        <v>23.671692469752358</v>
      </c>
      <c r="X77" s="27"/>
      <c r="Y77" s="92">
        <f t="shared" si="5"/>
        <v>36.651313845498073</v>
      </c>
      <c r="AB77" s="55"/>
      <c r="AC77" s="27">
        <f t="shared" si="6"/>
        <v>34.574739229255172</v>
      </c>
      <c r="AD77" s="27">
        <f t="shared" si="7"/>
        <v>32.815138815170855</v>
      </c>
      <c r="AE77" s="27">
        <f t="shared" si="8"/>
        <v>28.65974288566359</v>
      </c>
      <c r="AF77" s="27">
        <f t="shared" si="9"/>
        <v>43.924483346545159</v>
      </c>
      <c r="AG77" s="27">
        <f t="shared" si="10"/>
        <v>33.28884912127171</v>
      </c>
      <c r="AH77" s="27">
        <f t="shared" si="11"/>
        <v>31.578429232957024</v>
      </c>
      <c r="AI77" s="27">
        <f t="shared" si="12"/>
        <v>34.775469874894448</v>
      </c>
    </row>
    <row r="78" spans="2:35" x14ac:dyDescent="0.3">
      <c r="B78" s="14"/>
      <c r="C78" s="28" t="s">
        <v>11</v>
      </c>
      <c r="D78" s="28" t="s">
        <v>10</v>
      </c>
      <c r="E78" s="28" t="s">
        <v>9</v>
      </c>
      <c r="F78" s="28" t="s">
        <v>14</v>
      </c>
      <c r="G78" s="28" t="s">
        <v>13</v>
      </c>
      <c r="H78" s="33" t="s">
        <v>12</v>
      </c>
      <c r="K78" s="11"/>
      <c r="L78" s="27" t="s">
        <v>11</v>
      </c>
      <c r="M78" s="27" t="s">
        <v>10</v>
      </c>
      <c r="N78" s="27" t="s">
        <v>9</v>
      </c>
      <c r="O78" s="27" t="s">
        <v>14</v>
      </c>
      <c r="P78" s="27" t="s">
        <v>13</v>
      </c>
      <c r="Q78" s="31" t="s">
        <v>12</v>
      </c>
    </row>
    <row r="79" spans="2:35" x14ac:dyDescent="0.3">
      <c r="B79" s="32" t="s">
        <v>0</v>
      </c>
      <c r="C79" s="15">
        <v>4.0862801182888724</v>
      </c>
      <c r="D79" s="15">
        <v>1.3526686978041449</v>
      </c>
      <c r="E79" s="15">
        <v>0.3625621032784907</v>
      </c>
      <c r="F79" s="16">
        <v>1.683544441146168</v>
      </c>
      <c r="G79" s="16">
        <v>0.96395286785243595</v>
      </c>
      <c r="H79" s="17">
        <v>0.29273406820667558</v>
      </c>
      <c r="K79" s="34" t="s">
        <v>0</v>
      </c>
      <c r="L79" s="15">
        <v>0.63699830204802255</v>
      </c>
      <c r="M79" s="15">
        <v>0.1957089853077624</v>
      </c>
      <c r="N79" s="15">
        <v>4.7476844807868485E-2</v>
      </c>
      <c r="O79" s="16">
        <v>0.61771293075516442</v>
      </c>
      <c r="P79" s="16">
        <v>0.35044922451032567</v>
      </c>
      <c r="Q79" s="17">
        <v>0.18957943419757026</v>
      </c>
    </row>
    <row r="80" spans="2:35" x14ac:dyDescent="0.3">
      <c r="B80" s="32" t="s">
        <v>1</v>
      </c>
      <c r="C80" s="15">
        <v>1.6966925721777097</v>
      </c>
      <c r="D80" s="15">
        <v>0.74707596243708618</v>
      </c>
      <c r="E80" s="15">
        <v>0.49204759126248332</v>
      </c>
      <c r="F80" s="16">
        <v>1.7696378815624771</v>
      </c>
      <c r="G80" s="16">
        <v>0.75711976977677187</v>
      </c>
      <c r="H80" s="17">
        <v>0.33690755616573581</v>
      </c>
      <c r="K80" s="34" t="s">
        <v>1</v>
      </c>
      <c r="L80" s="15">
        <v>0.4422115391818951</v>
      </c>
      <c r="M80" s="15">
        <v>0.19213389514290341</v>
      </c>
      <c r="N80" s="15">
        <v>5.6887448974977953E-2</v>
      </c>
      <c r="O80" s="16">
        <v>0.4023988739704118</v>
      </c>
      <c r="P80" s="16">
        <v>0.21007286530602029</v>
      </c>
      <c r="Q80" s="17">
        <v>6.4440300851980631E-2</v>
      </c>
    </row>
    <row r="81" spans="2:17" x14ac:dyDescent="0.3">
      <c r="B81" s="32" t="s">
        <v>2</v>
      </c>
      <c r="C81" s="15">
        <v>1.745540930097752</v>
      </c>
      <c r="D81" s="15">
        <v>0.70004296249010711</v>
      </c>
      <c r="E81" s="15">
        <v>0.25861896840628129</v>
      </c>
      <c r="F81" s="16">
        <v>1.4566932852097552</v>
      </c>
      <c r="G81" s="16">
        <v>0.61441593396027061</v>
      </c>
      <c r="H81" s="17">
        <v>0.12613724519173403</v>
      </c>
      <c r="K81" s="34" t="s">
        <v>2</v>
      </c>
      <c r="L81" s="15">
        <v>7.138464957319722E-2</v>
      </c>
      <c r="M81" s="15">
        <v>4.0868281477988336E-2</v>
      </c>
      <c r="N81" s="15">
        <v>2.2193967198317652E-3</v>
      </c>
      <c r="O81" s="16">
        <v>0.11827144892728704</v>
      </c>
      <c r="P81" s="16">
        <v>6.1728711828843291E-2</v>
      </c>
      <c r="Q81" s="17">
        <v>1.5590167841573729E-2</v>
      </c>
    </row>
    <row r="82" spans="2:17" x14ac:dyDescent="0.3">
      <c r="B82" s="32" t="s">
        <v>3</v>
      </c>
      <c r="C82" s="15">
        <v>7.6480744833721319</v>
      </c>
      <c r="D82" s="15">
        <v>2.9950168810541573</v>
      </c>
      <c r="E82" s="15">
        <v>0.72995227869980828</v>
      </c>
      <c r="F82" s="16">
        <v>4.8825719878873448</v>
      </c>
      <c r="G82" s="16">
        <v>2.5311153759872385</v>
      </c>
      <c r="H82" s="17">
        <v>0.67907297929810162</v>
      </c>
      <c r="K82" s="34" t="s">
        <v>3</v>
      </c>
      <c r="L82" s="15">
        <v>0.38141514200957832</v>
      </c>
      <c r="M82" s="15">
        <v>0.2676615069500885</v>
      </c>
      <c r="N82" s="15">
        <v>0.11091485761694075</v>
      </c>
      <c r="O82" s="16">
        <v>0.64307841924560238</v>
      </c>
      <c r="P82" s="16">
        <v>0.34248564927504432</v>
      </c>
      <c r="Q82" s="17">
        <v>0.10479095058621039</v>
      </c>
    </row>
    <row r="83" spans="2:17" x14ac:dyDescent="0.3">
      <c r="B83" s="32" t="s">
        <v>4</v>
      </c>
      <c r="C83" s="15">
        <v>0.88882002879169686</v>
      </c>
      <c r="D83" s="15">
        <v>0.45311524892067367</v>
      </c>
      <c r="E83" s="15">
        <v>0.10957095085819546</v>
      </c>
      <c r="F83" s="16">
        <v>1.3542788194397051</v>
      </c>
      <c r="G83" s="16">
        <v>0.69547424794726287</v>
      </c>
      <c r="H83" s="17">
        <v>0.18006349726693646</v>
      </c>
      <c r="K83" s="34" t="s">
        <v>4</v>
      </c>
      <c r="L83" s="15">
        <v>0.2466399495503013</v>
      </c>
      <c r="M83" s="15">
        <v>0.12707002134129763</v>
      </c>
      <c r="N83" s="15">
        <v>3.4505770806293079E-2</v>
      </c>
      <c r="O83" s="16">
        <v>0.20926622117872701</v>
      </c>
      <c r="P83" s="16">
        <v>0.1119287271161037</v>
      </c>
      <c r="Q83" s="17">
        <v>2.8727630559666369E-2</v>
      </c>
    </row>
    <row r="84" spans="2:17" x14ac:dyDescent="0.3">
      <c r="B84" s="32" t="s">
        <v>5</v>
      </c>
      <c r="C84" s="15">
        <v>2.4397813530351007</v>
      </c>
      <c r="D84" s="15">
        <v>1.3330902650600558</v>
      </c>
      <c r="E84" s="15">
        <v>0.27459220389877886</v>
      </c>
      <c r="F84" s="16">
        <v>2.3405890318952478</v>
      </c>
      <c r="G84" s="16">
        <v>1.4619101205498473</v>
      </c>
      <c r="H84" s="17">
        <v>0.40131635038080093</v>
      </c>
      <c r="K84" s="34" t="s">
        <v>5</v>
      </c>
      <c r="L84" s="15">
        <v>5.6717051561454401E-2</v>
      </c>
      <c r="M84" s="15">
        <v>3.8969073322028577E-2</v>
      </c>
      <c r="N84" s="15">
        <v>1.2391249974783611E-2</v>
      </c>
      <c r="O84" s="16">
        <v>7.0908050528092875E-2</v>
      </c>
      <c r="P84" s="16">
        <v>4.0803262930428706E-2</v>
      </c>
      <c r="Q84" s="17">
        <v>6.40159101586593E-3</v>
      </c>
    </row>
    <row r="85" spans="2:17" x14ac:dyDescent="0.3">
      <c r="B85" s="32" t="s">
        <v>6</v>
      </c>
      <c r="C85" s="15">
        <v>4.5904762211723051</v>
      </c>
      <c r="D85" s="15">
        <v>1.3335732594915479</v>
      </c>
      <c r="E85" s="15">
        <v>0.29381134187672248</v>
      </c>
      <c r="F85" s="16">
        <v>4.6436711526653793</v>
      </c>
      <c r="G85" s="16">
        <v>1.679292614981827</v>
      </c>
      <c r="H85" s="17">
        <v>0.48325582166448555</v>
      </c>
      <c r="K85" s="34" t="s">
        <v>6</v>
      </c>
      <c r="L85" s="15">
        <v>0.40274608689461161</v>
      </c>
      <c r="M85" s="15">
        <v>0.24965191818983426</v>
      </c>
      <c r="N85" s="15">
        <v>7.5253530699669349E-2</v>
      </c>
      <c r="O85" s="16">
        <v>0.60968623009477596</v>
      </c>
      <c r="P85" s="16">
        <v>0.30689721245293089</v>
      </c>
      <c r="Q85" s="17">
        <v>8.4510239994533484E-2</v>
      </c>
    </row>
    <row r="86" spans="2:17" x14ac:dyDescent="0.3">
      <c r="B86" s="32" t="s">
        <v>7</v>
      </c>
      <c r="C86" s="15">
        <v>2.8775194282286178</v>
      </c>
      <c r="D86" s="15">
        <v>1.3962144429823025</v>
      </c>
      <c r="E86" s="15">
        <v>0.57646004527241523</v>
      </c>
      <c r="F86" s="16">
        <v>2.7639268079101798</v>
      </c>
      <c r="G86" s="16">
        <v>1.24947180450526</v>
      </c>
      <c r="H86" s="17">
        <v>0.24654734962750349</v>
      </c>
      <c r="K86" s="34" t="s">
        <v>7</v>
      </c>
      <c r="L86" s="15">
        <v>0.13778683533503228</v>
      </c>
      <c r="M86" s="15">
        <v>7.4047557620620125E-2</v>
      </c>
      <c r="N86" s="15">
        <v>2.4823565799299618E-2</v>
      </c>
      <c r="O86" s="16">
        <v>0.16084911637683577</v>
      </c>
      <c r="P86" s="16">
        <v>8.3106612447918907E-2</v>
      </c>
      <c r="Q86" s="17">
        <v>2.5877837952654539E-2</v>
      </c>
    </row>
    <row r="87" spans="2:17" x14ac:dyDescent="0.3">
      <c r="B87" s="32" t="s">
        <v>8</v>
      </c>
      <c r="C87" s="15">
        <v>2.5316530495609104</v>
      </c>
      <c r="D87" s="15">
        <v>1.2522388747308804</v>
      </c>
      <c r="E87" s="15">
        <v>0.51838619467750491</v>
      </c>
      <c r="F87" s="16">
        <v>2.7275675214257911</v>
      </c>
      <c r="G87" s="16">
        <v>1.362083199215254</v>
      </c>
      <c r="H87" s="17">
        <v>0.4069459798333992</v>
      </c>
      <c r="K87" s="34" t="s">
        <v>8</v>
      </c>
      <c r="L87" s="15">
        <v>0.14382715170369956</v>
      </c>
      <c r="M87" s="15">
        <v>7.7605189653530832E-2</v>
      </c>
      <c r="N87" s="15">
        <v>1.9711654012611383E-2</v>
      </c>
      <c r="O87" s="16">
        <v>0.12291226286755659</v>
      </c>
      <c r="P87" s="16">
        <v>8.316979710714939E-2</v>
      </c>
      <c r="Q87" s="17">
        <v>3.6648603731857812E-2</v>
      </c>
    </row>
    <row r="88" spans="2:17" x14ac:dyDescent="0.3">
      <c r="B88" s="14"/>
      <c r="C88" s="18"/>
      <c r="D88" s="18"/>
      <c r="E88" s="18"/>
      <c r="F88" s="18"/>
      <c r="G88" s="18"/>
      <c r="H88" s="19"/>
      <c r="K88" s="11"/>
      <c r="L88" s="12"/>
      <c r="M88" s="12"/>
      <c r="N88" s="12"/>
      <c r="O88" s="12"/>
      <c r="P88" s="12"/>
      <c r="Q88" s="13"/>
    </row>
    <row r="89" spans="2:17" x14ac:dyDescent="0.3">
      <c r="B89" s="116" t="s">
        <v>68</v>
      </c>
      <c r="C89" s="117"/>
      <c r="D89" s="117"/>
      <c r="E89" s="117"/>
      <c r="F89" s="117"/>
      <c r="G89" s="117"/>
      <c r="H89" s="118"/>
      <c r="K89" s="110" t="s">
        <v>68</v>
      </c>
      <c r="L89" s="111"/>
      <c r="M89" s="111"/>
      <c r="N89" s="111"/>
      <c r="O89" s="111"/>
      <c r="P89" s="111"/>
      <c r="Q89" s="112"/>
    </row>
    <row r="90" spans="2:17" x14ac:dyDescent="0.3">
      <c r="B90" s="14"/>
      <c r="C90" s="28" t="s">
        <v>11</v>
      </c>
      <c r="D90" s="28" t="s">
        <v>10</v>
      </c>
      <c r="E90" s="28" t="s">
        <v>9</v>
      </c>
      <c r="F90" s="28" t="s">
        <v>14</v>
      </c>
      <c r="G90" s="28" t="s">
        <v>13</v>
      </c>
      <c r="H90" s="33" t="s">
        <v>12</v>
      </c>
      <c r="K90" s="11"/>
      <c r="L90" s="27" t="s">
        <v>11</v>
      </c>
      <c r="M90" s="27" t="s">
        <v>10</v>
      </c>
      <c r="N90" s="27" t="s">
        <v>9</v>
      </c>
      <c r="O90" s="27" t="s">
        <v>14</v>
      </c>
      <c r="P90" s="27" t="s">
        <v>13</v>
      </c>
      <c r="Q90" s="31" t="s">
        <v>12</v>
      </c>
    </row>
    <row r="91" spans="2:17" x14ac:dyDescent="0.3">
      <c r="B91" s="32" t="s">
        <v>0</v>
      </c>
      <c r="C91" s="35"/>
      <c r="D91" s="35"/>
      <c r="E91" s="35"/>
      <c r="F91" s="35"/>
      <c r="G91" s="35"/>
      <c r="H91" s="36"/>
      <c r="K91" s="34" t="s">
        <v>0</v>
      </c>
      <c r="L91" s="35"/>
      <c r="M91" s="35"/>
      <c r="N91" s="35"/>
      <c r="O91" s="35"/>
      <c r="P91" s="35"/>
      <c r="Q91" s="36"/>
    </row>
    <row r="92" spans="2:17" x14ac:dyDescent="0.3">
      <c r="B92" s="32" t="s">
        <v>1</v>
      </c>
      <c r="C92" s="35"/>
      <c r="D92" s="35"/>
      <c r="E92" s="35"/>
      <c r="F92" s="35"/>
      <c r="G92" s="35"/>
      <c r="H92" s="36"/>
      <c r="K92" s="34" t="s">
        <v>1</v>
      </c>
      <c r="L92" s="35"/>
      <c r="M92" s="35"/>
      <c r="N92" s="35"/>
      <c r="O92" s="35"/>
      <c r="P92" s="35"/>
      <c r="Q92" s="36"/>
    </row>
    <row r="93" spans="2:17" x14ac:dyDescent="0.3">
      <c r="B93" s="32" t="s">
        <v>2</v>
      </c>
      <c r="C93" s="35"/>
      <c r="D93" s="35"/>
      <c r="E93" s="35"/>
      <c r="F93" s="35"/>
      <c r="G93" s="35"/>
      <c r="H93" s="36"/>
      <c r="K93" s="34" t="s">
        <v>2</v>
      </c>
      <c r="L93" s="35"/>
      <c r="M93" s="35"/>
      <c r="N93" s="35"/>
      <c r="O93" s="35"/>
      <c r="P93" s="35"/>
      <c r="Q93" s="36"/>
    </row>
    <row r="94" spans="2:17" x14ac:dyDescent="0.3">
      <c r="B94" s="32" t="s">
        <v>3</v>
      </c>
      <c r="C94" s="35"/>
      <c r="D94" s="35"/>
      <c r="E94" s="35"/>
      <c r="F94" s="35"/>
      <c r="G94" s="35"/>
      <c r="H94" s="36"/>
      <c r="K94" s="34" t="s">
        <v>3</v>
      </c>
      <c r="L94" s="35"/>
      <c r="M94" s="35"/>
      <c r="N94" s="35"/>
      <c r="O94" s="35"/>
      <c r="P94" s="35"/>
      <c r="Q94" s="36"/>
    </row>
    <row r="95" spans="2:17" x14ac:dyDescent="0.3">
      <c r="B95" s="32" t="s">
        <v>4</v>
      </c>
      <c r="C95" s="35"/>
      <c r="D95" s="35"/>
      <c r="E95" s="35"/>
      <c r="F95" s="35"/>
      <c r="G95" s="35"/>
      <c r="H95" s="36"/>
      <c r="K95" s="34" t="s">
        <v>4</v>
      </c>
      <c r="L95" s="35"/>
      <c r="M95" s="35"/>
      <c r="N95" s="35"/>
      <c r="O95" s="35"/>
      <c r="P95" s="35"/>
      <c r="Q95" s="36"/>
    </row>
    <row r="96" spans="2:17" x14ac:dyDescent="0.3">
      <c r="B96" s="32" t="s">
        <v>5</v>
      </c>
      <c r="C96" s="35"/>
      <c r="D96" s="35"/>
      <c r="E96" s="35"/>
      <c r="F96" s="35"/>
      <c r="G96" s="35"/>
      <c r="H96" s="36"/>
      <c r="K96" s="34" t="s">
        <v>5</v>
      </c>
      <c r="L96" s="35"/>
      <c r="M96" s="35"/>
      <c r="N96" s="35"/>
      <c r="O96" s="35"/>
      <c r="P96" s="35"/>
      <c r="Q96" s="36"/>
    </row>
    <row r="97" spans="2:17" x14ac:dyDescent="0.3">
      <c r="B97" s="32" t="s">
        <v>6</v>
      </c>
      <c r="C97" s="35"/>
      <c r="D97" s="35"/>
      <c r="E97" s="35"/>
      <c r="F97" s="35"/>
      <c r="G97" s="35"/>
      <c r="H97" s="36"/>
      <c r="K97" s="34" t="s">
        <v>6</v>
      </c>
      <c r="L97" s="35"/>
      <c r="M97" s="35"/>
      <c r="N97" s="35"/>
      <c r="O97" s="35"/>
      <c r="P97" s="35"/>
      <c r="Q97" s="36"/>
    </row>
    <row r="98" spans="2:17" x14ac:dyDescent="0.3">
      <c r="B98" s="32" t="s">
        <v>7</v>
      </c>
      <c r="C98" s="35"/>
      <c r="D98" s="35"/>
      <c r="E98" s="35"/>
      <c r="F98" s="35"/>
      <c r="G98" s="35"/>
      <c r="H98" s="36"/>
      <c r="K98" s="34" t="s">
        <v>7</v>
      </c>
      <c r="L98" s="35"/>
      <c r="M98" s="35"/>
      <c r="N98" s="35"/>
      <c r="O98" s="35"/>
      <c r="P98" s="35"/>
      <c r="Q98" s="36"/>
    </row>
    <row r="99" spans="2:17" x14ac:dyDescent="0.3">
      <c r="B99" s="32" t="s">
        <v>8</v>
      </c>
      <c r="C99" s="35"/>
      <c r="D99" s="35"/>
      <c r="E99" s="35"/>
      <c r="F99" s="35"/>
      <c r="G99" s="35"/>
      <c r="H99" s="36"/>
      <c r="K99" s="34" t="s">
        <v>8</v>
      </c>
      <c r="L99" s="35"/>
      <c r="M99" s="35"/>
      <c r="N99" s="35"/>
      <c r="O99" s="35"/>
      <c r="P99" s="35"/>
      <c r="Q99" s="36"/>
    </row>
    <row r="100" spans="2:17" x14ac:dyDescent="0.3">
      <c r="B100" s="14"/>
      <c r="C100" s="37"/>
      <c r="D100" s="37"/>
      <c r="E100" s="37"/>
      <c r="F100" s="37"/>
      <c r="G100" s="37"/>
      <c r="H100" s="19"/>
      <c r="K100" s="11"/>
      <c r="L100" s="38"/>
      <c r="M100" s="38"/>
      <c r="N100" s="38"/>
      <c r="O100" s="38"/>
      <c r="P100" s="38"/>
      <c r="Q100" s="13"/>
    </row>
    <row r="101" spans="2:17" x14ac:dyDescent="0.3">
      <c r="B101" s="116" t="s">
        <v>21</v>
      </c>
      <c r="C101" s="117"/>
      <c r="D101" s="117"/>
      <c r="E101" s="117"/>
      <c r="F101" s="117"/>
      <c r="G101" s="117"/>
      <c r="H101" s="118"/>
      <c r="K101" s="110" t="s">
        <v>21</v>
      </c>
      <c r="L101" s="111"/>
      <c r="M101" s="111"/>
      <c r="N101" s="111"/>
      <c r="O101" s="111"/>
      <c r="P101" s="111"/>
      <c r="Q101" s="112"/>
    </row>
    <row r="102" spans="2:17" x14ac:dyDescent="0.3">
      <c r="B102" s="14"/>
      <c r="C102" s="28" t="s">
        <v>11</v>
      </c>
      <c r="D102" s="28" t="s">
        <v>10</v>
      </c>
      <c r="E102" s="28" t="s">
        <v>9</v>
      </c>
      <c r="F102" s="28" t="s">
        <v>14</v>
      </c>
      <c r="G102" s="28" t="s">
        <v>13</v>
      </c>
      <c r="H102" s="33" t="s">
        <v>12</v>
      </c>
      <c r="K102" s="11"/>
      <c r="L102" s="27" t="s">
        <v>11</v>
      </c>
      <c r="M102" s="27" t="s">
        <v>10</v>
      </c>
      <c r="N102" s="27" t="s">
        <v>9</v>
      </c>
      <c r="O102" s="27" t="s">
        <v>14</v>
      </c>
      <c r="P102" s="27" t="s">
        <v>13</v>
      </c>
      <c r="Q102" s="31" t="s">
        <v>12</v>
      </c>
    </row>
    <row r="103" spans="2:17" x14ac:dyDescent="0.3">
      <c r="B103" s="32" t="s">
        <v>0</v>
      </c>
      <c r="C103" s="15">
        <v>2.1397747574554731</v>
      </c>
      <c r="D103" s="15">
        <v>0.990616217833863</v>
      </c>
      <c r="E103" s="15">
        <v>0.21717328201356365</v>
      </c>
      <c r="F103" s="16">
        <v>3.3970043939535461</v>
      </c>
      <c r="G103" s="16">
        <v>1.610806675441762</v>
      </c>
      <c r="H103" s="17">
        <v>0.26016440732651835</v>
      </c>
      <c r="K103" s="34" t="s">
        <v>0</v>
      </c>
      <c r="L103" s="15">
        <v>1.0746245915091832</v>
      </c>
      <c r="M103" s="15">
        <v>0.74571104744848338</v>
      </c>
      <c r="N103" s="15">
        <v>0.12571018811932957</v>
      </c>
      <c r="O103" s="16">
        <v>0.87435478674934919</v>
      </c>
      <c r="P103" s="16">
        <v>0.29709848345892731</v>
      </c>
      <c r="Q103" s="17">
        <v>0.14947991267189845</v>
      </c>
    </row>
    <row r="104" spans="2:17" x14ac:dyDescent="0.3">
      <c r="B104" s="32" t="s">
        <v>1</v>
      </c>
      <c r="C104" s="15">
        <v>1.9081637703609982</v>
      </c>
      <c r="D104" s="15">
        <v>1.0027943261436505</v>
      </c>
      <c r="E104" s="15">
        <v>0.24986073569329093</v>
      </c>
      <c r="F104" s="16">
        <v>1.4425106068930116</v>
      </c>
      <c r="G104" s="16">
        <v>0.5493042102913146</v>
      </c>
      <c r="H104" s="17">
        <v>0.15454601405534088</v>
      </c>
      <c r="K104" s="34" t="s">
        <v>1</v>
      </c>
      <c r="L104" s="15">
        <v>0.9633624945886099</v>
      </c>
      <c r="M104" s="15">
        <v>0.36545163131433384</v>
      </c>
      <c r="N104" s="15">
        <v>0.1270732950435659</v>
      </c>
      <c r="O104" s="16">
        <v>0.77099394025495371</v>
      </c>
      <c r="P104" s="16">
        <v>0.26336702723117694</v>
      </c>
      <c r="Q104" s="17">
        <v>6.6060381733095697E-2</v>
      </c>
    </row>
    <row r="105" spans="2:17" x14ac:dyDescent="0.3">
      <c r="B105" s="32" t="s">
        <v>2</v>
      </c>
      <c r="C105" s="15">
        <v>1.859789605508082</v>
      </c>
      <c r="D105" s="15">
        <v>1.2050393108984856</v>
      </c>
      <c r="E105" s="15">
        <v>0.57663292080982353</v>
      </c>
      <c r="F105" s="16">
        <v>2.0021613025775049</v>
      </c>
      <c r="G105" s="16">
        <v>1.1239630120383191</v>
      </c>
      <c r="H105" s="17">
        <v>0.32144546919736933</v>
      </c>
      <c r="K105" s="34" t="s">
        <v>2</v>
      </c>
      <c r="L105" s="15">
        <v>0.11488836589597376</v>
      </c>
      <c r="M105" s="15">
        <v>6.0121694886295866E-2</v>
      </c>
      <c r="N105" s="15">
        <v>1.4690819424003047E-2</v>
      </c>
      <c r="O105" s="16">
        <v>0.10006872331801846</v>
      </c>
      <c r="P105" s="16">
        <v>4.7552842314179208E-2</v>
      </c>
      <c r="Q105" s="17">
        <v>1.144883980802981E-2</v>
      </c>
    </row>
    <row r="106" spans="2:17" x14ac:dyDescent="0.3">
      <c r="B106" s="32" t="s">
        <v>3</v>
      </c>
      <c r="C106" s="15">
        <v>2.0499089219297044</v>
      </c>
      <c r="D106" s="15">
        <v>1.1272409952054749</v>
      </c>
      <c r="E106" s="15">
        <v>0.42091013817552558</v>
      </c>
      <c r="F106" s="16">
        <v>6.5491944800255482</v>
      </c>
      <c r="G106" s="16">
        <v>2.240422558730951</v>
      </c>
      <c r="H106" s="17">
        <v>0.42149097614234254</v>
      </c>
      <c r="K106" s="34" t="s">
        <v>3</v>
      </c>
      <c r="L106" s="15">
        <v>0.70820992646860326</v>
      </c>
      <c r="M106" s="15">
        <v>0.43592183706210641</v>
      </c>
      <c r="N106" s="15">
        <v>8.9092757874740705E-2</v>
      </c>
      <c r="O106" s="16">
        <v>0.50177585970217375</v>
      </c>
      <c r="P106" s="16">
        <v>0.25796325815190418</v>
      </c>
      <c r="Q106" s="17">
        <v>5.6552911192476414E-2</v>
      </c>
    </row>
    <row r="107" spans="2:17" x14ac:dyDescent="0.3">
      <c r="B107" s="32" t="s">
        <v>4</v>
      </c>
      <c r="C107" s="15">
        <v>1.6384500033016665</v>
      </c>
      <c r="D107" s="15">
        <v>0.5681278286872451</v>
      </c>
      <c r="E107" s="15">
        <v>0.1437576902232266</v>
      </c>
      <c r="F107" s="16">
        <v>1.6623921202517822</v>
      </c>
      <c r="G107" s="16">
        <v>0.73686682199969156</v>
      </c>
      <c r="H107" s="17">
        <v>0.16046153199598964</v>
      </c>
      <c r="K107" s="34" t="s">
        <v>4</v>
      </c>
      <c r="L107" s="15">
        <v>0.64448246698508338</v>
      </c>
      <c r="M107" s="15">
        <v>0.20707966372203956</v>
      </c>
      <c r="N107" s="15">
        <v>5.7968417389010228E-2</v>
      </c>
      <c r="O107" s="16">
        <v>0.37767222928082278</v>
      </c>
      <c r="P107" s="16">
        <v>0.15397215966672823</v>
      </c>
      <c r="Q107" s="17">
        <v>5.3012009057382459E-2</v>
      </c>
    </row>
    <row r="108" spans="2:17" x14ac:dyDescent="0.3">
      <c r="B108" s="32" t="s">
        <v>5</v>
      </c>
      <c r="C108" s="15">
        <v>3.1203038264158414</v>
      </c>
      <c r="D108" s="15">
        <v>1.8618056714007651</v>
      </c>
      <c r="E108" s="15">
        <v>0.45828734108275354</v>
      </c>
      <c r="F108" s="16">
        <v>3.0812990676880645</v>
      </c>
      <c r="G108" s="16">
        <v>1.5910628945870076</v>
      </c>
      <c r="H108" s="17">
        <v>0.28962951749978322</v>
      </c>
      <c r="K108" s="34" t="s">
        <v>5</v>
      </c>
      <c r="L108" s="15">
        <v>0.1212444153734283</v>
      </c>
      <c r="M108" s="15">
        <v>7.074481230579123E-2</v>
      </c>
      <c r="N108" s="15">
        <v>1.8052768845678517E-2</v>
      </c>
      <c r="O108" s="16">
        <v>5.0387171238638846E-2</v>
      </c>
      <c r="P108" s="16">
        <v>3.4464928835628669E-2</v>
      </c>
      <c r="Q108" s="17">
        <v>1.0574072146892216E-2</v>
      </c>
    </row>
    <row r="109" spans="2:17" x14ac:dyDescent="0.3">
      <c r="B109" s="32" t="s">
        <v>6</v>
      </c>
      <c r="C109" s="15">
        <v>3.4277826102342215</v>
      </c>
      <c r="D109" s="15">
        <v>1.098018736202881</v>
      </c>
      <c r="E109" s="15">
        <v>0.16290833089326023</v>
      </c>
      <c r="F109" s="16">
        <v>10.369391555611042</v>
      </c>
      <c r="G109" s="16">
        <v>2.0914867307344078</v>
      </c>
      <c r="H109" s="17">
        <v>0.16617729218918945</v>
      </c>
      <c r="K109" s="34" t="s">
        <v>6</v>
      </c>
      <c r="L109" s="15">
        <v>0.53976271523414054</v>
      </c>
      <c r="M109" s="15">
        <v>0.29600648577351057</v>
      </c>
      <c r="N109" s="15">
        <v>0.12801155851549328</v>
      </c>
      <c r="O109" s="16">
        <v>0.77959212240114517</v>
      </c>
      <c r="P109" s="16">
        <v>0.35310155320713071</v>
      </c>
      <c r="Q109" s="17">
        <v>8.8166291116362663E-2</v>
      </c>
    </row>
    <row r="110" spans="2:17" x14ac:dyDescent="0.3">
      <c r="B110" s="32" t="s">
        <v>7</v>
      </c>
      <c r="C110" s="15">
        <v>3.2840656641565502</v>
      </c>
      <c r="D110" s="15">
        <v>1.2971299381985284</v>
      </c>
      <c r="E110" s="15">
        <v>0.42693378371683438</v>
      </c>
      <c r="F110" s="16">
        <v>2.290164077242026</v>
      </c>
      <c r="G110" s="16">
        <v>1.128244482761094</v>
      </c>
      <c r="H110" s="17">
        <v>0.40104276862950428</v>
      </c>
      <c r="K110" s="34" t="s">
        <v>7</v>
      </c>
      <c r="L110" s="15">
        <v>0.19463813242882436</v>
      </c>
      <c r="M110" s="15">
        <v>0.12745727420538308</v>
      </c>
      <c r="N110" s="15">
        <v>4.4201644956512617E-2</v>
      </c>
      <c r="O110" s="16">
        <v>0.1861197565214826</v>
      </c>
      <c r="P110" s="16">
        <v>0.11841184966278394</v>
      </c>
      <c r="Q110" s="17">
        <v>4.1889980212314881E-2</v>
      </c>
    </row>
    <row r="111" spans="2:17" x14ac:dyDescent="0.3">
      <c r="B111" s="32" t="s">
        <v>8</v>
      </c>
      <c r="C111" s="15">
        <v>2.5723376312888173</v>
      </c>
      <c r="D111" s="15">
        <v>1.5992828256522182</v>
      </c>
      <c r="E111" s="15">
        <v>0.58295556492663703</v>
      </c>
      <c r="F111" s="16">
        <v>7.6548186409173375</v>
      </c>
      <c r="G111" s="16">
        <v>2.4337256221684127</v>
      </c>
      <c r="H111" s="17">
        <v>0.29808982218608787</v>
      </c>
      <c r="K111" s="34" t="s">
        <v>8</v>
      </c>
      <c r="L111" s="15">
        <v>0.14855785339317118</v>
      </c>
      <c r="M111" s="15">
        <v>9.2500177626274632E-2</v>
      </c>
      <c r="N111" s="15">
        <v>4.6280924390083064E-2</v>
      </c>
      <c r="O111" s="16">
        <v>0.13073756687138469</v>
      </c>
      <c r="P111" s="16">
        <v>5.9812243895266959E-2</v>
      </c>
      <c r="Q111" s="17">
        <v>3.6199090458348834E-2</v>
      </c>
    </row>
    <row r="112" spans="2:17" x14ac:dyDescent="0.3">
      <c r="B112" s="14"/>
      <c r="C112" s="18"/>
      <c r="D112" s="18"/>
      <c r="E112" s="18"/>
      <c r="F112" s="18"/>
      <c r="G112" s="18"/>
      <c r="H112" s="19"/>
      <c r="K112" s="11"/>
      <c r="L112" s="12"/>
      <c r="M112" s="12"/>
      <c r="N112" s="12"/>
      <c r="O112" s="12"/>
      <c r="P112" s="12"/>
      <c r="Q112" s="13"/>
    </row>
    <row r="113" spans="2:17" x14ac:dyDescent="0.3">
      <c r="B113" s="116" t="s">
        <v>22</v>
      </c>
      <c r="C113" s="117"/>
      <c r="D113" s="117"/>
      <c r="E113" s="117"/>
      <c r="F113" s="117"/>
      <c r="G113" s="117"/>
      <c r="H113" s="118"/>
      <c r="K113" s="110" t="s">
        <v>22</v>
      </c>
      <c r="L113" s="111"/>
      <c r="M113" s="111"/>
      <c r="N113" s="111"/>
      <c r="O113" s="111"/>
      <c r="P113" s="111"/>
      <c r="Q113" s="112"/>
    </row>
    <row r="114" spans="2:17" x14ac:dyDescent="0.3">
      <c r="B114" s="14"/>
      <c r="C114" s="28" t="s">
        <v>11</v>
      </c>
      <c r="D114" s="28" t="s">
        <v>10</v>
      </c>
      <c r="E114" s="28" t="s">
        <v>9</v>
      </c>
      <c r="F114" s="28" t="s">
        <v>14</v>
      </c>
      <c r="G114" s="28" t="s">
        <v>13</v>
      </c>
      <c r="H114" s="33" t="s">
        <v>12</v>
      </c>
      <c r="K114" s="11"/>
      <c r="L114" s="27" t="s">
        <v>11</v>
      </c>
      <c r="M114" s="27" t="s">
        <v>10</v>
      </c>
      <c r="N114" s="27" t="s">
        <v>9</v>
      </c>
      <c r="O114" s="27" t="s">
        <v>14</v>
      </c>
      <c r="P114" s="27" t="s">
        <v>13</v>
      </c>
      <c r="Q114" s="31" t="s">
        <v>12</v>
      </c>
    </row>
    <row r="115" spans="2:17" x14ac:dyDescent="0.3">
      <c r="B115" s="32" t="s">
        <v>0</v>
      </c>
      <c r="C115" s="15">
        <v>1.2326299336658983</v>
      </c>
      <c r="D115" s="15">
        <v>0.89012108744509988</v>
      </c>
      <c r="E115" s="15">
        <v>0.68350106831989366</v>
      </c>
      <c r="F115" s="16">
        <v>1.1633132582145556</v>
      </c>
      <c r="G115" s="16">
        <v>0.83934937008710264</v>
      </c>
      <c r="H115" s="17">
        <v>0.57501985489107277</v>
      </c>
      <c r="K115" s="34" t="s">
        <v>0</v>
      </c>
      <c r="L115" s="15">
        <v>0.67287600038208595</v>
      </c>
      <c r="M115" s="15">
        <v>0.30601334263718161</v>
      </c>
      <c r="N115" s="15">
        <v>5.5071151090433028E-2</v>
      </c>
      <c r="O115" s="16">
        <v>0.73841416834326268</v>
      </c>
      <c r="P115" s="16">
        <v>0.34401735496161634</v>
      </c>
      <c r="Q115" s="17">
        <v>0.10369010885317916</v>
      </c>
    </row>
    <row r="116" spans="2:17" x14ac:dyDescent="0.3">
      <c r="B116" s="32" t="s">
        <v>1</v>
      </c>
      <c r="C116" s="15">
        <v>1.2810499127052257</v>
      </c>
      <c r="D116" s="15">
        <v>0.75797290445907406</v>
      </c>
      <c r="E116" s="15">
        <v>0.45073689710525111</v>
      </c>
      <c r="F116" s="16">
        <v>0.83212090551982543</v>
      </c>
      <c r="G116" s="16">
        <v>0.53489091849569836</v>
      </c>
      <c r="H116" s="17">
        <v>0.1321306554336843</v>
      </c>
      <c r="K116" s="34" t="s">
        <v>1</v>
      </c>
      <c r="L116" s="15">
        <v>0.70625010962913581</v>
      </c>
      <c r="M116" s="15">
        <v>0.28798822120648926</v>
      </c>
      <c r="N116" s="15">
        <v>0.10638557365666992</v>
      </c>
      <c r="O116" s="16">
        <v>0.54377311180502019</v>
      </c>
      <c r="P116" s="16">
        <v>0.22005534683420194</v>
      </c>
      <c r="Q116" s="17">
        <v>5.3975385119477012E-2</v>
      </c>
    </row>
    <row r="117" spans="2:17" x14ac:dyDescent="0.3">
      <c r="B117" s="32" t="s">
        <v>2</v>
      </c>
      <c r="C117" s="15">
        <v>1.6011776400211266</v>
      </c>
      <c r="D117" s="15">
        <v>0.8592720906803093</v>
      </c>
      <c r="E117" s="15">
        <v>0.15957922675261793</v>
      </c>
      <c r="F117" s="16">
        <v>1.0052892871577814</v>
      </c>
      <c r="G117" s="16">
        <v>0.64701954987847987</v>
      </c>
      <c r="H117" s="17">
        <v>0.31451908476994483</v>
      </c>
      <c r="K117" s="34" t="s">
        <v>2</v>
      </c>
      <c r="L117" s="15">
        <v>0.1208478520944678</v>
      </c>
      <c r="M117" s="15">
        <v>5.3589845305185665E-2</v>
      </c>
      <c r="N117" s="15">
        <v>7.0775336294045133E-3</v>
      </c>
      <c r="O117" s="16">
        <v>9.152463444376141E-2</v>
      </c>
      <c r="P117" s="16">
        <v>5.4518498170896997E-2</v>
      </c>
      <c r="Q117" s="17">
        <v>2.426823271821324E-2</v>
      </c>
    </row>
    <row r="118" spans="2:17" x14ac:dyDescent="0.3">
      <c r="B118" s="32" t="s">
        <v>3</v>
      </c>
      <c r="C118" s="15">
        <v>4.5044565703391495</v>
      </c>
      <c r="D118" s="15">
        <v>1.6826367963322864</v>
      </c>
      <c r="E118" s="15">
        <v>0.37434837440654473</v>
      </c>
      <c r="F118" s="16">
        <v>4.9603162599542605</v>
      </c>
      <c r="G118" s="16">
        <v>1.5006098076541412</v>
      </c>
      <c r="H118" s="17">
        <v>0.27132614447052117</v>
      </c>
      <c r="K118" s="34" t="s">
        <v>3</v>
      </c>
      <c r="L118" s="15">
        <v>0.50096258176000263</v>
      </c>
      <c r="M118" s="15">
        <v>0.26811457354200391</v>
      </c>
      <c r="N118" s="15">
        <v>9.7737529908544243E-2</v>
      </c>
      <c r="O118" s="16">
        <v>0.54854168196273312</v>
      </c>
      <c r="P118" s="16">
        <v>0.37777794632925438</v>
      </c>
      <c r="Q118" s="17">
        <v>0.23540405476500734</v>
      </c>
    </row>
    <row r="119" spans="2:17" x14ac:dyDescent="0.3">
      <c r="B119" s="32" t="s">
        <v>4</v>
      </c>
      <c r="C119" s="15">
        <v>1.3377757825894965</v>
      </c>
      <c r="D119" s="15">
        <v>0.6255692536817391</v>
      </c>
      <c r="E119" s="15">
        <v>0.15220193759049142</v>
      </c>
      <c r="F119" s="16">
        <v>1.114629972363947</v>
      </c>
      <c r="G119" s="16">
        <v>0.52807425278854281</v>
      </c>
      <c r="H119" s="17">
        <v>0.11599984124865532</v>
      </c>
      <c r="K119" s="34" t="s">
        <v>4</v>
      </c>
      <c r="L119" s="15">
        <v>0.4328373625107092</v>
      </c>
      <c r="M119" s="15">
        <v>0.2048871288019973</v>
      </c>
      <c r="N119" s="15">
        <v>2.8781365041029062E-2</v>
      </c>
      <c r="O119" s="16">
        <v>0.34912385496699694</v>
      </c>
      <c r="P119" s="16">
        <v>0.17145063209753209</v>
      </c>
      <c r="Q119" s="17">
        <v>6.8044825067221357E-2</v>
      </c>
    </row>
    <row r="120" spans="2:17" x14ac:dyDescent="0.3">
      <c r="B120" s="32" t="s">
        <v>5</v>
      </c>
      <c r="C120" s="15">
        <v>2.6419827519765691</v>
      </c>
      <c r="D120" s="15">
        <v>1.2644580946052117</v>
      </c>
      <c r="E120" s="15">
        <v>0.57432955890837933</v>
      </c>
      <c r="F120" s="16">
        <v>1.7096639833213485</v>
      </c>
      <c r="G120" s="16">
        <v>1.1644931823617177</v>
      </c>
      <c r="H120" s="17">
        <v>0.18788142687245007</v>
      </c>
      <c r="K120" s="34" t="s">
        <v>5</v>
      </c>
      <c r="L120" s="15">
        <v>0.16504252215332904</v>
      </c>
      <c r="M120" s="15">
        <v>8.975410571961423E-2</v>
      </c>
      <c r="N120" s="15">
        <v>1.3316687283254797E-2</v>
      </c>
      <c r="O120" s="16">
        <v>0.12998114140361361</v>
      </c>
      <c r="P120" s="16">
        <v>6.4608580598076309E-2</v>
      </c>
      <c r="Q120" s="17">
        <v>4.8599125815183136E-3</v>
      </c>
    </row>
    <row r="121" spans="2:17" x14ac:dyDescent="0.3">
      <c r="B121" s="32" t="s">
        <v>6</v>
      </c>
      <c r="C121" s="15">
        <v>3.4888119334818453</v>
      </c>
      <c r="D121" s="15">
        <v>1.1123735294019517</v>
      </c>
      <c r="E121" s="15">
        <v>0.28712286774302448</v>
      </c>
      <c r="F121" s="16">
        <v>4.4506803394535721</v>
      </c>
      <c r="G121" s="16">
        <v>1.5751804776671186</v>
      </c>
      <c r="H121" s="17">
        <v>0.35234670794670397</v>
      </c>
      <c r="K121" s="34" t="s">
        <v>6</v>
      </c>
      <c r="L121" s="15">
        <v>0.56876027949952568</v>
      </c>
      <c r="M121" s="15">
        <v>0.3121796277145108</v>
      </c>
      <c r="N121" s="15">
        <v>5.5258434272063853E-2</v>
      </c>
      <c r="O121" s="16">
        <v>0.91690354873288205</v>
      </c>
      <c r="P121" s="16">
        <v>0.45772811195706059</v>
      </c>
      <c r="Q121" s="17">
        <v>0.16142908949789714</v>
      </c>
    </row>
    <row r="122" spans="2:17" x14ac:dyDescent="0.3">
      <c r="B122" s="32" t="s">
        <v>7</v>
      </c>
      <c r="C122" s="15">
        <v>3.2820197011311549</v>
      </c>
      <c r="D122" s="15">
        <v>1.4200619915909976</v>
      </c>
      <c r="E122" s="15">
        <v>0.65553317825259105</v>
      </c>
      <c r="F122" s="16">
        <v>2.8657323927654081</v>
      </c>
      <c r="G122" s="16">
        <v>1.142670820606499</v>
      </c>
      <c r="H122" s="17">
        <v>0.29683147578808117</v>
      </c>
      <c r="K122" s="34" t="s">
        <v>7</v>
      </c>
      <c r="L122" s="15">
        <v>0.25465785155478504</v>
      </c>
      <c r="M122" s="15">
        <v>0.14602637940960675</v>
      </c>
      <c r="N122" s="15">
        <v>2.8630546821627943E-2</v>
      </c>
      <c r="O122" s="16">
        <v>0.28579127814153837</v>
      </c>
      <c r="P122" s="16">
        <v>0.14583016576082247</v>
      </c>
      <c r="Q122" s="17">
        <v>1.7229949322079413E-2</v>
      </c>
    </row>
    <row r="123" spans="2:17" x14ac:dyDescent="0.3">
      <c r="B123" s="32" t="s">
        <v>8</v>
      </c>
      <c r="C123" s="15">
        <v>7.1007939740368577</v>
      </c>
      <c r="D123" s="15">
        <v>2.3625070249996503</v>
      </c>
      <c r="E123" s="15">
        <v>0.21481544506599973</v>
      </c>
      <c r="F123" s="16">
        <v>4.0558030859051435</v>
      </c>
      <c r="G123" s="16">
        <v>1.956505572699649</v>
      </c>
      <c r="H123" s="17">
        <v>0.66012572791234181</v>
      </c>
      <c r="K123" s="34" t="s">
        <v>8</v>
      </c>
      <c r="L123" s="15">
        <v>0.14167445931204994</v>
      </c>
      <c r="M123" s="15">
        <v>7.1058203112284751E-2</v>
      </c>
      <c r="N123" s="15">
        <v>1.7252576917666528E-2</v>
      </c>
      <c r="O123" s="16">
        <v>0.15175767877303867</v>
      </c>
      <c r="P123" s="16">
        <v>8.9777988136737735E-2</v>
      </c>
      <c r="Q123" s="17">
        <v>2.661500032593403E-2</v>
      </c>
    </row>
    <row r="124" spans="2:17" x14ac:dyDescent="0.3">
      <c r="B124" s="14"/>
      <c r="C124" s="18"/>
      <c r="D124" s="18"/>
      <c r="E124" s="18"/>
      <c r="F124" s="18"/>
      <c r="G124" s="18"/>
      <c r="H124" s="19"/>
      <c r="K124" s="11"/>
      <c r="L124" s="12"/>
      <c r="M124" s="12"/>
      <c r="N124" s="12"/>
      <c r="O124" s="12"/>
      <c r="P124" s="12"/>
      <c r="Q124" s="13"/>
    </row>
    <row r="125" spans="2:17" x14ac:dyDescent="0.3">
      <c r="B125" s="116" t="s">
        <v>23</v>
      </c>
      <c r="C125" s="117"/>
      <c r="D125" s="117"/>
      <c r="E125" s="117"/>
      <c r="F125" s="117"/>
      <c r="G125" s="117"/>
      <c r="H125" s="118"/>
      <c r="K125" s="110" t="s">
        <v>23</v>
      </c>
      <c r="L125" s="111"/>
      <c r="M125" s="111"/>
      <c r="N125" s="111"/>
      <c r="O125" s="111"/>
      <c r="P125" s="111"/>
      <c r="Q125" s="112"/>
    </row>
    <row r="126" spans="2:17" x14ac:dyDescent="0.3">
      <c r="B126" s="14"/>
      <c r="C126" s="28" t="s">
        <v>11</v>
      </c>
      <c r="D126" s="28" t="s">
        <v>10</v>
      </c>
      <c r="E126" s="28" t="s">
        <v>9</v>
      </c>
      <c r="F126" s="28" t="s">
        <v>14</v>
      </c>
      <c r="G126" s="28" t="s">
        <v>13</v>
      </c>
      <c r="H126" s="33" t="s">
        <v>12</v>
      </c>
      <c r="K126" s="11"/>
      <c r="L126" s="27" t="s">
        <v>11</v>
      </c>
      <c r="M126" s="27" t="s">
        <v>10</v>
      </c>
      <c r="N126" s="27" t="s">
        <v>9</v>
      </c>
      <c r="O126" s="27" t="s">
        <v>14</v>
      </c>
      <c r="P126" s="27" t="s">
        <v>13</v>
      </c>
      <c r="Q126" s="31" t="s">
        <v>12</v>
      </c>
    </row>
    <row r="127" spans="2:17" x14ac:dyDescent="0.3">
      <c r="B127" s="32" t="s">
        <v>0</v>
      </c>
      <c r="C127" s="15">
        <v>2.4544141377335054</v>
      </c>
      <c r="D127" s="15">
        <v>1.0849191075170597</v>
      </c>
      <c r="E127" s="15">
        <v>0.12684300602057155</v>
      </c>
      <c r="F127" s="16">
        <v>2.5442062631892743</v>
      </c>
      <c r="G127" s="16">
        <v>1.1824260221020901</v>
      </c>
      <c r="H127" s="17">
        <v>0.44271695866238281</v>
      </c>
      <c r="K127" s="34" t="s">
        <v>0</v>
      </c>
      <c r="L127" s="15">
        <v>2.0842813453849138</v>
      </c>
      <c r="M127" s="15">
        <v>0.82905945786248958</v>
      </c>
      <c r="N127" s="15">
        <v>0.25043524564621999</v>
      </c>
      <c r="O127" s="16">
        <v>0.61408297161210512</v>
      </c>
      <c r="P127" s="16">
        <v>0.41612882766848514</v>
      </c>
      <c r="Q127" s="17">
        <v>0.10675746558460035</v>
      </c>
    </row>
    <row r="128" spans="2:17" x14ac:dyDescent="0.3">
      <c r="B128" s="32" t="s">
        <v>1</v>
      </c>
      <c r="C128" s="15">
        <v>0.90733603118385364</v>
      </c>
      <c r="D128" s="15">
        <v>0.45576086681478883</v>
      </c>
      <c r="E128" s="15">
        <v>0.11698296324801087</v>
      </c>
      <c r="F128" s="16">
        <v>1.288647095571509</v>
      </c>
      <c r="G128" s="16">
        <v>0.70949060097289207</v>
      </c>
      <c r="H128" s="17">
        <v>0.15729897762281234</v>
      </c>
      <c r="K128" s="34" t="s">
        <v>1</v>
      </c>
      <c r="L128" s="15">
        <v>0.76305525794816242</v>
      </c>
      <c r="M128" s="15">
        <v>0.44876348212578709</v>
      </c>
      <c r="N128" s="15">
        <v>0.1236996764107523</v>
      </c>
      <c r="O128" s="16">
        <v>0.61010467988717598</v>
      </c>
      <c r="P128" s="16">
        <v>0.3149833932905039</v>
      </c>
      <c r="Q128" s="17">
        <v>0.14702318183267676</v>
      </c>
    </row>
    <row r="129" spans="2:17" x14ac:dyDescent="0.3">
      <c r="B129" s="32" t="s">
        <v>2</v>
      </c>
      <c r="C129" s="15">
        <v>1.5922429194724295</v>
      </c>
      <c r="D129" s="15">
        <v>0.98223475457545051</v>
      </c>
      <c r="E129" s="15">
        <v>0.48217495724745807</v>
      </c>
      <c r="F129" s="16">
        <v>2.6340580325367964</v>
      </c>
      <c r="G129" s="16">
        <v>1.4236113194230171</v>
      </c>
      <c r="H129" s="17">
        <v>0.30325797476843275</v>
      </c>
      <c r="K129" s="34" t="s">
        <v>2</v>
      </c>
      <c r="L129" s="15">
        <v>0.15298409176728905</v>
      </c>
      <c r="M129" s="15">
        <v>0.10945198800857561</v>
      </c>
      <c r="N129" s="15">
        <v>1.0939067971296169E-2</v>
      </c>
      <c r="O129" s="16">
        <v>0.1034416665796945</v>
      </c>
      <c r="P129" s="16">
        <v>7.5356483580432884E-2</v>
      </c>
      <c r="Q129" s="17">
        <v>2.5754360894858986E-2</v>
      </c>
    </row>
    <row r="130" spans="2:17" x14ac:dyDescent="0.3">
      <c r="B130" s="32" t="s">
        <v>3</v>
      </c>
      <c r="C130" s="15">
        <v>3.5704537205024813</v>
      </c>
      <c r="D130" s="15">
        <v>2.123531388283824</v>
      </c>
      <c r="E130" s="15">
        <v>0.77020271849537203</v>
      </c>
      <c r="F130" s="16">
        <v>6.1320422512005139</v>
      </c>
      <c r="G130" s="16">
        <v>2.1833095474117301</v>
      </c>
      <c r="H130" s="17">
        <v>0.34513981289583229</v>
      </c>
      <c r="K130" s="34" t="s">
        <v>3</v>
      </c>
      <c r="L130" s="15">
        <v>1.166218187497938</v>
      </c>
      <c r="M130" s="15">
        <v>0.61508774569561475</v>
      </c>
      <c r="N130" s="15">
        <v>0.1314244234354974</v>
      </c>
      <c r="O130" s="16">
        <v>0.46946389927129623</v>
      </c>
      <c r="P130" s="16">
        <v>0.31915698824970584</v>
      </c>
      <c r="Q130" s="17">
        <v>0.14342080727158735</v>
      </c>
    </row>
    <row r="131" spans="2:17" x14ac:dyDescent="0.3">
      <c r="B131" s="32" t="s">
        <v>4</v>
      </c>
      <c r="C131" s="15">
        <v>2.2727017651967216</v>
      </c>
      <c r="D131" s="15">
        <v>0.85511378305039554</v>
      </c>
      <c r="E131" s="15">
        <v>4.4572722439850991E-2</v>
      </c>
      <c r="F131" s="16">
        <v>2.1576549989936109</v>
      </c>
      <c r="G131" s="16">
        <v>0.88914519907550715</v>
      </c>
      <c r="H131" s="17">
        <v>0.27954387164057082</v>
      </c>
      <c r="K131" s="34" t="s">
        <v>4</v>
      </c>
      <c r="L131" s="15">
        <v>0.64883585085461815</v>
      </c>
      <c r="M131" s="15">
        <v>0.44356389108322997</v>
      </c>
      <c r="N131" s="15">
        <v>0.13726123081981614</v>
      </c>
      <c r="O131" s="16">
        <v>0.37487633992774838</v>
      </c>
      <c r="P131" s="16">
        <v>0.2051518980887348</v>
      </c>
      <c r="Q131" s="17">
        <v>4.4793995877494872E-2</v>
      </c>
    </row>
    <row r="132" spans="2:17" x14ac:dyDescent="0.3">
      <c r="B132" s="32" t="s">
        <v>5</v>
      </c>
      <c r="C132" s="15">
        <v>3.2602533231301813</v>
      </c>
      <c r="D132" s="15">
        <v>1.529641170351614</v>
      </c>
      <c r="E132" s="15">
        <v>0.37602343453346104</v>
      </c>
      <c r="F132" s="16">
        <v>3.1595481761069051</v>
      </c>
      <c r="G132" s="16">
        <v>1.8925136741298507</v>
      </c>
      <c r="H132" s="17">
        <v>0.68944068164070493</v>
      </c>
      <c r="K132" s="34" t="s">
        <v>5</v>
      </c>
      <c r="L132" s="15">
        <v>0.18543633680215907</v>
      </c>
      <c r="M132" s="15">
        <v>0.12377183921802003</v>
      </c>
      <c r="N132" s="15">
        <v>1.3541747031897242E-2</v>
      </c>
      <c r="O132" s="16">
        <v>0.12828878920770645</v>
      </c>
      <c r="P132" s="16">
        <v>6.0234882815811755E-2</v>
      </c>
      <c r="Q132" s="17">
        <v>6.1504178557233022E-3</v>
      </c>
    </row>
    <row r="133" spans="2:17" x14ac:dyDescent="0.3">
      <c r="B133" s="32" t="s">
        <v>6</v>
      </c>
      <c r="C133" s="15">
        <v>2.4137379713607783</v>
      </c>
      <c r="D133" s="15">
        <v>1.3822260820044883</v>
      </c>
      <c r="E133" s="15">
        <v>0.37876211678985466</v>
      </c>
      <c r="F133" s="16">
        <v>3.1873952728706265</v>
      </c>
      <c r="G133" s="16">
        <v>1.2791413260168936</v>
      </c>
      <c r="H133" s="17">
        <v>0.33348660517714507</v>
      </c>
      <c r="K133" s="34" t="s">
        <v>6</v>
      </c>
      <c r="L133" s="15">
        <v>0.77058257542862996</v>
      </c>
      <c r="M133" s="15">
        <v>0.49045272628196229</v>
      </c>
      <c r="N133" s="15">
        <v>8.8361849619854244E-2</v>
      </c>
      <c r="O133" s="16">
        <v>0.61909923802741151</v>
      </c>
      <c r="P133" s="16">
        <v>0.38019183206730339</v>
      </c>
      <c r="Q133" s="17">
        <v>7.4304706025257947E-2</v>
      </c>
    </row>
    <row r="134" spans="2:17" x14ac:dyDescent="0.3">
      <c r="B134" s="32" t="s">
        <v>7</v>
      </c>
      <c r="C134" s="15">
        <v>1.9909470441819976</v>
      </c>
      <c r="D134" s="15">
        <v>1.1389857128014627</v>
      </c>
      <c r="E134" s="15">
        <v>0.30381527467051028</v>
      </c>
      <c r="F134" s="16">
        <v>3.0852430115892582</v>
      </c>
      <c r="G134" s="16">
        <v>1.451380374110893</v>
      </c>
      <c r="H134" s="17">
        <v>0.5711592711315524</v>
      </c>
      <c r="K134" s="34" t="s">
        <v>7</v>
      </c>
      <c r="L134" s="15">
        <v>0.34151662875870159</v>
      </c>
      <c r="M134" s="15">
        <v>0.21005087118583074</v>
      </c>
      <c r="N134" s="15">
        <v>4.1328300394444947E-2</v>
      </c>
      <c r="O134" s="16">
        <v>0.36838433663461551</v>
      </c>
      <c r="P134" s="16">
        <v>0.196382196087175</v>
      </c>
      <c r="Q134" s="17">
        <v>4.4647635300948875E-2</v>
      </c>
    </row>
    <row r="135" spans="2:17" x14ac:dyDescent="0.3">
      <c r="B135" s="32" t="s">
        <v>8</v>
      </c>
      <c r="C135" s="15">
        <v>2.6860912576395783</v>
      </c>
      <c r="D135" s="15">
        <v>1.4667937389275933</v>
      </c>
      <c r="E135" s="15">
        <v>0.24059586736890645</v>
      </c>
      <c r="F135" s="16">
        <v>3.0583876403573305</v>
      </c>
      <c r="G135" s="16">
        <v>1.6545199490720717</v>
      </c>
      <c r="H135" s="17">
        <v>0.46862780842741997</v>
      </c>
      <c r="K135" s="34" t="s">
        <v>8</v>
      </c>
      <c r="L135" s="15">
        <v>0.28608110745818122</v>
      </c>
      <c r="M135" s="15">
        <v>0.13249397718874273</v>
      </c>
      <c r="N135" s="15">
        <v>3.1368811435276089E-2</v>
      </c>
      <c r="O135" s="16">
        <v>0.14945937022985425</v>
      </c>
      <c r="P135" s="16">
        <v>6.678631243902991E-2</v>
      </c>
      <c r="Q135" s="17">
        <v>1.3763716384029418E-2</v>
      </c>
    </row>
    <row r="136" spans="2:17" x14ac:dyDescent="0.3">
      <c r="B136" s="14"/>
      <c r="C136" s="18"/>
      <c r="D136" s="18"/>
      <c r="E136" s="18"/>
      <c r="F136" s="18"/>
      <c r="G136" s="18"/>
      <c r="H136" s="19"/>
      <c r="K136" s="11"/>
      <c r="L136" s="12"/>
      <c r="M136" s="12"/>
      <c r="N136" s="12"/>
      <c r="O136" s="12"/>
      <c r="P136" s="12"/>
      <c r="Q136" s="13"/>
    </row>
    <row r="137" spans="2:17" x14ac:dyDescent="0.3">
      <c r="B137" s="116" t="s">
        <v>24</v>
      </c>
      <c r="C137" s="117"/>
      <c r="D137" s="117"/>
      <c r="E137" s="117"/>
      <c r="F137" s="117"/>
      <c r="G137" s="117"/>
      <c r="H137" s="118"/>
      <c r="K137" s="110" t="s">
        <v>24</v>
      </c>
      <c r="L137" s="111"/>
      <c r="M137" s="111"/>
      <c r="N137" s="111"/>
      <c r="O137" s="111"/>
      <c r="P137" s="111"/>
      <c r="Q137" s="112"/>
    </row>
    <row r="138" spans="2:17" x14ac:dyDescent="0.3">
      <c r="B138" s="14"/>
      <c r="C138" s="28" t="s">
        <v>11</v>
      </c>
      <c r="D138" s="28" t="s">
        <v>10</v>
      </c>
      <c r="E138" s="28" t="s">
        <v>9</v>
      </c>
      <c r="F138" s="28" t="s">
        <v>14</v>
      </c>
      <c r="G138" s="28" t="s">
        <v>13</v>
      </c>
      <c r="H138" s="33" t="s">
        <v>12</v>
      </c>
      <c r="K138" s="11"/>
      <c r="L138" s="27" t="s">
        <v>11</v>
      </c>
      <c r="M138" s="27" t="s">
        <v>10</v>
      </c>
      <c r="N138" s="27" t="s">
        <v>9</v>
      </c>
      <c r="O138" s="27" t="s">
        <v>14</v>
      </c>
      <c r="P138" s="27" t="s">
        <v>13</v>
      </c>
      <c r="Q138" s="31" t="s">
        <v>12</v>
      </c>
    </row>
    <row r="139" spans="2:17" x14ac:dyDescent="0.3">
      <c r="B139" s="32" t="s">
        <v>0</v>
      </c>
      <c r="C139" s="15">
        <v>3.8941264976686707</v>
      </c>
      <c r="D139" s="15">
        <v>1.6080938771065605</v>
      </c>
      <c r="E139" s="15">
        <v>0.64858819117674249</v>
      </c>
      <c r="F139" s="16">
        <v>1.2696768862320791</v>
      </c>
      <c r="G139" s="16">
        <v>0.81181491108911041</v>
      </c>
      <c r="H139" s="17">
        <v>0.36941965905128948</v>
      </c>
      <c r="K139" s="34" t="s">
        <v>0</v>
      </c>
      <c r="L139" s="15">
        <v>1.0315035640742898</v>
      </c>
      <c r="M139" s="15">
        <v>0.40848684968685461</v>
      </c>
      <c r="N139" s="15">
        <v>0.16766293231174365</v>
      </c>
      <c r="O139" s="16">
        <v>0.93329145970062688</v>
      </c>
      <c r="P139" s="16">
        <v>0.45388419084401549</v>
      </c>
      <c r="Q139" s="17">
        <v>0.32395839599466481</v>
      </c>
    </row>
    <row r="140" spans="2:17" x14ac:dyDescent="0.3">
      <c r="B140" s="32" t="s">
        <v>1</v>
      </c>
      <c r="C140" s="15">
        <v>1.7505096225705077</v>
      </c>
      <c r="D140" s="15">
        <v>1.1155751129495401</v>
      </c>
      <c r="E140" s="15">
        <v>0.66408439820500631</v>
      </c>
      <c r="F140" s="16">
        <v>1.1127631797250033</v>
      </c>
      <c r="G140" s="16">
        <v>0.74065425317058631</v>
      </c>
      <c r="H140" s="17">
        <v>0.21601889527755602</v>
      </c>
      <c r="K140" s="34" t="s">
        <v>1</v>
      </c>
      <c r="L140" s="15">
        <v>0.87850176992070417</v>
      </c>
      <c r="M140" s="15">
        <v>0.38252304472168469</v>
      </c>
      <c r="N140" s="15">
        <v>0.11609475960676385</v>
      </c>
      <c r="O140" s="16">
        <v>1.0422642224107503</v>
      </c>
      <c r="P140" s="16">
        <v>0.37520340501672705</v>
      </c>
      <c r="Q140" s="17">
        <v>0.15053606513252663</v>
      </c>
    </row>
    <row r="141" spans="2:17" x14ac:dyDescent="0.3">
      <c r="B141" s="32" t="s">
        <v>2</v>
      </c>
      <c r="C141" s="15">
        <v>2.1270130559168918</v>
      </c>
      <c r="D141" s="15">
        <v>1.0430853220211054</v>
      </c>
      <c r="E141" s="15">
        <v>0.39837093109349481</v>
      </c>
      <c r="F141" s="16">
        <v>1.67507836877351</v>
      </c>
      <c r="G141" s="16">
        <v>0.76534265367023935</v>
      </c>
      <c r="H141" s="17">
        <v>0.28191203020806355</v>
      </c>
      <c r="K141" s="34" t="s">
        <v>2</v>
      </c>
      <c r="L141" s="15">
        <v>0.1221631545484896</v>
      </c>
      <c r="M141" s="15">
        <v>5.8054502501819413E-2</v>
      </c>
      <c r="N141" s="15">
        <v>1.1681617616598269E-2</v>
      </c>
      <c r="O141" s="16">
        <v>0.11786779198003577</v>
      </c>
      <c r="P141" s="16">
        <v>6.2659094210993041E-2</v>
      </c>
      <c r="Q141" s="17">
        <v>1.7117223855701521E-2</v>
      </c>
    </row>
    <row r="142" spans="2:17" x14ac:dyDescent="0.3">
      <c r="B142" s="32" t="s">
        <v>3</v>
      </c>
      <c r="C142" s="15">
        <v>4.9863184618063618</v>
      </c>
      <c r="D142" s="15">
        <v>1.9734367669658865</v>
      </c>
      <c r="E142" s="15">
        <v>0.44062034944025597</v>
      </c>
      <c r="F142" s="16">
        <v>3.94425463126047</v>
      </c>
      <c r="G142" s="16">
        <v>1.6500181313525133</v>
      </c>
      <c r="H142" s="17">
        <v>0.54040556861948263</v>
      </c>
      <c r="K142" s="34" t="s">
        <v>3</v>
      </c>
      <c r="L142" s="15">
        <v>0.62093224960876114</v>
      </c>
      <c r="M142" s="15">
        <v>0.32866148039264259</v>
      </c>
      <c r="N142" s="15">
        <v>8.217131239294885E-2</v>
      </c>
      <c r="O142" s="16">
        <v>0.66659412283344355</v>
      </c>
      <c r="P142" s="16">
        <v>0.36015601710612682</v>
      </c>
      <c r="Q142" s="17">
        <v>0.11199782258011527</v>
      </c>
    </row>
    <row r="143" spans="2:17" x14ac:dyDescent="0.3">
      <c r="B143" s="32" t="s">
        <v>4</v>
      </c>
      <c r="C143" s="15">
        <v>1.4561528575418561</v>
      </c>
      <c r="D143" s="15">
        <v>0.71382060691034188</v>
      </c>
      <c r="E143" s="15">
        <v>0.19387174021736242</v>
      </c>
      <c r="F143" s="16">
        <v>1.5424180009442892</v>
      </c>
      <c r="G143" s="16">
        <v>0.64557548174058821</v>
      </c>
      <c r="H143" s="17">
        <v>0.11014259220675264</v>
      </c>
      <c r="K143" s="34" t="s">
        <v>4</v>
      </c>
      <c r="L143" s="15">
        <v>0.5837149686551123</v>
      </c>
      <c r="M143" s="15">
        <v>0.24801456965066898</v>
      </c>
      <c r="N143" s="15">
        <v>4.5662613872218476E-2</v>
      </c>
      <c r="O143" s="16">
        <v>0.52222899217705765</v>
      </c>
      <c r="P143" s="16">
        <v>0.19082301086210487</v>
      </c>
      <c r="Q143" s="17">
        <v>3.2328412988941672E-2</v>
      </c>
    </row>
    <row r="144" spans="2:17" x14ac:dyDescent="0.3">
      <c r="B144" s="32" t="s">
        <v>5</v>
      </c>
      <c r="C144" s="15">
        <v>2.0841483159007912</v>
      </c>
      <c r="D144" s="15">
        <v>1.5305134289170075</v>
      </c>
      <c r="E144" s="15">
        <v>0.69186592964867311</v>
      </c>
      <c r="F144" s="16">
        <v>2.2896264173983716</v>
      </c>
      <c r="G144" s="16">
        <v>1.3424468580772038</v>
      </c>
      <c r="H144" s="17">
        <v>0.73467782568568019</v>
      </c>
      <c r="K144" s="34" t="s">
        <v>5</v>
      </c>
      <c r="L144" s="15">
        <v>0.22660485866479452</v>
      </c>
      <c r="M144" s="15">
        <v>9.9982279945958319E-2</v>
      </c>
      <c r="N144" s="15">
        <v>1.1165756954601563E-2</v>
      </c>
      <c r="O144" s="16">
        <v>0.10277606656370251</v>
      </c>
      <c r="P144" s="16">
        <v>6.7880893622664779E-2</v>
      </c>
      <c r="Q144" s="17">
        <v>8.6422349713485558E-3</v>
      </c>
    </row>
    <row r="145" spans="2:17" x14ac:dyDescent="0.3">
      <c r="B145" s="32" t="s">
        <v>6</v>
      </c>
      <c r="C145" s="15">
        <v>2.2654123257094856</v>
      </c>
      <c r="D145" s="15">
        <v>1.0115505091598882</v>
      </c>
      <c r="E145" s="15">
        <v>0.27921606718275005</v>
      </c>
      <c r="F145" s="16">
        <v>2.3954320504942808</v>
      </c>
      <c r="G145" s="16">
        <v>0.9321387382407883</v>
      </c>
      <c r="H145" s="17">
        <v>0.29994812878571736</v>
      </c>
      <c r="K145" s="34" t="s">
        <v>6</v>
      </c>
      <c r="L145" s="15">
        <v>1.2628469680092174</v>
      </c>
      <c r="M145" s="15">
        <v>0.51214694799117177</v>
      </c>
      <c r="N145" s="15">
        <v>8.3145245012220301E-2</v>
      </c>
      <c r="O145" s="16">
        <v>0.31196956121107933</v>
      </c>
      <c r="P145" s="16">
        <v>0.21901473484925196</v>
      </c>
      <c r="Q145" s="17">
        <v>7.4997197822318673E-2</v>
      </c>
    </row>
    <row r="146" spans="2:17" x14ac:dyDescent="0.3">
      <c r="B146" s="32" t="s">
        <v>7</v>
      </c>
      <c r="C146" s="15">
        <v>2.6435962630495835</v>
      </c>
      <c r="D146" s="15">
        <v>1.0984165034941098</v>
      </c>
      <c r="E146" s="15">
        <v>0.66536529502515285</v>
      </c>
      <c r="F146" s="16">
        <v>1.6554133977549976</v>
      </c>
      <c r="G146" s="16">
        <v>0.77896602689265093</v>
      </c>
      <c r="H146" s="17">
        <v>0.32972376581578067</v>
      </c>
      <c r="K146" s="34" t="s">
        <v>7</v>
      </c>
      <c r="L146" s="15">
        <v>0.39767158273622005</v>
      </c>
      <c r="M146" s="15">
        <v>0.24662363689028902</v>
      </c>
      <c r="N146" s="15">
        <v>7.228836881684117E-2</v>
      </c>
      <c r="O146" s="16">
        <v>0.23414060345383123</v>
      </c>
      <c r="P146" s="16">
        <v>0.10075062661146895</v>
      </c>
      <c r="Q146" s="17">
        <v>3.47202222757085E-2</v>
      </c>
    </row>
    <row r="147" spans="2:17" x14ac:dyDescent="0.3">
      <c r="B147" s="32" t="s">
        <v>8</v>
      </c>
      <c r="C147" s="15">
        <v>3.2785990191126926</v>
      </c>
      <c r="D147" s="15">
        <v>1.3600836540939698</v>
      </c>
      <c r="E147" s="15">
        <v>0.37347725664709464</v>
      </c>
      <c r="F147" s="16">
        <v>2.4257153712574615</v>
      </c>
      <c r="G147" s="16">
        <v>1.384727646728444</v>
      </c>
      <c r="H147" s="17">
        <v>0.56343475041155322</v>
      </c>
      <c r="K147" s="34" t="s">
        <v>8</v>
      </c>
      <c r="L147" s="15">
        <v>0.4260028722478974</v>
      </c>
      <c r="M147" s="15">
        <v>0.12328185420827791</v>
      </c>
      <c r="N147" s="15">
        <v>8.7016806347842268E-3</v>
      </c>
      <c r="O147" s="16">
        <v>8.6615167646067928E-2</v>
      </c>
      <c r="P147" s="16">
        <v>5.570776990786612E-2</v>
      </c>
      <c r="Q147" s="17">
        <v>1.1816281288967357E-2</v>
      </c>
    </row>
    <row r="148" spans="2:17" x14ac:dyDescent="0.3">
      <c r="B148" s="14"/>
      <c r="C148" s="18"/>
      <c r="D148" s="18"/>
      <c r="E148" s="18"/>
      <c r="F148" s="18"/>
      <c r="G148" s="18"/>
      <c r="H148" s="19"/>
      <c r="K148" s="11"/>
      <c r="L148" s="12"/>
      <c r="M148" s="12"/>
      <c r="N148" s="12"/>
      <c r="O148" s="12"/>
      <c r="P148" s="12"/>
      <c r="Q148" s="13"/>
    </row>
    <row r="149" spans="2:17" x14ac:dyDescent="0.3">
      <c r="B149" s="116" t="s">
        <v>25</v>
      </c>
      <c r="C149" s="117"/>
      <c r="D149" s="117"/>
      <c r="E149" s="117"/>
      <c r="F149" s="117"/>
      <c r="G149" s="117"/>
      <c r="H149" s="118"/>
      <c r="K149" s="110" t="s">
        <v>25</v>
      </c>
      <c r="L149" s="111"/>
      <c r="M149" s="111"/>
      <c r="N149" s="111"/>
      <c r="O149" s="111"/>
      <c r="P149" s="111"/>
      <c r="Q149" s="112"/>
    </row>
    <row r="150" spans="2:17" x14ac:dyDescent="0.3">
      <c r="B150" s="14"/>
      <c r="C150" s="28" t="s">
        <v>11</v>
      </c>
      <c r="D150" s="28" t="s">
        <v>10</v>
      </c>
      <c r="E150" s="28" t="s">
        <v>9</v>
      </c>
      <c r="F150" s="28" t="s">
        <v>14</v>
      </c>
      <c r="G150" s="28" t="s">
        <v>13</v>
      </c>
      <c r="H150" s="33" t="s">
        <v>12</v>
      </c>
      <c r="K150" s="11"/>
      <c r="L150" s="27" t="s">
        <v>11</v>
      </c>
      <c r="M150" s="27" t="s">
        <v>10</v>
      </c>
      <c r="N150" s="27" t="s">
        <v>9</v>
      </c>
      <c r="O150" s="27" t="s">
        <v>14</v>
      </c>
      <c r="P150" s="27" t="s">
        <v>13</v>
      </c>
      <c r="Q150" s="31" t="s">
        <v>12</v>
      </c>
    </row>
    <row r="151" spans="2:17" x14ac:dyDescent="0.3">
      <c r="B151" s="32" t="s">
        <v>0</v>
      </c>
      <c r="C151" s="15">
        <v>2.0424639884299598</v>
      </c>
      <c r="D151" s="15">
        <v>0.9806027502694542</v>
      </c>
      <c r="E151" s="15">
        <v>0.27222897062703799</v>
      </c>
      <c r="F151" s="16">
        <v>1.5204535430322759</v>
      </c>
      <c r="G151" s="16">
        <v>0.81173758162806409</v>
      </c>
      <c r="H151" s="17">
        <v>0.42007300686923421</v>
      </c>
      <c r="K151" s="34" t="s">
        <v>0</v>
      </c>
      <c r="L151" s="15">
        <v>0.58068242531542147</v>
      </c>
      <c r="M151" s="15">
        <v>0.27054570480900614</v>
      </c>
      <c r="N151" s="15">
        <v>4.3129883807683546E-2</v>
      </c>
      <c r="O151" s="16">
        <v>0.67476746534098697</v>
      </c>
      <c r="P151" s="16">
        <v>0.38150326106981886</v>
      </c>
      <c r="Q151" s="17">
        <v>7.4014502199677187E-2</v>
      </c>
    </row>
    <row r="152" spans="2:17" x14ac:dyDescent="0.3">
      <c r="B152" s="32" t="s">
        <v>1</v>
      </c>
      <c r="C152" s="15">
        <v>0.99910050311316501</v>
      </c>
      <c r="D152" s="15">
        <v>0.54205390904417683</v>
      </c>
      <c r="E152" s="15">
        <v>8.6270705665938127E-2</v>
      </c>
      <c r="F152" s="16">
        <v>1.0281962994234188</v>
      </c>
      <c r="G152" s="16">
        <v>0.61921832176537306</v>
      </c>
      <c r="H152" s="17">
        <v>0.21619001343957778</v>
      </c>
      <c r="K152" s="34" t="s">
        <v>1</v>
      </c>
      <c r="L152" s="15">
        <v>0.78739941080080689</v>
      </c>
      <c r="M152" s="15">
        <v>0.32580634762835237</v>
      </c>
      <c r="N152" s="15">
        <v>0.12468738389139064</v>
      </c>
      <c r="O152" s="16">
        <v>0.5569820483775334</v>
      </c>
      <c r="P152" s="16">
        <v>0.3180839725711993</v>
      </c>
      <c r="Q152" s="17">
        <v>0.17104804134761628</v>
      </c>
    </row>
    <row r="153" spans="2:17" x14ac:dyDescent="0.3">
      <c r="B153" s="32" t="s">
        <v>2</v>
      </c>
      <c r="C153" s="15">
        <v>1.0724643633098028</v>
      </c>
      <c r="D153" s="15">
        <v>0.63057977477211313</v>
      </c>
      <c r="E153" s="15">
        <v>0.38233832544039453</v>
      </c>
      <c r="F153" s="16">
        <v>1.5269151564359311</v>
      </c>
      <c r="G153" s="16">
        <v>0.69256394180480418</v>
      </c>
      <c r="H153" s="17">
        <v>0.20556769556507137</v>
      </c>
      <c r="K153" s="34" t="s">
        <v>2</v>
      </c>
      <c r="L153" s="15">
        <v>0.1051947310995279</v>
      </c>
      <c r="M153" s="15">
        <v>4.4200531914208883E-2</v>
      </c>
      <c r="N153" s="15">
        <v>1.0984905562051077E-2</v>
      </c>
      <c r="O153" s="16">
        <v>7.9064505682534467E-2</v>
      </c>
      <c r="P153" s="16">
        <v>4.2720853741231128E-2</v>
      </c>
      <c r="Q153" s="17">
        <v>9.5847965479584976E-3</v>
      </c>
    </row>
    <row r="154" spans="2:17" x14ac:dyDescent="0.3">
      <c r="B154" s="32" t="s">
        <v>3</v>
      </c>
      <c r="C154" s="15">
        <v>7.0661565054758304</v>
      </c>
      <c r="D154" s="15">
        <v>2.4122218642335183</v>
      </c>
      <c r="E154" s="15">
        <v>0.280108404982577</v>
      </c>
      <c r="F154" s="16">
        <v>4.7752152669618226</v>
      </c>
      <c r="G154" s="16">
        <v>1.8724171572907216</v>
      </c>
      <c r="H154" s="17">
        <v>0.48314494904303462</v>
      </c>
      <c r="K154" s="34" t="s">
        <v>3</v>
      </c>
      <c r="L154" s="15">
        <v>0.71623845285912324</v>
      </c>
      <c r="M154" s="15">
        <v>0.32787411751398088</v>
      </c>
      <c r="N154" s="15">
        <v>6.5821051161397456E-2</v>
      </c>
      <c r="O154" s="16">
        <v>0.4739558317661719</v>
      </c>
      <c r="P154" s="16">
        <v>0.32672906643560107</v>
      </c>
      <c r="Q154" s="17">
        <v>0.119628007974156</v>
      </c>
    </row>
    <row r="155" spans="2:17" x14ac:dyDescent="0.3">
      <c r="B155" s="32" t="s">
        <v>4</v>
      </c>
      <c r="C155" s="15">
        <v>1.796358964052277</v>
      </c>
      <c r="D155" s="15">
        <v>0.67348090409642525</v>
      </c>
      <c r="E155" s="15">
        <v>0.21129743891248481</v>
      </c>
      <c r="F155" s="16">
        <v>1.1351313458894938</v>
      </c>
      <c r="G155" s="16">
        <v>0.55705166852802557</v>
      </c>
      <c r="H155" s="17">
        <v>0.16251393163091135</v>
      </c>
      <c r="K155" s="34" t="s">
        <v>4</v>
      </c>
      <c r="L155" s="15">
        <v>0.48659856902226462</v>
      </c>
      <c r="M155" s="15">
        <v>0.23744782366149814</v>
      </c>
      <c r="N155" s="15">
        <v>9.7514169099852485E-2</v>
      </c>
      <c r="O155" s="16">
        <v>0.22749398435651247</v>
      </c>
      <c r="P155" s="16">
        <v>0.1429128443531367</v>
      </c>
      <c r="Q155" s="17">
        <v>4.8452797270458717E-2</v>
      </c>
    </row>
    <row r="156" spans="2:17" x14ac:dyDescent="0.3">
      <c r="B156" s="32" t="s">
        <v>5</v>
      </c>
      <c r="C156" s="15">
        <v>2.1029286487466496</v>
      </c>
      <c r="D156" s="15">
        <v>1.3014528442433444</v>
      </c>
      <c r="E156" s="15">
        <v>0.27235389334166887</v>
      </c>
      <c r="F156" s="16">
        <v>2.3943763432105873</v>
      </c>
      <c r="G156" s="16">
        <v>1.3083636523437718</v>
      </c>
      <c r="H156" s="17">
        <v>0.56065222528414371</v>
      </c>
      <c r="K156" s="34" t="s">
        <v>5</v>
      </c>
      <c r="L156" s="15">
        <v>9.4460889776919243E-2</v>
      </c>
      <c r="M156" s="15">
        <v>4.5943364573105834E-2</v>
      </c>
      <c r="N156" s="15">
        <v>2.9820721794698289E-3</v>
      </c>
      <c r="O156" s="16">
        <v>7.8125808132075814E-2</v>
      </c>
      <c r="P156" s="16">
        <v>3.7017355039186663E-2</v>
      </c>
      <c r="Q156" s="17">
        <v>5.8238896787163839E-3</v>
      </c>
    </row>
    <row r="157" spans="2:17" x14ac:dyDescent="0.3">
      <c r="B157" s="32" t="s">
        <v>6</v>
      </c>
      <c r="C157" s="15">
        <v>7.0945013803110832</v>
      </c>
      <c r="D157" s="15">
        <v>1.2050212199476931</v>
      </c>
      <c r="E157" s="15">
        <v>0.16322978354301454</v>
      </c>
      <c r="F157" s="16">
        <v>4.5590372455440971</v>
      </c>
      <c r="G157" s="16">
        <v>1.2762449561595783</v>
      </c>
      <c r="H157" s="17">
        <v>0.27845865214380938</v>
      </c>
      <c r="K157" s="34" t="s">
        <v>6</v>
      </c>
      <c r="L157" s="15">
        <v>0.83340259492482149</v>
      </c>
      <c r="M157" s="15">
        <v>0.41896649458795843</v>
      </c>
      <c r="N157" s="15">
        <v>3.7506023904943994E-2</v>
      </c>
      <c r="O157" s="16">
        <v>0.4568851946688407</v>
      </c>
      <c r="P157" s="16">
        <v>0.29305679857714256</v>
      </c>
      <c r="Q157" s="17">
        <v>8.7298130533256343E-2</v>
      </c>
    </row>
    <row r="158" spans="2:17" x14ac:dyDescent="0.3">
      <c r="B158" s="32" t="s">
        <v>7</v>
      </c>
      <c r="C158" s="15">
        <v>2.5911191692910673</v>
      </c>
      <c r="D158" s="15">
        <v>0.89386518304428397</v>
      </c>
      <c r="E158" s="15">
        <v>0.16906354474605692</v>
      </c>
      <c r="F158" s="16">
        <v>1.5090682831622624</v>
      </c>
      <c r="G158" s="16">
        <v>0.81182047914235722</v>
      </c>
      <c r="H158" s="17">
        <v>0.30669978448909774</v>
      </c>
      <c r="K158" s="34" t="s">
        <v>7</v>
      </c>
      <c r="L158" s="15">
        <v>0.16353342543907717</v>
      </c>
      <c r="M158" s="15">
        <v>7.6127769059483694E-2</v>
      </c>
      <c r="N158" s="15">
        <v>2.8329459444191497E-2</v>
      </c>
      <c r="O158" s="16">
        <v>0.18550193726542274</v>
      </c>
      <c r="P158" s="16">
        <v>9.9523934057443128E-2</v>
      </c>
      <c r="Q158" s="17">
        <v>2.0868922540466725E-2</v>
      </c>
    </row>
    <row r="159" spans="2:17" x14ac:dyDescent="0.3">
      <c r="B159" s="32" t="s">
        <v>8</v>
      </c>
      <c r="C159" s="15">
        <v>4.5470462632409809</v>
      </c>
      <c r="D159" s="15">
        <v>1.6060647506217944</v>
      </c>
      <c r="E159" s="15">
        <v>9.7163227516691472E-2</v>
      </c>
      <c r="F159" s="16">
        <v>4.6080822131798698</v>
      </c>
      <c r="G159" s="16">
        <v>1.6718902065917722</v>
      </c>
      <c r="H159" s="17">
        <v>0.27822500837867981</v>
      </c>
      <c r="K159" s="34" t="s">
        <v>8</v>
      </c>
      <c r="L159" s="15">
        <v>0.12175225766832112</v>
      </c>
      <c r="M159" s="15">
        <v>7.3728134452068994E-2</v>
      </c>
      <c r="N159" s="15">
        <v>1.9345744365453874E-2</v>
      </c>
      <c r="O159" s="16">
        <v>0.13858001993601513</v>
      </c>
      <c r="P159" s="16">
        <v>7.7327343347386765E-2</v>
      </c>
      <c r="Q159" s="17">
        <v>2.5721292844385041E-2</v>
      </c>
    </row>
    <row r="160" spans="2:17" x14ac:dyDescent="0.3">
      <c r="B160" s="14"/>
      <c r="C160" s="18"/>
      <c r="D160" s="18"/>
      <c r="E160" s="18"/>
      <c r="F160" s="18"/>
      <c r="G160" s="18"/>
      <c r="H160" s="19"/>
      <c r="K160" s="11"/>
      <c r="L160" s="12"/>
      <c r="M160" s="12"/>
      <c r="N160" s="12"/>
      <c r="O160" s="12"/>
      <c r="P160" s="12"/>
      <c r="Q160" s="13"/>
    </row>
    <row r="161" spans="2:17" x14ac:dyDescent="0.3">
      <c r="B161" s="116" t="s">
        <v>26</v>
      </c>
      <c r="C161" s="117"/>
      <c r="D161" s="117"/>
      <c r="E161" s="117"/>
      <c r="F161" s="117"/>
      <c r="G161" s="117"/>
      <c r="H161" s="118"/>
      <c r="K161" s="110" t="s">
        <v>26</v>
      </c>
      <c r="L161" s="111"/>
      <c r="M161" s="111"/>
      <c r="N161" s="111"/>
      <c r="O161" s="111"/>
      <c r="P161" s="111"/>
      <c r="Q161" s="112"/>
    </row>
    <row r="162" spans="2:17" x14ac:dyDescent="0.3">
      <c r="B162" s="14"/>
      <c r="C162" s="28" t="s">
        <v>11</v>
      </c>
      <c r="D162" s="28" t="s">
        <v>10</v>
      </c>
      <c r="E162" s="28" t="s">
        <v>9</v>
      </c>
      <c r="F162" s="28" t="s">
        <v>14</v>
      </c>
      <c r="G162" s="28" t="s">
        <v>13</v>
      </c>
      <c r="H162" s="33" t="s">
        <v>12</v>
      </c>
      <c r="K162" s="11"/>
      <c r="L162" s="27" t="s">
        <v>11</v>
      </c>
      <c r="M162" s="27" t="s">
        <v>10</v>
      </c>
      <c r="N162" s="27" t="s">
        <v>9</v>
      </c>
      <c r="O162" s="27" t="s">
        <v>14</v>
      </c>
      <c r="P162" s="27" t="s">
        <v>13</v>
      </c>
      <c r="Q162" s="31" t="s">
        <v>12</v>
      </c>
    </row>
    <row r="163" spans="2:17" x14ac:dyDescent="0.3">
      <c r="B163" s="32" t="s">
        <v>0</v>
      </c>
      <c r="C163" s="15">
        <v>3.6705805304915353</v>
      </c>
      <c r="D163" s="15">
        <v>1.8532171050653892</v>
      </c>
      <c r="E163" s="15">
        <v>0.24854176935079644</v>
      </c>
      <c r="F163" s="16">
        <v>2.5784177107706125</v>
      </c>
      <c r="G163" s="16">
        <v>1.4710084466948614</v>
      </c>
      <c r="H163" s="17">
        <v>0.48951978441342159</v>
      </c>
      <c r="K163" s="34" t="s">
        <v>0</v>
      </c>
      <c r="L163" s="15">
        <v>0.62591405520459276</v>
      </c>
      <c r="M163" s="15">
        <v>0.34955680462371713</v>
      </c>
      <c r="N163" s="15">
        <v>0.15971385145192765</v>
      </c>
      <c r="O163" s="16">
        <v>1.0425272445097362</v>
      </c>
      <c r="P163" s="16">
        <v>0.61997950742574082</v>
      </c>
      <c r="Q163" s="17">
        <v>0.31532856404264065</v>
      </c>
    </row>
    <row r="164" spans="2:17" x14ac:dyDescent="0.3">
      <c r="B164" s="32" t="s">
        <v>1</v>
      </c>
      <c r="C164" s="15">
        <v>2.8085960365413842</v>
      </c>
      <c r="D164" s="15">
        <v>0.96898389072449231</v>
      </c>
      <c r="E164" s="15">
        <v>0.29620074734746749</v>
      </c>
      <c r="F164" s="16">
        <v>1.1896722655764245</v>
      </c>
      <c r="G164" s="16">
        <v>0.63160851029294163</v>
      </c>
      <c r="H164" s="17">
        <v>0.27039495485741122</v>
      </c>
      <c r="K164" s="34" t="s">
        <v>1</v>
      </c>
      <c r="L164" s="15">
        <v>0.97560139347311481</v>
      </c>
      <c r="M164" s="15">
        <v>0.43537326631340645</v>
      </c>
      <c r="N164" s="15">
        <v>8.3412715882589E-2</v>
      </c>
      <c r="O164" s="16">
        <v>0.59417220183394959</v>
      </c>
      <c r="P164" s="16">
        <v>0.32076488013751214</v>
      </c>
      <c r="Q164" s="17">
        <v>0.13729675104564598</v>
      </c>
    </row>
    <row r="165" spans="2:17" x14ac:dyDescent="0.3">
      <c r="B165" s="32" t="s">
        <v>2</v>
      </c>
      <c r="C165" s="15">
        <v>2.4678484863208019</v>
      </c>
      <c r="D165" s="15">
        <v>0.9822795173257084</v>
      </c>
      <c r="E165" s="15">
        <v>6.0082310306277371E-2</v>
      </c>
      <c r="F165" s="16">
        <v>1.4415327569640308</v>
      </c>
      <c r="G165" s="16">
        <v>0.91681198561077482</v>
      </c>
      <c r="H165" s="17">
        <v>0.22646997636628538</v>
      </c>
      <c r="K165" s="34" t="s">
        <v>2</v>
      </c>
      <c r="L165" s="15">
        <v>0.27778670558528046</v>
      </c>
      <c r="M165" s="15">
        <v>0.13506666161450634</v>
      </c>
      <c r="N165" s="15">
        <v>1.2411146256318022E-2</v>
      </c>
      <c r="O165" s="16">
        <v>0.11603648615426883</v>
      </c>
      <c r="P165" s="16">
        <v>6.0611752691381755E-2</v>
      </c>
      <c r="Q165" s="17">
        <v>1.7349063194462441E-2</v>
      </c>
    </row>
    <row r="166" spans="2:17" x14ac:dyDescent="0.3">
      <c r="B166" s="32" t="s">
        <v>3</v>
      </c>
      <c r="C166" s="15">
        <v>4.930890549387537</v>
      </c>
      <c r="D166" s="15">
        <v>2.6341859936128924</v>
      </c>
      <c r="E166" s="15">
        <v>0.9033298514512883</v>
      </c>
      <c r="F166" s="16">
        <v>3.9515783102327244</v>
      </c>
      <c r="G166" s="16">
        <v>1.7762906908763525</v>
      </c>
      <c r="H166" s="17">
        <v>0.56744008602776541</v>
      </c>
      <c r="K166" s="34" t="s">
        <v>3</v>
      </c>
      <c r="L166" s="15">
        <v>1.0192970922393103</v>
      </c>
      <c r="M166" s="15">
        <v>0.49402182851555737</v>
      </c>
      <c r="N166" s="15">
        <v>6.7167739651725178E-2</v>
      </c>
      <c r="O166" s="16">
        <v>0.55283140205251458</v>
      </c>
      <c r="P166" s="16">
        <v>0.30621317110729396</v>
      </c>
      <c r="Q166" s="17">
        <v>9.5592706237672867E-2</v>
      </c>
    </row>
    <row r="167" spans="2:17" x14ac:dyDescent="0.3">
      <c r="B167" s="32" t="s">
        <v>4</v>
      </c>
      <c r="C167" s="15">
        <v>1.4636434564777145</v>
      </c>
      <c r="D167" s="15">
        <v>1.0117672068460335</v>
      </c>
      <c r="E167" s="15">
        <v>0.48698008862909137</v>
      </c>
      <c r="F167" s="16">
        <v>2.1476340857321174</v>
      </c>
      <c r="G167" s="16">
        <v>0.7586144048637472</v>
      </c>
      <c r="H167" s="17">
        <v>0.14180366206368783</v>
      </c>
      <c r="K167" s="34" t="s">
        <v>4</v>
      </c>
      <c r="L167" s="15">
        <v>0.5809259835606323</v>
      </c>
      <c r="M167" s="15">
        <v>0.25626800782162001</v>
      </c>
      <c r="N167" s="15">
        <v>3.2766827755953021E-2</v>
      </c>
      <c r="O167" s="16">
        <v>0.3578878898172913</v>
      </c>
      <c r="P167" s="16">
        <v>0.19816510919868946</v>
      </c>
      <c r="Q167" s="17">
        <v>8.695261608131287E-2</v>
      </c>
    </row>
    <row r="168" spans="2:17" x14ac:dyDescent="0.3">
      <c r="B168" s="32" t="s">
        <v>5</v>
      </c>
      <c r="C168" s="15">
        <v>2.2667751164079348</v>
      </c>
      <c r="D168" s="15">
        <v>1.4990991540738043</v>
      </c>
      <c r="E168" s="15">
        <v>0.69664002549206228</v>
      </c>
      <c r="F168" s="16">
        <v>2.9555693862635222</v>
      </c>
      <c r="G168" s="16">
        <v>1.7567906714967172</v>
      </c>
      <c r="H168" s="17">
        <v>0.76581726497638303</v>
      </c>
      <c r="K168" s="34" t="s">
        <v>5</v>
      </c>
      <c r="L168" s="15">
        <v>0.21862737914013544</v>
      </c>
      <c r="M168" s="15">
        <v>0.11582798890212774</v>
      </c>
      <c r="N168" s="15">
        <v>8.3956169816594844E-3</v>
      </c>
      <c r="O168" s="16">
        <v>0.10229347570602706</v>
      </c>
      <c r="P168" s="16">
        <v>4.9774109640489284E-2</v>
      </c>
      <c r="Q168" s="17">
        <v>4.4234996004160294E-3</v>
      </c>
    </row>
    <row r="169" spans="2:17" x14ac:dyDescent="0.3">
      <c r="B169" s="32" t="s">
        <v>6</v>
      </c>
      <c r="C169" s="15">
        <v>4.7262882394928729</v>
      </c>
      <c r="D169" s="15">
        <v>1.4987283997013021</v>
      </c>
      <c r="E169" s="15">
        <v>0.35134774521123951</v>
      </c>
      <c r="F169" s="16">
        <v>2.6174650865456144</v>
      </c>
      <c r="G169" s="16">
        <v>0.95201406373334441</v>
      </c>
      <c r="H169" s="17">
        <v>0.3537022097172311</v>
      </c>
      <c r="K169" s="34" t="s">
        <v>6</v>
      </c>
      <c r="L169" s="15">
        <v>1.1342545026434359</v>
      </c>
      <c r="M169" s="15">
        <v>0.64904079158961892</v>
      </c>
      <c r="N169" s="15">
        <v>5.5514507395844535E-2</v>
      </c>
      <c r="O169" s="16">
        <v>0.4670151899107004</v>
      </c>
      <c r="P169" s="16">
        <v>0.25699603043013242</v>
      </c>
      <c r="Q169" s="17">
        <v>2.9494800095949104E-2</v>
      </c>
    </row>
    <row r="170" spans="2:17" x14ac:dyDescent="0.3">
      <c r="B170" s="32" t="s">
        <v>7</v>
      </c>
      <c r="C170" s="15">
        <v>1.7126308382726254</v>
      </c>
      <c r="D170" s="15">
        <v>1.0773239838525597</v>
      </c>
      <c r="E170" s="15">
        <v>0.16586391083309143</v>
      </c>
      <c r="F170" s="16">
        <v>2.7098273127740118</v>
      </c>
      <c r="G170" s="16">
        <v>1.3570382880562628</v>
      </c>
      <c r="H170" s="17">
        <v>0.37718125524988122</v>
      </c>
      <c r="K170" s="34" t="s">
        <v>7</v>
      </c>
      <c r="L170" s="15">
        <v>0.24044136936854923</v>
      </c>
      <c r="M170" s="15">
        <v>0.14920804520744591</v>
      </c>
      <c r="N170" s="15">
        <v>3.2151298203274829E-2</v>
      </c>
      <c r="O170" s="16">
        <v>0.26961235716859039</v>
      </c>
      <c r="P170" s="16">
        <v>0.1800104070398871</v>
      </c>
      <c r="Q170" s="17">
        <v>3.5474721834701392E-2</v>
      </c>
    </row>
    <row r="171" spans="2:17" x14ac:dyDescent="0.3">
      <c r="B171" s="32" t="s">
        <v>8</v>
      </c>
      <c r="C171" s="15">
        <v>5.1665698779655953</v>
      </c>
      <c r="D171" s="15">
        <v>1.9304737649497454</v>
      </c>
      <c r="E171" s="15">
        <v>0.30322507498307244</v>
      </c>
      <c r="F171" s="16">
        <v>4.1623832114441335</v>
      </c>
      <c r="G171" s="16">
        <v>2.0163014900826433</v>
      </c>
      <c r="H171" s="17">
        <v>0.17730206216084515</v>
      </c>
      <c r="K171" s="34" t="s">
        <v>8</v>
      </c>
      <c r="L171" s="15">
        <v>0.19386286518655824</v>
      </c>
      <c r="M171" s="15">
        <v>0.12395201003049951</v>
      </c>
      <c r="N171" s="15">
        <v>1.1117796395869102E-2</v>
      </c>
      <c r="O171" s="16">
        <v>0.10632603778411411</v>
      </c>
      <c r="P171" s="16">
        <v>5.6665066495596494E-2</v>
      </c>
      <c r="Q171" s="17">
        <v>8.4491243414469112E-3</v>
      </c>
    </row>
    <row r="172" spans="2:17" x14ac:dyDescent="0.3">
      <c r="B172" s="14"/>
      <c r="C172" s="18"/>
      <c r="D172" s="18"/>
      <c r="E172" s="18"/>
      <c r="F172" s="18"/>
      <c r="G172" s="18"/>
      <c r="H172" s="19"/>
      <c r="K172" s="11"/>
      <c r="L172" s="12"/>
      <c r="M172" s="12"/>
      <c r="N172" s="12"/>
      <c r="O172" s="12"/>
      <c r="P172" s="12"/>
      <c r="Q172" s="13"/>
    </row>
    <row r="173" spans="2:17" x14ac:dyDescent="0.3">
      <c r="B173" s="116" t="s">
        <v>27</v>
      </c>
      <c r="C173" s="117"/>
      <c r="D173" s="117"/>
      <c r="E173" s="117"/>
      <c r="F173" s="117"/>
      <c r="G173" s="117"/>
      <c r="H173" s="118"/>
      <c r="K173" s="110" t="s">
        <v>27</v>
      </c>
      <c r="L173" s="111"/>
      <c r="M173" s="111"/>
      <c r="N173" s="111"/>
      <c r="O173" s="111"/>
      <c r="P173" s="111"/>
      <c r="Q173" s="112"/>
    </row>
    <row r="174" spans="2:17" x14ac:dyDescent="0.3">
      <c r="B174" s="14"/>
      <c r="C174" s="28" t="s">
        <v>11</v>
      </c>
      <c r="D174" s="28" t="s">
        <v>10</v>
      </c>
      <c r="E174" s="28" t="s">
        <v>9</v>
      </c>
      <c r="F174" s="28" t="s">
        <v>14</v>
      </c>
      <c r="G174" s="28" t="s">
        <v>13</v>
      </c>
      <c r="H174" s="33" t="s">
        <v>12</v>
      </c>
      <c r="K174" s="11"/>
      <c r="L174" s="27" t="s">
        <v>11</v>
      </c>
      <c r="M174" s="27" t="s">
        <v>10</v>
      </c>
      <c r="N174" s="27" t="s">
        <v>9</v>
      </c>
      <c r="O174" s="27" t="s">
        <v>14</v>
      </c>
      <c r="P174" s="27" t="s">
        <v>13</v>
      </c>
      <c r="Q174" s="31" t="s">
        <v>12</v>
      </c>
    </row>
    <row r="175" spans="2:17" x14ac:dyDescent="0.3">
      <c r="B175" s="32" t="s">
        <v>0</v>
      </c>
      <c r="C175" s="15">
        <v>2.8974044620632387</v>
      </c>
      <c r="D175" s="15">
        <v>0.95679329046643047</v>
      </c>
      <c r="E175" s="15">
        <v>0.22254881515304484</v>
      </c>
      <c r="F175" s="16">
        <v>2.9783330322435848</v>
      </c>
      <c r="G175" s="16">
        <v>1.2340771557108474</v>
      </c>
      <c r="H175" s="17">
        <v>0.49089390201893424</v>
      </c>
      <c r="K175" s="34" t="s">
        <v>0</v>
      </c>
      <c r="L175" s="15">
        <v>0.75735884507387485</v>
      </c>
      <c r="M175" s="15">
        <v>0.33276235762453354</v>
      </c>
      <c r="N175" s="15">
        <v>8.2037727277157677E-2</v>
      </c>
      <c r="O175" s="16">
        <v>1.1179547161756522</v>
      </c>
      <c r="P175" s="16">
        <v>0.73711648827361753</v>
      </c>
      <c r="Q175" s="17">
        <v>0.27413810404126926</v>
      </c>
    </row>
    <row r="176" spans="2:17" x14ac:dyDescent="0.3">
      <c r="B176" s="32" t="s">
        <v>1</v>
      </c>
      <c r="C176" s="15">
        <v>1.6266777899081413</v>
      </c>
      <c r="D176" s="15">
        <v>0.79098845434544396</v>
      </c>
      <c r="E176" s="15">
        <v>6.582432891316195E-2</v>
      </c>
      <c r="F176" s="16">
        <v>1.4812962752223995</v>
      </c>
      <c r="G176" s="16">
        <v>0.69455603386958531</v>
      </c>
      <c r="H176" s="17">
        <v>0.21217455127092771</v>
      </c>
      <c r="K176" s="34" t="s">
        <v>1</v>
      </c>
      <c r="L176" s="15">
        <v>0.7488529708076781</v>
      </c>
      <c r="M176" s="15">
        <v>0.30703797380216874</v>
      </c>
      <c r="N176" s="15">
        <v>0.10543957300733872</v>
      </c>
      <c r="O176" s="16">
        <v>0.78077052304980321</v>
      </c>
      <c r="P176" s="16">
        <v>0.39447687577484392</v>
      </c>
      <c r="Q176" s="17">
        <v>0.17443083710995921</v>
      </c>
    </row>
    <row r="177" spans="2:17" x14ac:dyDescent="0.3">
      <c r="B177" s="32" t="s">
        <v>2</v>
      </c>
      <c r="C177" s="15">
        <v>1.2779479384406651</v>
      </c>
      <c r="D177" s="15">
        <v>0.78651117337887255</v>
      </c>
      <c r="E177" s="15">
        <v>0.24145859519964391</v>
      </c>
      <c r="F177" s="16">
        <v>2.2007445716248579</v>
      </c>
      <c r="G177" s="16">
        <v>1.0333187052645258</v>
      </c>
      <c r="H177" s="17">
        <v>0.22674775731070762</v>
      </c>
      <c r="K177" s="34" t="s">
        <v>2</v>
      </c>
      <c r="L177" s="15">
        <v>0.12662348619529182</v>
      </c>
      <c r="M177" s="15">
        <v>6.5037349349737122E-2</v>
      </c>
      <c r="N177" s="15">
        <v>1.057539712698807E-2</v>
      </c>
      <c r="O177" s="16">
        <v>9.3790971293898448E-2</v>
      </c>
      <c r="P177" s="16">
        <v>5.6032327027908273E-2</v>
      </c>
      <c r="Q177" s="17">
        <v>1.6821846601487285E-2</v>
      </c>
    </row>
    <row r="178" spans="2:17" x14ac:dyDescent="0.3">
      <c r="B178" s="32" t="s">
        <v>3</v>
      </c>
      <c r="C178" s="15">
        <v>7.0311847353658727</v>
      </c>
      <c r="D178" s="15">
        <v>2.1501663861192499</v>
      </c>
      <c r="E178" s="15">
        <v>0.21218882743768949</v>
      </c>
      <c r="F178" s="16">
        <v>8.1752668896059077</v>
      </c>
      <c r="G178" s="16">
        <v>2.3460917567373394</v>
      </c>
      <c r="H178" s="17">
        <v>0.34024345181753812</v>
      </c>
      <c r="K178" s="34" t="s">
        <v>3</v>
      </c>
      <c r="L178" s="15">
        <v>0.44542213238823769</v>
      </c>
      <c r="M178" s="15">
        <v>0.23030427899555025</v>
      </c>
      <c r="N178" s="15">
        <v>8.4831260278701082E-2</v>
      </c>
      <c r="O178" s="16">
        <v>0.88660644174503456</v>
      </c>
      <c r="P178" s="16">
        <v>0.53416765404117317</v>
      </c>
      <c r="Q178" s="17">
        <v>0.15983660825732204</v>
      </c>
    </row>
    <row r="179" spans="2:17" x14ac:dyDescent="0.3">
      <c r="B179" s="32" t="s">
        <v>4</v>
      </c>
      <c r="C179" s="15">
        <v>1.9216814253027088</v>
      </c>
      <c r="D179" s="15">
        <v>0.76223331223554414</v>
      </c>
      <c r="E179" s="15">
        <v>0.14674759111751082</v>
      </c>
      <c r="F179" s="16">
        <v>1.7669051807475022</v>
      </c>
      <c r="G179" s="16">
        <v>0.66565512604540855</v>
      </c>
      <c r="H179" s="17">
        <v>0.19578575934832357</v>
      </c>
      <c r="K179" s="34" t="s">
        <v>4</v>
      </c>
      <c r="L179" s="15">
        <v>0.52512895644728286</v>
      </c>
      <c r="M179" s="15">
        <v>0.19537979974652192</v>
      </c>
      <c r="N179" s="15">
        <v>7.6105123780147776E-2</v>
      </c>
      <c r="O179" s="16">
        <v>0.48913969941727492</v>
      </c>
      <c r="P179" s="16">
        <v>0.2738240086885691</v>
      </c>
      <c r="Q179" s="17">
        <v>0.11140615163247587</v>
      </c>
    </row>
    <row r="180" spans="2:17" x14ac:dyDescent="0.3">
      <c r="B180" s="32" t="s">
        <v>5</v>
      </c>
      <c r="C180" s="15">
        <v>2.6369114112364613</v>
      </c>
      <c r="D180" s="15">
        <v>1.5320260067569993</v>
      </c>
      <c r="E180" s="15">
        <v>0.35098472475969322</v>
      </c>
      <c r="F180" s="16">
        <v>2.3070344686185673</v>
      </c>
      <c r="G180" s="16">
        <v>1.1248789856195192</v>
      </c>
      <c r="H180" s="17">
        <v>0.23167999674341844</v>
      </c>
      <c r="K180" s="34" t="s">
        <v>5</v>
      </c>
      <c r="L180" s="15">
        <v>0.16215651533801184</v>
      </c>
      <c r="M180" s="15">
        <v>7.6644515075614081E-2</v>
      </c>
      <c r="N180" s="15">
        <v>1.2727458532637221E-2</v>
      </c>
      <c r="O180" s="16">
        <v>0.16659084350904918</v>
      </c>
      <c r="P180" s="16">
        <v>0.10840076957012502</v>
      </c>
      <c r="Q180" s="17">
        <v>6.4132714884662803E-3</v>
      </c>
    </row>
    <row r="181" spans="2:17" x14ac:dyDescent="0.3">
      <c r="B181" s="32" t="s">
        <v>6</v>
      </c>
      <c r="C181" s="15">
        <v>4.1982959519928329</v>
      </c>
      <c r="D181" s="15">
        <v>1.2848298098315067</v>
      </c>
      <c r="E181" s="15">
        <v>0.36240604368511864</v>
      </c>
      <c r="F181" s="16">
        <v>4.7164228814242986</v>
      </c>
      <c r="G181" s="16">
        <v>1.2762630327664883</v>
      </c>
      <c r="H181" s="17">
        <v>0.13206117151469951</v>
      </c>
      <c r="K181" s="34" t="s">
        <v>6</v>
      </c>
      <c r="L181" s="15">
        <v>0.76994631968766603</v>
      </c>
      <c r="M181" s="15">
        <v>0.46616542275922507</v>
      </c>
      <c r="N181" s="15">
        <v>6.4601737014572613E-2</v>
      </c>
      <c r="O181" s="16">
        <v>1.4351025794099033</v>
      </c>
      <c r="P181" s="16">
        <v>0.86767821200062512</v>
      </c>
      <c r="Q181" s="17">
        <v>0.13761174647282112</v>
      </c>
    </row>
    <row r="182" spans="2:17" x14ac:dyDescent="0.3">
      <c r="B182" s="32" t="s">
        <v>7</v>
      </c>
      <c r="C182" s="15">
        <v>4.8359743274481577</v>
      </c>
      <c r="D182" s="15">
        <v>1.6461279202635288</v>
      </c>
      <c r="E182" s="15">
        <v>0.54030468663424536</v>
      </c>
      <c r="F182" s="16">
        <v>3.0902943227914372</v>
      </c>
      <c r="G182" s="16">
        <v>1.127440606985554</v>
      </c>
      <c r="H182" s="17">
        <v>0.28498147492704395</v>
      </c>
      <c r="K182" s="34" t="s">
        <v>7</v>
      </c>
      <c r="L182" s="15">
        <v>0.16648629379546701</v>
      </c>
      <c r="M182" s="15">
        <v>9.7772048087838181E-2</v>
      </c>
      <c r="N182" s="15">
        <v>2.9645904860409401E-2</v>
      </c>
      <c r="O182" s="16">
        <v>0.30456741022748296</v>
      </c>
      <c r="P182" s="16">
        <v>0.12595395889859809</v>
      </c>
      <c r="Q182" s="17">
        <v>2.8792266818097267E-2</v>
      </c>
    </row>
    <row r="183" spans="2:17" x14ac:dyDescent="0.3">
      <c r="B183" s="32" t="s">
        <v>8</v>
      </c>
      <c r="C183" s="15">
        <v>5.8754746876059647</v>
      </c>
      <c r="D183" s="15">
        <v>1.795468533657268</v>
      </c>
      <c r="E183" s="15">
        <v>0.4970508069236087</v>
      </c>
      <c r="F183" s="16">
        <v>5.102257583871209</v>
      </c>
      <c r="G183" s="16">
        <v>1.3331173653540889</v>
      </c>
      <c r="H183" s="17">
        <v>0.41690690869060976</v>
      </c>
      <c r="K183" s="34" t="s">
        <v>8</v>
      </c>
      <c r="L183" s="15">
        <v>0.18453863582165428</v>
      </c>
      <c r="M183" s="15">
        <v>0.10204723622861754</v>
      </c>
      <c r="N183" s="15">
        <v>5.665220550530539E-3</v>
      </c>
      <c r="O183" s="16">
        <v>0.32753871312458099</v>
      </c>
      <c r="P183" s="16">
        <v>0.16021722632591834</v>
      </c>
      <c r="Q183" s="17">
        <v>2.5445224041065154E-2</v>
      </c>
    </row>
    <row r="184" spans="2:17" x14ac:dyDescent="0.3">
      <c r="B184" s="14"/>
      <c r="C184" s="18"/>
      <c r="D184" s="18"/>
      <c r="E184" s="18"/>
      <c r="F184" s="18"/>
      <c r="G184" s="18"/>
      <c r="H184" s="19"/>
      <c r="K184" s="11"/>
      <c r="L184" s="12"/>
      <c r="M184" s="12"/>
      <c r="N184" s="12"/>
      <c r="O184" s="12"/>
      <c r="P184" s="12"/>
      <c r="Q184" s="13"/>
    </row>
    <row r="185" spans="2:17" x14ac:dyDescent="0.3">
      <c r="B185" s="116" t="s">
        <v>28</v>
      </c>
      <c r="C185" s="117"/>
      <c r="D185" s="117"/>
      <c r="E185" s="117"/>
      <c r="F185" s="117"/>
      <c r="G185" s="117"/>
      <c r="H185" s="118"/>
      <c r="K185" s="110" t="s">
        <v>28</v>
      </c>
      <c r="L185" s="111"/>
      <c r="M185" s="111"/>
      <c r="N185" s="111"/>
      <c r="O185" s="111"/>
      <c r="P185" s="111"/>
      <c r="Q185" s="112"/>
    </row>
    <row r="186" spans="2:17" x14ac:dyDescent="0.3">
      <c r="B186" s="14"/>
      <c r="C186" s="28" t="s">
        <v>11</v>
      </c>
      <c r="D186" s="28" t="s">
        <v>10</v>
      </c>
      <c r="E186" s="28" t="s">
        <v>9</v>
      </c>
      <c r="F186" s="28" t="s">
        <v>14</v>
      </c>
      <c r="G186" s="28" t="s">
        <v>13</v>
      </c>
      <c r="H186" s="33" t="s">
        <v>12</v>
      </c>
      <c r="K186" s="11"/>
      <c r="L186" s="27" t="s">
        <v>11</v>
      </c>
      <c r="M186" s="27" t="s">
        <v>10</v>
      </c>
      <c r="N186" s="27" t="s">
        <v>9</v>
      </c>
      <c r="O186" s="27" t="s">
        <v>14</v>
      </c>
      <c r="P186" s="27" t="s">
        <v>13</v>
      </c>
      <c r="Q186" s="31" t="s">
        <v>12</v>
      </c>
    </row>
    <row r="187" spans="2:17" x14ac:dyDescent="0.3">
      <c r="B187" s="32" t="s">
        <v>0</v>
      </c>
      <c r="C187" s="15">
        <v>3.1910355004295274</v>
      </c>
      <c r="D187" s="15">
        <v>1.2851273900569395</v>
      </c>
      <c r="E187" s="15">
        <v>0.47317240188648935</v>
      </c>
      <c r="F187" s="16">
        <v>1.8881969157707241</v>
      </c>
      <c r="G187" s="16">
        <v>1.0003236608463211</v>
      </c>
      <c r="H187" s="17">
        <v>0.46783582781997402</v>
      </c>
      <c r="K187" s="34" t="s">
        <v>0</v>
      </c>
      <c r="L187" s="15">
        <v>0.61440670725399793</v>
      </c>
      <c r="M187" s="15">
        <v>0.26969371901635852</v>
      </c>
      <c r="N187" s="15">
        <v>0.1049275113942071</v>
      </c>
      <c r="O187" s="16">
        <v>1.2873663164875411</v>
      </c>
      <c r="P187" s="16">
        <v>0.42676816473709217</v>
      </c>
      <c r="Q187" s="17">
        <v>0.11286834776597822</v>
      </c>
    </row>
    <row r="188" spans="2:17" x14ac:dyDescent="0.3">
      <c r="B188" s="32" t="s">
        <v>1</v>
      </c>
      <c r="C188" s="15">
        <v>1.6598209462566338</v>
      </c>
      <c r="D188" s="15">
        <v>0.84182621240300493</v>
      </c>
      <c r="E188" s="15">
        <v>0.23600434771026096</v>
      </c>
      <c r="F188" s="16">
        <v>1.703176068901151</v>
      </c>
      <c r="G188" s="16">
        <v>0.69582151138617088</v>
      </c>
      <c r="H188" s="17">
        <v>0.21765802983737309</v>
      </c>
      <c r="K188" s="34" t="s">
        <v>1</v>
      </c>
      <c r="L188" s="15">
        <v>0.51961328451017863</v>
      </c>
      <c r="M188" s="15">
        <v>0.23667984982260865</v>
      </c>
      <c r="N188" s="15">
        <v>6.8919664016683119E-2</v>
      </c>
      <c r="O188" s="16">
        <v>0.59969765866492908</v>
      </c>
      <c r="P188" s="16">
        <v>0.28140115525510778</v>
      </c>
      <c r="Q188" s="17">
        <v>6.9649188306947371E-2</v>
      </c>
    </row>
    <row r="189" spans="2:17" x14ac:dyDescent="0.3">
      <c r="B189" s="32" t="s">
        <v>2</v>
      </c>
      <c r="C189" s="15">
        <v>1.7024551563940016</v>
      </c>
      <c r="D189" s="15">
        <v>1.332705839544003</v>
      </c>
      <c r="E189" s="15">
        <v>0.73835605950541061</v>
      </c>
      <c r="F189" s="16">
        <v>2.096534156939593</v>
      </c>
      <c r="G189" s="16">
        <v>0.9963025552386291</v>
      </c>
      <c r="H189" s="17">
        <v>0.21010613714161949</v>
      </c>
      <c r="K189" s="34" t="s">
        <v>2</v>
      </c>
      <c r="L189" s="15">
        <v>9.9234118330653057E-2</v>
      </c>
      <c r="M189" s="15">
        <v>6.3762950621300316E-2</v>
      </c>
      <c r="N189" s="15">
        <v>1.5176192946481556E-2</v>
      </c>
      <c r="O189" s="16">
        <v>8.5426886665117538E-2</v>
      </c>
      <c r="P189" s="16">
        <v>5.4156117586973383E-2</v>
      </c>
      <c r="Q189" s="17">
        <v>2.8153327379072092E-2</v>
      </c>
    </row>
    <row r="190" spans="2:17" x14ac:dyDescent="0.3">
      <c r="B190" s="32" t="s">
        <v>3</v>
      </c>
      <c r="C190" s="15">
        <v>5.1203823762850647</v>
      </c>
      <c r="D190" s="15">
        <v>1.6882197377540278</v>
      </c>
      <c r="E190" s="15">
        <v>0.39371545111287271</v>
      </c>
      <c r="F190" s="16">
        <v>2.8466595372670609</v>
      </c>
      <c r="G190" s="16">
        <v>1.443993712501741</v>
      </c>
      <c r="H190" s="17">
        <v>0.71962140859007817</v>
      </c>
      <c r="K190" s="34" t="s">
        <v>3</v>
      </c>
      <c r="L190" s="15">
        <v>0.67019648063023662</v>
      </c>
      <c r="M190" s="15">
        <v>0.38222919409645889</v>
      </c>
      <c r="N190" s="15">
        <v>7.2450629221747012E-2</v>
      </c>
      <c r="O190" s="16">
        <v>0.54698252249116697</v>
      </c>
      <c r="P190" s="16">
        <v>0.32600241746906355</v>
      </c>
      <c r="Q190" s="17">
        <v>4.7703358323265971E-2</v>
      </c>
    </row>
    <row r="191" spans="2:17" x14ac:dyDescent="0.3">
      <c r="B191" s="32" t="s">
        <v>4</v>
      </c>
      <c r="C191" s="15">
        <v>1.0859906516806916</v>
      </c>
      <c r="D191" s="15">
        <v>0.62853179620460675</v>
      </c>
      <c r="E191" s="15">
        <v>0.1479987093683586</v>
      </c>
      <c r="F191" s="16">
        <v>1.903683017426093</v>
      </c>
      <c r="G191" s="16">
        <v>0.63437028514922456</v>
      </c>
      <c r="H191" s="17">
        <v>0.19798498165871856</v>
      </c>
      <c r="K191" s="34" t="s">
        <v>4</v>
      </c>
      <c r="L191" s="15">
        <v>0.32237624437371665</v>
      </c>
      <c r="M191" s="15">
        <v>0.1743971139860824</v>
      </c>
      <c r="N191" s="15">
        <v>8.0540716761396264E-2</v>
      </c>
      <c r="O191" s="16">
        <v>0.33773563078927266</v>
      </c>
      <c r="P191" s="16">
        <v>0.18625332650598644</v>
      </c>
      <c r="Q191" s="17">
        <v>8.4299478275872225E-2</v>
      </c>
    </row>
    <row r="192" spans="2:17" x14ac:dyDescent="0.3">
      <c r="B192" s="32" t="s">
        <v>5</v>
      </c>
      <c r="C192" s="15">
        <v>2.166517685585982</v>
      </c>
      <c r="D192" s="15">
        <v>1.3262989389358018</v>
      </c>
      <c r="E192" s="15">
        <v>0.38488228989340612</v>
      </c>
      <c r="F192" s="16">
        <v>2.5385194197783552</v>
      </c>
      <c r="G192" s="16">
        <v>1.4256000708256806</v>
      </c>
      <c r="H192" s="17">
        <v>0.43577550567645251</v>
      </c>
      <c r="K192" s="34" t="s">
        <v>5</v>
      </c>
      <c r="L192" s="15">
        <v>0.19264981193841763</v>
      </c>
      <c r="M192" s="15">
        <v>0.10003672658864508</v>
      </c>
      <c r="N192" s="15">
        <v>1.0897248813347339E-2</v>
      </c>
      <c r="O192" s="16">
        <v>0.12665688548254964</v>
      </c>
      <c r="P192" s="16">
        <v>7.2653137424543768E-2</v>
      </c>
      <c r="Q192" s="17">
        <v>1.0738303162045668E-2</v>
      </c>
    </row>
    <row r="193" spans="2:17" x14ac:dyDescent="0.3">
      <c r="B193" s="32" t="s">
        <v>6</v>
      </c>
      <c r="C193" s="15">
        <v>3.1777749790724643</v>
      </c>
      <c r="D193" s="15">
        <v>1.307022196054632</v>
      </c>
      <c r="E193" s="15">
        <v>0.48528761792403224</v>
      </c>
      <c r="F193" s="16">
        <v>1.8111827676850503</v>
      </c>
      <c r="G193" s="16">
        <v>0.82166879076977695</v>
      </c>
      <c r="H193" s="17">
        <v>0.12992957402282329</v>
      </c>
      <c r="K193" s="34" t="s">
        <v>6</v>
      </c>
      <c r="L193" s="15">
        <v>0.90880042197454269</v>
      </c>
      <c r="M193" s="15">
        <v>0.47509457500973512</v>
      </c>
      <c r="N193" s="15">
        <v>9.1163393723577443E-2</v>
      </c>
      <c r="O193" s="16">
        <v>1.2551860105079125</v>
      </c>
      <c r="P193" s="16">
        <v>0.6620004451427759</v>
      </c>
      <c r="Q193" s="17">
        <v>0.14398932182398735</v>
      </c>
    </row>
    <row r="194" spans="2:17" x14ac:dyDescent="0.3">
      <c r="B194" s="32" t="s">
        <v>7</v>
      </c>
      <c r="C194" s="15">
        <v>3.7305577159270342</v>
      </c>
      <c r="D194" s="15">
        <v>1.9669544695105197</v>
      </c>
      <c r="E194" s="15">
        <v>0.98304760091897736</v>
      </c>
      <c r="F194" s="16">
        <v>2.1523051921232335</v>
      </c>
      <c r="G194" s="16">
        <v>0.89210192196587101</v>
      </c>
      <c r="H194" s="17">
        <v>0.23870236223251801</v>
      </c>
      <c r="K194" s="34" t="s">
        <v>7</v>
      </c>
      <c r="L194" s="15">
        <v>0.16992053339251564</v>
      </c>
      <c r="M194" s="15">
        <v>9.8213618682855497E-2</v>
      </c>
      <c r="N194" s="15">
        <v>4.6623340012665326E-2</v>
      </c>
      <c r="O194" s="16">
        <v>0.28769248776628525</v>
      </c>
      <c r="P194" s="16">
        <v>0.12629451280326029</v>
      </c>
      <c r="Q194" s="17">
        <v>1.5073162586427572E-2</v>
      </c>
    </row>
    <row r="195" spans="2:17" x14ac:dyDescent="0.3">
      <c r="B195" s="32" t="s">
        <v>8</v>
      </c>
      <c r="C195" s="15">
        <v>4.0235219618688847</v>
      </c>
      <c r="D195" s="15">
        <v>1.9408177890294462</v>
      </c>
      <c r="E195" s="15">
        <v>0.35270536402089891</v>
      </c>
      <c r="F195" s="16">
        <v>2.4698987639699315</v>
      </c>
      <c r="G195" s="16">
        <v>1.1277480054232008</v>
      </c>
      <c r="H195" s="17">
        <v>0.5224075537398748</v>
      </c>
      <c r="K195" s="34" t="s">
        <v>8</v>
      </c>
      <c r="L195" s="15">
        <v>0.29959709553220781</v>
      </c>
      <c r="M195" s="15">
        <v>0.1887842920734118</v>
      </c>
      <c r="N195" s="15">
        <v>3.4046157183337769E-2</v>
      </c>
      <c r="O195" s="16">
        <v>0.34986720308676844</v>
      </c>
      <c r="P195" s="16">
        <v>0.14584060891456022</v>
      </c>
      <c r="Q195" s="17">
        <v>2.7888899883446561E-2</v>
      </c>
    </row>
    <row r="196" spans="2:17" x14ac:dyDescent="0.3">
      <c r="B196" s="14"/>
      <c r="C196" s="18"/>
      <c r="D196" s="18"/>
      <c r="E196" s="18"/>
      <c r="F196" s="18"/>
      <c r="G196" s="18"/>
      <c r="H196" s="19"/>
      <c r="K196" s="11"/>
      <c r="L196" s="12"/>
      <c r="M196" s="12"/>
      <c r="N196" s="12"/>
      <c r="O196" s="12"/>
      <c r="P196" s="12"/>
      <c r="Q196" s="13"/>
    </row>
    <row r="197" spans="2:17" x14ac:dyDescent="0.3">
      <c r="B197" s="116" t="s">
        <v>29</v>
      </c>
      <c r="C197" s="117"/>
      <c r="D197" s="117"/>
      <c r="E197" s="117"/>
      <c r="F197" s="117"/>
      <c r="G197" s="117"/>
      <c r="H197" s="118"/>
      <c r="K197" s="110" t="s">
        <v>29</v>
      </c>
      <c r="L197" s="111"/>
      <c r="M197" s="111"/>
      <c r="N197" s="111"/>
      <c r="O197" s="111"/>
      <c r="P197" s="111"/>
      <c r="Q197" s="112"/>
    </row>
    <row r="198" spans="2:17" x14ac:dyDescent="0.3">
      <c r="B198" s="14"/>
      <c r="C198" s="28" t="s">
        <v>11</v>
      </c>
      <c r="D198" s="28" t="s">
        <v>10</v>
      </c>
      <c r="E198" s="28" t="s">
        <v>9</v>
      </c>
      <c r="F198" s="28" t="s">
        <v>14</v>
      </c>
      <c r="G198" s="28" t="s">
        <v>13</v>
      </c>
      <c r="H198" s="33" t="s">
        <v>12</v>
      </c>
      <c r="K198" s="11"/>
      <c r="L198" s="27" t="s">
        <v>11</v>
      </c>
      <c r="M198" s="27" t="s">
        <v>10</v>
      </c>
      <c r="N198" s="27" t="s">
        <v>9</v>
      </c>
      <c r="O198" s="27" t="s">
        <v>14</v>
      </c>
      <c r="P198" s="27" t="s">
        <v>13</v>
      </c>
      <c r="Q198" s="31" t="s">
        <v>12</v>
      </c>
    </row>
    <row r="199" spans="2:17" x14ac:dyDescent="0.3">
      <c r="B199" s="32" t="s">
        <v>0</v>
      </c>
      <c r="C199" s="15">
        <v>1.1579425177942662</v>
      </c>
      <c r="D199" s="15">
        <v>0.86965313385631415</v>
      </c>
      <c r="E199" s="15">
        <v>0.38636219301129915</v>
      </c>
      <c r="F199" s="16">
        <v>1.5816382300056446</v>
      </c>
      <c r="G199" s="16">
        <v>1.1611967327963704</v>
      </c>
      <c r="H199" s="17">
        <v>0.6435555173025862</v>
      </c>
      <c r="K199" s="34" t="s">
        <v>0</v>
      </c>
      <c r="L199" s="15">
        <v>3.1566066103729518</v>
      </c>
      <c r="M199" s="15">
        <v>1.0316467864254595</v>
      </c>
      <c r="N199" s="15">
        <v>0.20152547487514366</v>
      </c>
      <c r="O199" s="16">
        <v>0.98693058365143671</v>
      </c>
      <c r="P199" s="16">
        <v>0.35381313583858304</v>
      </c>
      <c r="Q199" s="17">
        <v>0.16099854761260698</v>
      </c>
    </row>
    <row r="200" spans="2:17" x14ac:dyDescent="0.3">
      <c r="B200" s="32" t="s">
        <v>1</v>
      </c>
      <c r="C200" s="15">
        <v>0.88713490455076804</v>
      </c>
      <c r="D200" s="15">
        <v>0.50723958120710033</v>
      </c>
      <c r="E200" s="15">
        <v>0.10616832126725935</v>
      </c>
      <c r="F200" s="16">
        <v>1.3967238653467793</v>
      </c>
      <c r="G200" s="16">
        <v>0.71969961744543687</v>
      </c>
      <c r="H200" s="17">
        <v>0.10299850346000901</v>
      </c>
      <c r="K200" s="34" t="s">
        <v>1</v>
      </c>
      <c r="L200" s="15">
        <v>1.1337335343226569</v>
      </c>
      <c r="M200" s="15">
        <v>0.52716165365470291</v>
      </c>
      <c r="N200" s="15">
        <v>0.10206101049960259</v>
      </c>
      <c r="O200" s="16">
        <v>0.86522714238262544</v>
      </c>
      <c r="P200" s="16">
        <v>0.37983493577745164</v>
      </c>
      <c r="Q200" s="17">
        <v>9.0263020170734093E-2</v>
      </c>
    </row>
    <row r="201" spans="2:17" x14ac:dyDescent="0.3">
      <c r="B201" s="32" t="s">
        <v>2</v>
      </c>
      <c r="C201" s="15">
        <v>4.1161413403796328</v>
      </c>
      <c r="D201" s="15">
        <v>1.271301793848119</v>
      </c>
      <c r="E201" s="15">
        <v>0.15252905784403864</v>
      </c>
      <c r="F201" s="16">
        <v>1.5544449377104954</v>
      </c>
      <c r="G201" s="16">
        <v>0.76999287655067894</v>
      </c>
      <c r="H201" s="17">
        <v>0.24834665299630171</v>
      </c>
      <c r="K201" s="34" t="s">
        <v>2</v>
      </c>
      <c r="L201" s="15">
        <v>0.40478419661296616</v>
      </c>
      <c r="M201" s="15">
        <v>0.14870832208886342</v>
      </c>
      <c r="N201" s="15">
        <v>3.1348748992863384E-2</v>
      </c>
      <c r="O201" s="16">
        <v>7.6974845753390114E-2</v>
      </c>
      <c r="P201" s="16">
        <v>5.1089776835912953E-2</v>
      </c>
      <c r="Q201" s="17">
        <v>1.962944949454715E-2</v>
      </c>
    </row>
    <row r="202" spans="2:17" x14ac:dyDescent="0.3">
      <c r="B202" s="32" t="s">
        <v>3</v>
      </c>
      <c r="C202" s="15">
        <v>2.0741946924252952</v>
      </c>
      <c r="D202" s="15">
        <v>1.1983963543594429</v>
      </c>
      <c r="E202" s="15">
        <v>0.20726469427724711</v>
      </c>
      <c r="F202" s="16">
        <v>3.3521292133982721</v>
      </c>
      <c r="G202" s="16">
        <v>1.7711791060687583</v>
      </c>
      <c r="H202" s="17">
        <v>0.65413080784633604</v>
      </c>
      <c r="K202" s="34" t="s">
        <v>3</v>
      </c>
      <c r="L202" s="15">
        <v>1.4996555848440674</v>
      </c>
      <c r="M202" s="15">
        <v>0.6174797290682249</v>
      </c>
      <c r="N202" s="15">
        <v>0.17810084255774483</v>
      </c>
      <c r="O202" s="16">
        <v>0.49601442746281399</v>
      </c>
      <c r="P202" s="16">
        <v>0.24973661718242668</v>
      </c>
      <c r="Q202" s="17">
        <v>0.10008539328538479</v>
      </c>
    </row>
    <row r="203" spans="2:17" x14ac:dyDescent="0.3">
      <c r="B203" s="32" t="s">
        <v>4</v>
      </c>
      <c r="C203" s="15">
        <v>1.380278195323748</v>
      </c>
      <c r="D203" s="15">
        <v>0.80882939203588411</v>
      </c>
      <c r="E203" s="15">
        <v>0.23407732996760874</v>
      </c>
      <c r="F203" s="16">
        <v>1.4932051221028304</v>
      </c>
      <c r="G203" s="16">
        <v>0.71336621239076725</v>
      </c>
      <c r="H203" s="17">
        <v>0.220927014774006</v>
      </c>
      <c r="K203" s="34" t="s">
        <v>4</v>
      </c>
      <c r="L203" s="15">
        <v>0.69931650470555717</v>
      </c>
      <c r="M203" s="15">
        <v>0.34232915045061174</v>
      </c>
      <c r="N203" s="15">
        <v>0.10108183292793181</v>
      </c>
      <c r="O203" s="16">
        <v>0.49493516283837419</v>
      </c>
      <c r="P203" s="16">
        <v>0.25889659071271193</v>
      </c>
      <c r="Q203" s="17">
        <v>8.517561889230231E-2</v>
      </c>
    </row>
    <row r="204" spans="2:17" x14ac:dyDescent="0.3">
      <c r="B204" s="32" t="s">
        <v>5</v>
      </c>
      <c r="C204" s="15">
        <v>3.6600901522049614</v>
      </c>
      <c r="D204" s="15">
        <v>2.0734724932814252</v>
      </c>
      <c r="E204" s="15">
        <v>0.49018382578938136</v>
      </c>
      <c r="F204" s="16">
        <v>3.015170642346277</v>
      </c>
      <c r="G204" s="16">
        <v>1.5749820379782404</v>
      </c>
      <c r="H204" s="17">
        <v>0.41797990045375194</v>
      </c>
      <c r="K204" s="34" t="s">
        <v>5</v>
      </c>
      <c r="L204" s="15">
        <v>0.29760789499179885</v>
      </c>
      <c r="M204" s="15">
        <v>0.13009228543207571</v>
      </c>
      <c r="N204" s="15">
        <v>1.076351508569575E-2</v>
      </c>
      <c r="O204" s="16">
        <v>0.12659197364282132</v>
      </c>
      <c r="P204" s="16">
        <v>6.4516930769997011E-2</v>
      </c>
      <c r="Q204" s="17">
        <v>3.1949320961431726E-3</v>
      </c>
    </row>
    <row r="205" spans="2:17" x14ac:dyDescent="0.3">
      <c r="B205" s="32" t="s">
        <v>6</v>
      </c>
      <c r="C205" s="15">
        <v>4.0279805724003772</v>
      </c>
      <c r="D205" s="15">
        <v>1.2909502072639185</v>
      </c>
      <c r="E205" s="15">
        <v>0.34392388006594748</v>
      </c>
      <c r="F205" s="16">
        <v>3.5414309643369823</v>
      </c>
      <c r="G205" s="16">
        <v>1.5767462878810594</v>
      </c>
      <c r="H205" s="17">
        <v>0.45475583730632652</v>
      </c>
      <c r="K205" s="34" t="s">
        <v>6</v>
      </c>
      <c r="L205" s="15">
        <v>0.72245571265687747</v>
      </c>
      <c r="M205" s="15">
        <v>0.39157251924389785</v>
      </c>
      <c r="N205" s="15">
        <v>8.2196242409697987E-2</v>
      </c>
      <c r="O205" s="16">
        <v>0.68933308442132046</v>
      </c>
      <c r="P205" s="16">
        <v>0.31590382355505026</v>
      </c>
      <c r="Q205" s="17">
        <v>7.7377825641833251E-2</v>
      </c>
    </row>
    <row r="206" spans="2:17" x14ac:dyDescent="0.3">
      <c r="B206" s="32" t="s">
        <v>7</v>
      </c>
      <c r="C206" s="15">
        <v>3.9317877656281297</v>
      </c>
      <c r="D206" s="15">
        <v>1.3587548762351731</v>
      </c>
      <c r="E206" s="15">
        <v>0.12389645800527158</v>
      </c>
      <c r="F206" s="16">
        <v>2.399307743400882</v>
      </c>
      <c r="G206" s="16">
        <v>1.465669101992275</v>
      </c>
      <c r="H206" s="17">
        <v>0.55099265437603573</v>
      </c>
      <c r="K206" s="34" t="s">
        <v>7</v>
      </c>
      <c r="L206" s="15">
        <v>0.69068758622544213</v>
      </c>
      <c r="M206" s="15">
        <v>0.26927641883854314</v>
      </c>
      <c r="N206" s="15">
        <v>4.7460012487584344E-2</v>
      </c>
      <c r="O206" s="16">
        <v>0.17778170345319083</v>
      </c>
      <c r="P206" s="16">
        <v>9.4620394258637566E-2</v>
      </c>
      <c r="Q206" s="17">
        <v>2.2031249891875129E-2</v>
      </c>
    </row>
    <row r="207" spans="2:17" x14ac:dyDescent="0.3">
      <c r="B207" s="32" t="s">
        <v>8</v>
      </c>
      <c r="C207" s="15">
        <v>6.7278918237925085</v>
      </c>
      <c r="D207" s="15">
        <v>2.3194138761739436</v>
      </c>
      <c r="E207" s="15">
        <v>0.5337516161301068</v>
      </c>
      <c r="F207" s="16">
        <v>3.1863361522955014</v>
      </c>
      <c r="G207" s="16">
        <v>1.7533511207395305</v>
      </c>
      <c r="H207" s="17">
        <v>0.59510577239755957</v>
      </c>
      <c r="K207" s="34" t="s">
        <v>8</v>
      </c>
      <c r="L207" s="15">
        <v>0.4591843390208018</v>
      </c>
      <c r="M207" s="15">
        <v>0.18173304698600481</v>
      </c>
      <c r="N207" s="15">
        <v>1.3490501713277932E-2</v>
      </c>
      <c r="O207" s="16">
        <v>0.1862838687740207</v>
      </c>
      <c r="P207" s="16">
        <v>9.6068548815386401E-2</v>
      </c>
      <c r="Q207" s="17">
        <v>2.230684977620764E-2</v>
      </c>
    </row>
    <row r="208" spans="2:17" x14ac:dyDescent="0.3">
      <c r="B208" s="14"/>
      <c r="C208" s="18"/>
      <c r="D208" s="18"/>
      <c r="E208" s="18"/>
      <c r="F208" s="18"/>
      <c r="G208" s="18"/>
      <c r="H208" s="19"/>
      <c r="K208" s="11"/>
      <c r="L208" s="12"/>
      <c r="M208" s="12"/>
      <c r="N208" s="12"/>
      <c r="O208" s="12"/>
      <c r="P208" s="12"/>
      <c r="Q208" s="13"/>
    </row>
    <row r="209" spans="2:17" x14ac:dyDescent="0.3">
      <c r="B209" s="116" t="s">
        <v>30</v>
      </c>
      <c r="C209" s="117"/>
      <c r="D209" s="117"/>
      <c r="E209" s="117"/>
      <c r="F209" s="117"/>
      <c r="G209" s="117"/>
      <c r="H209" s="118"/>
      <c r="K209" s="110" t="s">
        <v>30</v>
      </c>
      <c r="L209" s="111"/>
      <c r="M209" s="111"/>
      <c r="N209" s="111"/>
      <c r="O209" s="111"/>
      <c r="P209" s="111"/>
      <c r="Q209" s="112"/>
    </row>
    <row r="210" spans="2:17" x14ac:dyDescent="0.3">
      <c r="B210" s="14"/>
      <c r="C210" s="28" t="s">
        <v>11</v>
      </c>
      <c r="D210" s="28" t="s">
        <v>10</v>
      </c>
      <c r="E210" s="28" t="s">
        <v>9</v>
      </c>
      <c r="F210" s="28" t="s">
        <v>14</v>
      </c>
      <c r="G210" s="28" t="s">
        <v>13</v>
      </c>
      <c r="H210" s="33" t="s">
        <v>12</v>
      </c>
      <c r="K210" s="11"/>
      <c r="L210" s="27" t="s">
        <v>11</v>
      </c>
      <c r="M210" s="27" t="s">
        <v>10</v>
      </c>
      <c r="N210" s="27" t="s">
        <v>9</v>
      </c>
      <c r="O210" s="27" t="s">
        <v>14</v>
      </c>
      <c r="P210" s="27" t="s">
        <v>13</v>
      </c>
      <c r="Q210" s="31" t="s">
        <v>12</v>
      </c>
    </row>
    <row r="211" spans="2:17" x14ac:dyDescent="0.3">
      <c r="B211" s="32" t="s">
        <v>0</v>
      </c>
      <c r="C211" s="15">
        <v>2.0582246133349642</v>
      </c>
      <c r="D211" s="15">
        <v>1.1217070682866457</v>
      </c>
      <c r="E211" s="15">
        <v>0.38142360226459432</v>
      </c>
      <c r="F211" s="16">
        <v>2.1552225874195989</v>
      </c>
      <c r="G211" s="16">
        <v>1.0048284496014579</v>
      </c>
      <c r="H211" s="17">
        <v>0.34999725072638832</v>
      </c>
      <c r="K211" s="34" t="s">
        <v>0</v>
      </c>
      <c r="L211" s="15">
        <v>0.61591751756197033</v>
      </c>
      <c r="M211" s="15">
        <v>0.29173252016456541</v>
      </c>
      <c r="N211" s="15">
        <v>0.13507175131201896</v>
      </c>
      <c r="O211" s="16">
        <v>1.1484198992906292</v>
      </c>
      <c r="P211" s="16">
        <v>0.77282448872455967</v>
      </c>
      <c r="Q211" s="17">
        <v>0.53822928169715989</v>
      </c>
    </row>
    <row r="212" spans="2:17" x14ac:dyDescent="0.3">
      <c r="B212" s="32" t="s">
        <v>1</v>
      </c>
      <c r="C212" s="15">
        <v>1.1473397587219998</v>
      </c>
      <c r="D212" s="15">
        <v>0.65970221788871941</v>
      </c>
      <c r="E212" s="15">
        <v>0.34409739300113873</v>
      </c>
      <c r="F212" s="16">
        <v>1.7852187796928884</v>
      </c>
      <c r="G212" s="16">
        <v>0.77576435861576787</v>
      </c>
      <c r="H212" s="17">
        <v>0.28215448845070218</v>
      </c>
      <c r="K212" s="34" t="s">
        <v>1</v>
      </c>
      <c r="L212" s="15">
        <v>0.87363126810082758</v>
      </c>
      <c r="M212" s="15">
        <v>0.37439259154484794</v>
      </c>
      <c r="N212" s="15">
        <v>8.1597857328155707E-2</v>
      </c>
      <c r="O212" s="16">
        <v>1.8502936608654486</v>
      </c>
      <c r="P212" s="16">
        <v>0.55015014780116656</v>
      </c>
      <c r="Q212" s="17">
        <v>0.24759854168351447</v>
      </c>
    </row>
    <row r="213" spans="2:17" x14ac:dyDescent="0.3">
      <c r="B213" s="32" t="s">
        <v>2</v>
      </c>
      <c r="C213" s="15">
        <v>1.5298333291312245</v>
      </c>
      <c r="D213" s="15">
        <v>1.0306026019924144</v>
      </c>
      <c r="E213" s="15">
        <v>0.50123115138352303</v>
      </c>
      <c r="F213" s="16">
        <v>1.6361135664848256</v>
      </c>
      <c r="G213" s="16">
        <v>0.91217195844304799</v>
      </c>
      <c r="H213" s="17">
        <v>0.13896975858553698</v>
      </c>
      <c r="K213" s="34" t="s">
        <v>2</v>
      </c>
      <c r="L213" s="15">
        <v>0.15251762501247498</v>
      </c>
      <c r="M213" s="15">
        <v>7.4428100800689456E-2</v>
      </c>
      <c r="N213" s="15">
        <v>1.2643669630645199E-2</v>
      </c>
      <c r="O213" s="16">
        <v>0.21690046699048379</v>
      </c>
      <c r="P213" s="16">
        <v>9.5108832489539649E-2</v>
      </c>
      <c r="Q213" s="17">
        <v>3.0399821562250285E-2</v>
      </c>
    </row>
    <row r="214" spans="2:17" x14ac:dyDescent="0.3">
      <c r="B214" s="32" t="s">
        <v>3</v>
      </c>
      <c r="C214" s="15">
        <v>2.2817797976055831</v>
      </c>
      <c r="D214" s="15">
        <v>1.330070773215331</v>
      </c>
      <c r="E214" s="15">
        <v>0.43561939750250583</v>
      </c>
      <c r="F214" s="16">
        <v>1.5421507506588972</v>
      </c>
      <c r="G214" s="16">
        <v>1.0365668742915775</v>
      </c>
      <c r="H214" s="17">
        <v>0.53098260720190138</v>
      </c>
      <c r="K214" s="34" t="s">
        <v>3</v>
      </c>
      <c r="L214" s="15">
        <v>0.58912887264749636</v>
      </c>
      <c r="M214" s="15">
        <v>0.36160411334234255</v>
      </c>
      <c r="N214" s="15">
        <v>6.5857850225138903E-2</v>
      </c>
      <c r="O214" s="16">
        <v>0.96602469578328265</v>
      </c>
      <c r="P214" s="16">
        <v>0.61448198585376756</v>
      </c>
      <c r="Q214" s="17">
        <v>0.32019966726218219</v>
      </c>
    </row>
    <row r="215" spans="2:17" x14ac:dyDescent="0.3">
      <c r="B215" s="32" t="s">
        <v>4</v>
      </c>
      <c r="C215" s="15">
        <v>2.0202052669063471</v>
      </c>
      <c r="D215" s="15">
        <v>1.0351008634976924</v>
      </c>
      <c r="E215" s="15">
        <v>0.1189797576306892</v>
      </c>
      <c r="F215" s="16">
        <v>1.5033236367468337</v>
      </c>
      <c r="G215" s="16">
        <v>0.7787147146136012</v>
      </c>
      <c r="H215" s="17">
        <v>0.3007121074029061</v>
      </c>
      <c r="K215" s="34" t="s">
        <v>4</v>
      </c>
      <c r="L215" s="15">
        <v>0.43696399392884577</v>
      </c>
      <c r="M215" s="15">
        <v>0.27179026678084051</v>
      </c>
      <c r="N215" s="15">
        <v>0.16187633487100786</v>
      </c>
      <c r="O215" s="16">
        <v>1.0494680452280787</v>
      </c>
      <c r="P215" s="16">
        <v>0.34319593760257372</v>
      </c>
      <c r="Q215" s="17">
        <v>0.13787201411179656</v>
      </c>
    </row>
    <row r="216" spans="2:17" x14ac:dyDescent="0.3">
      <c r="B216" s="32" t="s">
        <v>5</v>
      </c>
      <c r="C216" s="15">
        <v>3.7084372573733115</v>
      </c>
      <c r="D216" s="15">
        <v>2.343939796573475</v>
      </c>
      <c r="E216" s="15">
        <v>0.65732220515333972</v>
      </c>
      <c r="F216" s="16">
        <v>3.9503403748261388</v>
      </c>
      <c r="G216" s="16">
        <v>1.7720017890950124</v>
      </c>
      <c r="H216" s="17">
        <v>0.15228140159813514</v>
      </c>
      <c r="K216" s="34" t="s">
        <v>5</v>
      </c>
      <c r="L216" s="15">
        <v>0.14384028047442768</v>
      </c>
      <c r="M216" s="15">
        <v>8.4738790597512534E-2</v>
      </c>
      <c r="N216" s="15">
        <v>4.7710182312281999E-3</v>
      </c>
      <c r="O216" s="16">
        <v>0.14194397032901382</v>
      </c>
      <c r="P216" s="16">
        <v>8.2503796639979463E-2</v>
      </c>
      <c r="Q216" s="17">
        <v>3.0864480027869408E-2</v>
      </c>
    </row>
    <row r="217" spans="2:17" x14ac:dyDescent="0.3">
      <c r="B217" s="32" t="s">
        <v>6</v>
      </c>
      <c r="C217" s="15">
        <v>3.8747301076618088</v>
      </c>
      <c r="D217" s="15">
        <v>1.2442858708974176</v>
      </c>
      <c r="E217" s="15">
        <v>0.2572968101051834</v>
      </c>
      <c r="F217" s="16">
        <v>1.6599711174562748</v>
      </c>
      <c r="G217" s="16">
        <v>0.94468097868004108</v>
      </c>
      <c r="H217" s="17">
        <v>0.21496923600155035</v>
      </c>
      <c r="K217" s="34" t="s">
        <v>6</v>
      </c>
      <c r="L217" s="15">
        <v>1.0969794757882116</v>
      </c>
      <c r="M217" s="15">
        <v>0.6142166161780932</v>
      </c>
      <c r="N217" s="15">
        <v>0.12999982333718765</v>
      </c>
      <c r="O217" s="16">
        <v>0.60369337064533501</v>
      </c>
      <c r="P217" s="16">
        <v>0.38103181985805035</v>
      </c>
      <c r="Q217" s="17">
        <v>0.13853850954024258</v>
      </c>
    </row>
    <row r="218" spans="2:17" x14ac:dyDescent="0.3">
      <c r="B218" s="32" t="s">
        <v>7</v>
      </c>
      <c r="C218" s="15">
        <v>2.4344560269241691</v>
      </c>
      <c r="D218" s="15">
        <v>1.8704388807607488</v>
      </c>
      <c r="E218" s="15">
        <v>1.0856551660809548</v>
      </c>
      <c r="F218" s="16">
        <v>3.3020417470743428</v>
      </c>
      <c r="G218" s="16">
        <v>1.5094060937365026</v>
      </c>
      <c r="H218" s="17">
        <v>0.48624301241617507</v>
      </c>
      <c r="K218" s="34" t="s">
        <v>7</v>
      </c>
      <c r="L218" s="15">
        <v>0.19676345134077158</v>
      </c>
      <c r="M218" s="15">
        <v>0.10466569562504929</v>
      </c>
      <c r="N218" s="15">
        <v>2.8245066210635446E-2</v>
      </c>
      <c r="O218" s="16">
        <v>0.28319018012285546</v>
      </c>
      <c r="P218" s="16">
        <v>0.17687904091881507</v>
      </c>
      <c r="Q218" s="17">
        <v>0.11344525983710292</v>
      </c>
    </row>
    <row r="219" spans="2:17" x14ac:dyDescent="0.3">
      <c r="B219" s="32" t="s">
        <v>8</v>
      </c>
      <c r="C219" s="15">
        <v>3.8618098259092539</v>
      </c>
      <c r="D219" s="15">
        <v>2.6962095021491126</v>
      </c>
      <c r="E219" s="15">
        <v>0.97792578276984721</v>
      </c>
      <c r="F219" s="16">
        <v>5.4797518929031295</v>
      </c>
      <c r="G219" s="16">
        <v>2.4876507038164188</v>
      </c>
      <c r="H219" s="17">
        <v>0.80632912541105017</v>
      </c>
      <c r="K219" s="34" t="s">
        <v>8</v>
      </c>
      <c r="L219" s="15">
        <v>0.22815619709662882</v>
      </c>
      <c r="M219" s="15">
        <v>0.14012414990677874</v>
      </c>
      <c r="N219" s="15">
        <v>3.0453725406061789E-2</v>
      </c>
      <c r="O219" s="16">
        <v>0.16400809062612559</v>
      </c>
      <c r="P219" s="16">
        <v>0.10317459747190794</v>
      </c>
      <c r="Q219" s="17">
        <v>4.8165543924647086E-2</v>
      </c>
    </row>
    <row r="220" spans="2:17" x14ac:dyDescent="0.3">
      <c r="B220" s="14"/>
      <c r="C220" s="18"/>
      <c r="D220" s="18"/>
      <c r="E220" s="18"/>
      <c r="F220" s="18"/>
      <c r="G220" s="18"/>
      <c r="H220" s="19"/>
      <c r="K220" s="11"/>
      <c r="L220" s="12"/>
      <c r="M220" s="12"/>
      <c r="N220" s="12"/>
      <c r="O220" s="12"/>
      <c r="P220" s="12"/>
      <c r="Q220" s="13"/>
    </row>
    <row r="221" spans="2:17" x14ac:dyDescent="0.3">
      <c r="B221" s="116" t="s">
        <v>31</v>
      </c>
      <c r="C221" s="117"/>
      <c r="D221" s="117"/>
      <c r="E221" s="117"/>
      <c r="F221" s="117"/>
      <c r="G221" s="117"/>
      <c r="H221" s="118"/>
      <c r="K221" s="110" t="s">
        <v>31</v>
      </c>
      <c r="L221" s="111"/>
      <c r="M221" s="111"/>
      <c r="N221" s="111"/>
      <c r="O221" s="111"/>
      <c r="P221" s="111"/>
      <c r="Q221" s="112"/>
    </row>
    <row r="222" spans="2:17" x14ac:dyDescent="0.3">
      <c r="B222" s="14"/>
      <c r="C222" s="28" t="s">
        <v>11</v>
      </c>
      <c r="D222" s="28" t="s">
        <v>10</v>
      </c>
      <c r="E222" s="28" t="s">
        <v>9</v>
      </c>
      <c r="F222" s="28" t="s">
        <v>14</v>
      </c>
      <c r="G222" s="28" t="s">
        <v>13</v>
      </c>
      <c r="H222" s="33" t="s">
        <v>12</v>
      </c>
      <c r="K222" s="11"/>
      <c r="L222" s="27" t="s">
        <v>11</v>
      </c>
      <c r="M222" s="27" t="s">
        <v>10</v>
      </c>
      <c r="N222" s="27" t="s">
        <v>9</v>
      </c>
      <c r="O222" s="27" t="s">
        <v>14</v>
      </c>
      <c r="P222" s="27" t="s">
        <v>13</v>
      </c>
      <c r="Q222" s="31" t="s">
        <v>12</v>
      </c>
    </row>
    <row r="223" spans="2:17" x14ac:dyDescent="0.3">
      <c r="B223" s="32" t="s">
        <v>0</v>
      </c>
      <c r="C223" s="15">
        <v>2.1761509891464255</v>
      </c>
      <c r="D223" s="15">
        <v>1.0949334747094306</v>
      </c>
      <c r="E223" s="15">
        <v>0.37245060166930088</v>
      </c>
      <c r="F223" s="16">
        <v>1.7710887770402162</v>
      </c>
      <c r="G223" s="16">
        <v>1.023434522393728</v>
      </c>
      <c r="H223" s="17">
        <v>0.43270694410356547</v>
      </c>
      <c r="K223" s="34" t="s">
        <v>0</v>
      </c>
      <c r="L223" s="15">
        <v>1.201700198953674</v>
      </c>
      <c r="M223" s="15">
        <v>0.24136430718342949</v>
      </c>
      <c r="N223" s="15">
        <v>3.8832433493614725E-2</v>
      </c>
      <c r="O223" s="16">
        <v>0.63677489526845965</v>
      </c>
      <c r="P223" s="16">
        <v>0.27385143394393724</v>
      </c>
      <c r="Q223" s="17">
        <v>5.2174601395944674E-2</v>
      </c>
    </row>
    <row r="224" spans="2:17" x14ac:dyDescent="0.3">
      <c r="B224" s="32" t="s">
        <v>1</v>
      </c>
      <c r="C224" s="15">
        <v>1.1288507132390004</v>
      </c>
      <c r="D224" s="15">
        <v>0.67467069590158946</v>
      </c>
      <c r="E224" s="15">
        <v>0.10571114557885462</v>
      </c>
      <c r="F224" s="16">
        <v>1.9446148029646022</v>
      </c>
      <c r="G224" s="16">
        <v>1.08920255021784</v>
      </c>
      <c r="H224" s="17">
        <v>0.4801319824164838</v>
      </c>
      <c r="K224" s="34" t="s">
        <v>1</v>
      </c>
      <c r="L224" s="15">
        <v>1.1255642941744821</v>
      </c>
      <c r="M224" s="15">
        <v>0.38653078325550588</v>
      </c>
      <c r="N224" s="15">
        <v>0.15099532459407489</v>
      </c>
      <c r="O224" s="16">
        <v>1.0334071716647799</v>
      </c>
      <c r="P224" s="16">
        <v>0.40188886163156945</v>
      </c>
      <c r="Q224" s="17">
        <v>0.16150659045147511</v>
      </c>
    </row>
    <row r="225" spans="2:17" x14ac:dyDescent="0.3">
      <c r="B225" s="32" t="s">
        <v>2</v>
      </c>
      <c r="C225" s="15">
        <v>2.2153821688230249</v>
      </c>
      <c r="D225" s="15">
        <v>1.1817224227411229</v>
      </c>
      <c r="E225" s="15">
        <v>0.11556690463003411</v>
      </c>
      <c r="F225" s="16">
        <v>2.7059280569321564</v>
      </c>
      <c r="G225" s="16">
        <v>1.2359773854423284</v>
      </c>
      <c r="H225" s="17">
        <v>0.43306688500805202</v>
      </c>
      <c r="K225" s="34" t="s">
        <v>2</v>
      </c>
      <c r="L225" s="15">
        <v>0.11504827983874555</v>
      </c>
      <c r="M225" s="15">
        <v>3.7455138266923267E-2</v>
      </c>
      <c r="N225" s="15">
        <v>1.0044740605918612E-2</v>
      </c>
      <c r="O225" s="16">
        <v>0.12901903922545888</v>
      </c>
      <c r="P225" s="16">
        <v>5.364588377634065E-2</v>
      </c>
      <c r="Q225" s="17">
        <v>2.3411269675212374E-2</v>
      </c>
    </row>
    <row r="226" spans="2:17" x14ac:dyDescent="0.3">
      <c r="B226" s="32" t="s">
        <v>3</v>
      </c>
      <c r="C226" s="15">
        <v>5.4621663526378788</v>
      </c>
      <c r="D226" s="15">
        <v>2.1917411595447782</v>
      </c>
      <c r="E226" s="15">
        <v>0.62630765042840497</v>
      </c>
      <c r="F226" s="16">
        <v>2.8575183790556387</v>
      </c>
      <c r="G226" s="16">
        <v>1.4408242751113827</v>
      </c>
      <c r="H226" s="17">
        <v>0.45690297621216908</v>
      </c>
      <c r="K226" s="34" t="s">
        <v>3</v>
      </c>
      <c r="L226" s="15">
        <v>0.90983492700159629</v>
      </c>
      <c r="M226" s="15">
        <v>0.28926603435212539</v>
      </c>
      <c r="N226" s="15">
        <v>4.4955124646103822E-2</v>
      </c>
      <c r="O226" s="16">
        <v>0.40625938683010876</v>
      </c>
      <c r="P226" s="16">
        <v>0.26175662192456112</v>
      </c>
      <c r="Q226" s="17">
        <v>4.3371305741720836E-2</v>
      </c>
    </row>
    <row r="227" spans="2:17" x14ac:dyDescent="0.3">
      <c r="B227" s="32" t="s">
        <v>4</v>
      </c>
      <c r="C227" s="15">
        <v>1.8434432548916686</v>
      </c>
      <c r="D227" s="15">
        <v>0.56722145677353919</v>
      </c>
      <c r="E227" s="15">
        <v>9.0744121726821184E-2</v>
      </c>
      <c r="F227" s="16">
        <v>1.4093239454129383</v>
      </c>
      <c r="G227" s="16">
        <v>0.65788759674874486</v>
      </c>
      <c r="H227" s="17">
        <v>0.26554360814040406</v>
      </c>
      <c r="K227" s="34" t="s">
        <v>4</v>
      </c>
      <c r="L227" s="15">
        <v>0.82682929949548833</v>
      </c>
      <c r="M227" s="15">
        <v>0.24729921512346686</v>
      </c>
      <c r="N227" s="15">
        <v>8.0800741132806803E-2</v>
      </c>
      <c r="O227" s="16">
        <v>0.58187822653172028</v>
      </c>
      <c r="P227" s="16">
        <v>0.21084314621972866</v>
      </c>
      <c r="Q227" s="17">
        <v>7.8796347494761845E-2</v>
      </c>
    </row>
    <row r="228" spans="2:17" x14ac:dyDescent="0.3">
      <c r="B228" s="32" t="s">
        <v>5</v>
      </c>
      <c r="C228" s="15">
        <v>2.1004881301380278</v>
      </c>
      <c r="D228" s="15">
        <v>0.91098353581900793</v>
      </c>
      <c r="E228" s="15">
        <v>0.2488886325989334</v>
      </c>
      <c r="F228" s="16">
        <v>2.4106846279438625</v>
      </c>
      <c r="G228" s="16">
        <v>1.2840617644453831</v>
      </c>
      <c r="H228" s="17">
        <v>0.52278719646339711</v>
      </c>
      <c r="K228" s="34" t="s">
        <v>5</v>
      </c>
      <c r="L228" s="15">
        <v>0.1136024266032528</v>
      </c>
      <c r="M228" s="15">
        <v>6.005089865719284E-2</v>
      </c>
      <c r="N228" s="15">
        <v>1.6685668700263435E-2</v>
      </c>
      <c r="O228" s="16">
        <v>0.10487843550889275</v>
      </c>
      <c r="P228" s="16">
        <v>6.0620493572448989E-2</v>
      </c>
      <c r="Q228" s="17">
        <v>1.0726198328336057E-2</v>
      </c>
    </row>
    <row r="229" spans="2:17" x14ac:dyDescent="0.3">
      <c r="B229" s="32" t="s">
        <v>6</v>
      </c>
      <c r="C229" s="15">
        <v>7.1979099674294904</v>
      </c>
      <c r="D229" s="15">
        <v>2.0826086840290015</v>
      </c>
      <c r="E229" s="15">
        <v>0.32016282729482698</v>
      </c>
      <c r="F229" s="16">
        <v>2.5118573006869229</v>
      </c>
      <c r="G229" s="16">
        <v>1.0557331481896413</v>
      </c>
      <c r="H229" s="17">
        <v>0.36464873999412079</v>
      </c>
      <c r="K229" s="34" t="s">
        <v>6</v>
      </c>
      <c r="L229" s="15">
        <v>0.41575078778796576</v>
      </c>
      <c r="M229" s="15">
        <v>0.25795259422603389</v>
      </c>
      <c r="N229" s="15">
        <v>6.4923279988986629E-2</v>
      </c>
      <c r="O229" s="16">
        <v>0.51659988063326945</v>
      </c>
      <c r="P229" s="16">
        <v>0.26715822018261681</v>
      </c>
      <c r="Q229" s="17">
        <v>6.5396146774308925E-2</v>
      </c>
    </row>
    <row r="230" spans="2:17" x14ac:dyDescent="0.3">
      <c r="B230" s="32" t="s">
        <v>7</v>
      </c>
      <c r="C230" s="15">
        <v>2.7463499550669757</v>
      </c>
      <c r="D230" s="15">
        <v>1.026290308544006</v>
      </c>
      <c r="E230" s="15">
        <v>0.22406389281624484</v>
      </c>
      <c r="F230" s="16">
        <v>1.843322682102051</v>
      </c>
      <c r="G230" s="16">
        <v>0.93765766689842223</v>
      </c>
      <c r="H230" s="17">
        <v>0.29970993176624094</v>
      </c>
      <c r="K230" s="34" t="s">
        <v>7</v>
      </c>
      <c r="L230" s="15">
        <v>0.2576182867009153</v>
      </c>
      <c r="M230" s="15">
        <v>0.17316245690478299</v>
      </c>
      <c r="N230" s="15">
        <v>8.6759981317237153E-2</v>
      </c>
      <c r="O230" s="16">
        <v>0.22901324028902237</v>
      </c>
      <c r="P230" s="16">
        <v>0.14094695674246935</v>
      </c>
      <c r="Q230" s="17">
        <v>3.8591807025219235E-2</v>
      </c>
    </row>
    <row r="231" spans="2:17" x14ac:dyDescent="0.3">
      <c r="B231" s="32" t="s">
        <v>8</v>
      </c>
      <c r="C231" s="15">
        <v>4.6363856164547528</v>
      </c>
      <c r="D231" s="15">
        <v>1.3758472603287593</v>
      </c>
      <c r="E231" s="15">
        <v>0.31612312617287103</v>
      </c>
      <c r="F231" s="16">
        <v>3.2746527269364014</v>
      </c>
      <c r="G231" s="16">
        <v>2.237254702613384</v>
      </c>
      <c r="H231" s="17">
        <v>0.70456445113747879</v>
      </c>
      <c r="K231" s="34" t="s">
        <v>8</v>
      </c>
      <c r="L231" s="15">
        <v>0.12171350628185981</v>
      </c>
      <c r="M231" s="15">
        <v>7.1903472885787814E-2</v>
      </c>
      <c r="N231" s="15">
        <v>2.4856091859321854E-2</v>
      </c>
      <c r="O231" s="16">
        <v>0.13369687347879661</v>
      </c>
      <c r="P231" s="16">
        <v>5.2986002176364906E-2</v>
      </c>
      <c r="Q231" s="17">
        <v>1.3223039627302239E-2</v>
      </c>
    </row>
    <row r="232" spans="2:17" x14ac:dyDescent="0.3">
      <c r="B232" s="14"/>
      <c r="C232" s="18"/>
      <c r="D232" s="18"/>
      <c r="E232" s="18"/>
      <c r="F232" s="18"/>
      <c r="G232" s="18"/>
      <c r="H232" s="19"/>
      <c r="K232" s="11"/>
      <c r="L232" s="12"/>
      <c r="M232" s="12"/>
      <c r="N232" s="12"/>
      <c r="O232" s="12"/>
      <c r="P232" s="12"/>
      <c r="Q232" s="13"/>
    </row>
    <row r="233" spans="2:17" x14ac:dyDescent="0.3">
      <c r="B233" s="116" t="s">
        <v>32</v>
      </c>
      <c r="C233" s="117"/>
      <c r="D233" s="117"/>
      <c r="E233" s="117"/>
      <c r="F233" s="117"/>
      <c r="G233" s="117"/>
      <c r="H233" s="118"/>
      <c r="K233" s="110" t="s">
        <v>32</v>
      </c>
      <c r="L233" s="111"/>
      <c r="M233" s="111"/>
      <c r="N233" s="111"/>
      <c r="O233" s="111"/>
      <c r="P233" s="111"/>
      <c r="Q233" s="112"/>
    </row>
    <row r="234" spans="2:17" x14ac:dyDescent="0.3">
      <c r="B234" s="14"/>
      <c r="C234" s="28" t="s">
        <v>11</v>
      </c>
      <c r="D234" s="28" t="s">
        <v>10</v>
      </c>
      <c r="E234" s="28" t="s">
        <v>9</v>
      </c>
      <c r="F234" s="28" t="s">
        <v>14</v>
      </c>
      <c r="G234" s="28" t="s">
        <v>13</v>
      </c>
      <c r="H234" s="33" t="s">
        <v>12</v>
      </c>
      <c r="K234" s="11"/>
      <c r="L234" s="27" t="s">
        <v>11</v>
      </c>
      <c r="M234" s="27" t="s">
        <v>10</v>
      </c>
      <c r="N234" s="27" t="s">
        <v>9</v>
      </c>
      <c r="O234" s="27" t="s">
        <v>14</v>
      </c>
      <c r="P234" s="27" t="s">
        <v>13</v>
      </c>
      <c r="Q234" s="31" t="s">
        <v>12</v>
      </c>
    </row>
    <row r="235" spans="2:17" x14ac:dyDescent="0.3">
      <c r="B235" s="32" t="s">
        <v>0</v>
      </c>
      <c r="C235" s="15">
        <v>2.0582246133349642</v>
      </c>
      <c r="D235" s="15">
        <v>1.1217070682866457</v>
      </c>
      <c r="E235" s="15">
        <v>0.38142360226459432</v>
      </c>
      <c r="F235" s="16">
        <v>2.1552225874195989</v>
      </c>
      <c r="G235" s="16">
        <v>1.0048284496014579</v>
      </c>
      <c r="H235" s="17">
        <v>0.34999725072638832</v>
      </c>
      <c r="K235" s="34" t="s">
        <v>0</v>
      </c>
      <c r="L235" s="39"/>
      <c r="M235" s="39"/>
      <c r="N235" s="40"/>
      <c r="O235" s="40"/>
      <c r="P235" s="40"/>
      <c r="Q235" s="41"/>
    </row>
    <row r="236" spans="2:17" x14ac:dyDescent="0.3">
      <c r="B236" s="32" t="s">
        <v>1</v>
      </c>
      <c r="C236" s="15">
        <v>1.1473397587219998</v>
      </c>
      <c r="D236" s="15">
        <v>0.65970221788871941</v>
      </c>
      <c r="E236" s="15">
        <v>0.34409739300113873</v>
      </c>
      <c r="F236" s="16">
        <v>1.7852187796928884</v>
      </c>
      <c r="G236" s="16">
        <v>0.77576435861576787</v>
      </c>
      <c r="H236" s="17">
        <v>0.28215448845070218</v>
      </c>
      <c r="K236" s="34" t="s">
        <v>1</v>
      </c>
      <c r="L236" s="39"/>
      <c r="M236" s="39"/>
      <c r="N236" s="42"/>
      <c r="O236" s="40"/>
      <c r="P236" s="40"/>
      <c r="Q236" s="41"/>
    </row>
    <row r="237" spans="2:17" x14ac:dyDescent="0.3">
      <c r="B237" s="32" t="s">
        <v>2</v>
      </c>
      <c r="C237" s="15">
        <v>1.5298333291312245</v>
      </c>
      <c r="D237" s="15">
        <v>1.0306026019924144</v>
      </c>
      <c r="E237" s="15">
        <v>0.50123115138352303</v>
      </c>
      <c r="F237" s="16">
        <v>1.6361135664848256</v>
      </c>
      <c r="G237" s="16">
        <v>0.91217195844304799</v>
      </c>
      <c r="H237" s="17">
        <v>0.13896975858553698</v>
      </c>
      <c r="K237" s="34" t="s">
        <v>2</v>
      </c>
      <c r="L237" s="39"/>
      <c r="M237" s="39"/>
      <c r="N237" s="40"/>
      <c r="O237" s="40"/>
      <c r="P237" s="40"/>
      <c r="Q237" s="41"/>
    </row>
    <row r="238" spans="2:17" x14ac:dyDescent="0.3">
      <c r="B238" s="32" t="s">
        <v>3</v>
      </c>
      <c r="C238" s="15">
        <v>2.2817797976055831</v>
      </c>
      <c r="D238" s="15">
        <v>1.330070773215331</v>
      </c>
      <c r="E238" s="15">
        <v>0.43561939750250583</v>
      </c>
      <c r="F238" s="16">
        <v>1.5421507506588972</v>
      </c>
      <c r="G238" s="16">
        <v>1.0365668742915775</v>
      </c>
      <c r="H238" s="17">
        <v>0.53098260720190138</v>
      </c>
      <c r="K238" s="34" t="s">
        <v>3</v>
      </c>
      <c r="L238" s="39"/>
      <c r="M238" s="39"/>
      <c r="N238" s="40"/>
      <c r="O238" s="40"/>
      <c r="P238" s="40"/>
      <c r="Q238" s="41"/>
    </row>
    <row r="239" spans="2:17" x14ac:dyDescent="0.3">
      <c r="B239" s="32" t="s">
        <v>4</v>
      </c>
      <c r="C239" s="15">
        <v>2.0202052669063471</v>
      </c>
      <c r="D239" s="15">
        <v>1.0351008634976924</v>
      </c>
      <c r="E239" s="15">
        <v>0.1189797576306892</v>
      </c>
      <c r="F239" s="16">
        <v>1.5033236367468337</v>
      </c>
      <c r="G239" s="16">
        <v>0.7787147146136012</v>
      </c>
      <c r="H239" s="17">
        <v>0.3007121074029061</v>
      </c>
      <c r="K239" s="34" t="s">
        <v>4</v>
      </c>
      <c r="L239" s="39"/>
      <c r="M239" s="39"/>
      <c r="N239" s="39"/>
      <c r="O239" s="40"/>
      <c r="P239" s="40"/>
      <c r="Q239" s="41"/>
    </row>
    <row r="240" spans="2:17" x14ac:dyDescent="0.3">
      <c r="B240" s="32" t="s">
        <v>5</v>
      </c>
      <c r="C240" s="15">
        <v>3.7084372573733115</v>
      </c>
      <c r="D240" s="15">
        <v>2.343939796573475</v>
      </c>
      <c r="E240" s="15">
        <v>0.65732220515333972</v>
      </c>
      <c r="F240" s="16">
        <v>3.9503403748261388</v>
      </c>
      <c r="G240" s="16">
        <v>1.7720017890950124</v>
      </c>
      <c r="H240" s="17">
        <v>0.15228140159813514</v>
      </c>
      <c r="K240" s="34" t="s">
        <v>5</v>
      </c>
      <c r="L240" s="39"/>
      <c r="M240" s="39"/>
      <c r="N240" s="39"/>
      <c r="O240" s="40"/>
      <c r="P240" s="40"/>
      <c r="Q240" s="41"/>
    </row>
    <row r="241" spans="2:17" x14ac:dyDescent="0.3">
      <c r="B241" s="32" t="s">
        <v>6</v>
      </c>
      <c r="C241" s="15">
        <v>3.8747301076618088</v>
      </c>
      <c r="D241" s="15">
        <v>1.2442858708974176</v>
      </c>
      <c r="E241" s="15">
        <v>0.2572968101051834</v>
      </c>
      <c r="F241" s="16">
        <v>1.6599711174562748</v>
      </c>
      <c r="G241" s="16">
        <v>0.94468097868004108</v>
      </c>
      <c r="H241" s="17">
        <v>0.21496923600155035</v>
      </c>
      <c r="K241" s="34" t="s">
        <v>6</v>
      </c>
      <c r="L241" s="39"/>
      <c r="M241" s="39"/>
      <c r="N241" s="39"/>
      <c r="O241" s="40"/>
      <c r="P241" s="40"/>
      <c r="Q241" s="41"/>
    </row>
    <row r="242" spans="2:17" x14ac:dyDescent="0.3">
      <c r="B242" s="32" t="s">
        <v>7</v>
      </c>
      <c r="C242" s="15">
        <v>2.4344560269241691</v>
      </c>
      <c r="D242" s="15">
        <v>1.8704388807607488</v>
      </c>
      <c r="E242" s="15">
        <v>1.0856551660809548</v>
      </c>
      <c r="F242" s="16">
        <v>3.3020417470743428</v>
      </c>
      <c r="G242" s="16">
        <v>1.5094060937365026</v>
      </c>
      <c r="H242" s="17">
        <v>0.48624301241617507</v>
      </c>
      <c r="K242" s="34" t="s">
        <v>7</v>
      </c>
      <c r="L242" s="39"/>
      <c r="M242" s="39"/>
      <c r="N242" s="39"/>
      <c r="O242" s="40"/>
      <c r="P242" s="40"/>
      <c r="Q242" s="41"/>
    </row>
    <row r="243" spans="2:17" x14ac:dyDescent="0.3">
      <c r="B243" s="32" t="s">
        <v>8</v>
      </c>
      <c r="C243" s="15">
        <v>3.8618098259092539</v>
      </c>
      <c r="D243" s="15">
        <v>2.6962095021491126</v>
      </c>
      <c r="E243" s="15">
        <v>0.97792578276984721</v>
      </c>
      <c r="F243" s="16">
        <v>5.4797518929031295</v>
      </c>
      <c r="G243" s="16">
        <v>2.4876507038164188</v>
      </c>
      <c r="H243" s="17">
        <v>0.80632912541105017</v>
      </c>
      <c r="K243" s="34" t="s">
        <v>8</v>
      </c>
      <c r="L243" s="39"/>
      <c r="M243" s="39"/>
      <c r="N243" s="39"/>
      <c r="O243" s="40"/>
      <c r="P243" s="40"/>
      <c r="Q243" s="41"/>
    </row>
    <row r="244" spans="2:17" x14ac:dyDescent="0.3">
      <c r="B244" s="14"/>
      <c r="C244" s="18"/>
      <c r="D244" s="18"/>
      <c r="E244" s="18"/>
      <c r="F244" s="18"/>
      <c r="G244" s="18"/>
      <c r="H244" s="19"/>
      <c r="K244" s="11"/>
      <c r="L244" s="12"/>
      <c r="M244" s="12"/>
      <c r="N244" s="12"/>
      <c r="O244" s="12"/>
      <c r="P244" s="12"/>
      <c r="Q244" s="13"/>
    </row>
    <row r="245" spans="2:17" x14ac:dyDescent="0.3">
      <c r="B245" s="116" t="s">
        <v>33</v>
      </c>
      <c r="C245" s="117"/>
      <c r="D245" s="117"/>
      <c r="E245" s="117"/>
      <c r="F245" s="117"/>
      <c r="G245" s="117"/>
      <c r="H245" s="118"/>
      <c r="K245" s="110" t="s">
        <v>33</v>
      </c>
      <c r="L245" s="111"/>
      <c r="M245" s="111"/>
      <c r="N245" s="111"/>
      <c r="O245" s="111"/>
      <c r="P245" s="111"/>
      <c r="Q245" s="112"/>
    </row>
    <row r="246" spans="2:17" x14ac:dyDescent="0.3">
      <c r="B246" s="14"/>
      <c r="C246" s="28" t="s">
        <v>11</v>
      </c>
      <c r="D246" s="28" t="s">
        <v>10</v>
      </c>
      <c r="E246" s="28" t="s">
        <v>9</v>
      </c>
      <c r="F246" s="28" t="s">
        <v>14</v>
      </c>
      <c r="G246" s="28" t="s">
        <v>13</v>
      </c>
      <c r="H246" s="33" t="s">
        <v>12</v>
      </c>
      <c r="K246" s="11"/>
      <c r="L246" s="27" t="s">
        <v>11</v>
      </c>
      <c r="M246" s="27" t="s">
        <v>10</v>
      </c>
      <c r="N246" s="27" t="s">
        <v>9</v>
      </c>
      <c r="O246" s="27" t="s">
        <v>14</v>
      </c>
      <c r="P246" s="27" t="s">
        <v>13</v>
      </c>
      <c r="Q246" s="31" t="s">
        <v>12</v>
      </c>
    </row>
    <row r="247" spans="2:17" x14ac:dyDescent="0.3">
      <c r="B247" s="32" t="s">
        <v>0</v>
      </c>
      <c r="C247" s="15">
        <v>1.8576830141239111</v>
      </c>
      <c r="D247" s="15">
        <v>1.5161014353043811</v>
      </c>
      <c r="E247" s="15">
        <v>0.84731330926470538</v>
      </c>
      <c r="F247" s="16">
        <v>1.6450014005445095</v>
      </c>
      <c r="G247" s="16">
        <v>0.94251881012301519</v>
      </c>
      <c r="H247" s="17">
        <v>0.33751478347706471</v>
      </c>
      <c r="K247" s="34" t="s">
        <v>0</v>
      </c>
      <c r="L247" s="15">
        <v>0.5114326590288113</v>
      </c>
      <c r="M247" s="15">
        <v>0.30342760297100679</v>
      </c>
      <c r="N247" s="15">
        <v>6.9436478444724878E-2</v>
      </c>
      <c r="O247" s="16">
        <v>1.0378641553343539</v>
      </c>
      <c r="P247" s="16">
        <v>0.42547630547730125</v>
      </c>
      <c r="Q247" s="17">
        <v>0.11301375449330858</v>
      </c>
    </row>
    <row r="248" spans="2:17" x14ac:dyDescent="0.3">
      <c r="B248" s="32" t="s">
        <v>1</v>
      </c>
      <c r="C248" s="15">
        <v>0.93265832156575967</v>
      </c>
      <c r="D248" s="15">
        <v>0.58272652131992297</v>
      </c>
      <c r="E248" s="15">
        <v>0.3057769038823096</v>
      </c>
      <c r="F248" s="16">
        <v>1.4923052649047044</v>
      </c>
      <c r="G248" s="16">
        <v>0.65685570999657783</v>
      </c>
      <c r="H248" s="17">
        <v>0.24609958242028154</v>
      </c>
      <c r="K248" s="34" t="s">
        <v>1</v>
      </c>
      <c r="L248" s="15">
        <v>0.64224857420405312</v>
      </c>
      <c r="M248" s="15">
        <v>0.20380604260529422</v>
      </c>
      <c r="N248" s="15">
        <v>6.6795380115225095E-2</v>
      </c>
      <c r="O248" s="16">
        <v>0.57007900131191713</v>
      </c>
      <c r="P248" s="16">
        <v>0.22102959710586134</v>
      </c>
      <c r="Q248" s="17">
        <v>3.4861367180494318E-2</v>
      </c>
    </row>
    <row r="249" spans="2:17" x14ac:dyDescent="0.3">
      <c r="B249" s="32" t="s">
        <v>2</v>
      </c>
      <c r="C249" s="15">
        <v>1.2332157316216856</v>
      </c>
      <c r="D249" s="15">
        <v>0.45094892180967427</v>
      </c>
      <c r="E249" s="15">
        <v>0.1339889886965106</v>
      </c>
      <c r="F249" s="16">
        <v>1.9644497422385139</v>
      </c>
      <c r="G249" s="16">
        <v>0.84140191905731254</v>
      </c>
      <c r="H249" s="17">
        <v>0.11562070862063581</v>
      </c>
      <c r="K249" s="34" t="s">
        <v>2</v>
      </c>
      <c r="L249" s="15">
        <v>0.11885670550641274</v>
      </c>
      <c r="M249" s="15">
        <v>4.6354793738364548E-2</v>
      </c>
      <c r="N249" s="15">
        <v>2.1271661443864529E-2</v>
      </c>
      <c r="O249" s="16">
        <v>7.4974194589057477E-2</v>
      </c>
      <c r="P249" s="16">
        <v>2.7388909294541245E-2</v>
      </c>
      <c r="Q249" s="17">
        <v>6.1986810565469001E-3</v>
      </c>
    </row>
    <row r="250" spans="2:17" x14ac:dyDescent="0.3">
      <c r="B250" s="32" t="s">
        <v>3</v>
      </c>
      <c r="C250" s="15">
        <v>2.1484949738947026</v>
      </c>
      <c r="D250" s="15">
        <v>1.3695238892149257</v>
      </c>
      <c r="E250" s="15">
        <v>0.68806009864759421</v>
      </c>
      <c r="F250" s="16">
        <v>2.7922849210423104</v>
      </c>
      <c r="G250" s="16">
        <v>1.2646168912113489</v>
      </c>
      <c r="H250" s="17">
        <v>0.23236828594429498</v>
      </c>
      <c r="K250" s="34" t="s">
        <v>3</v>
      </c>
      <c r="L250" s="15">
        <v>0.41860594635188564</v>
      </c>
      <c r="M250" s="15">
        <v>0.20377433645269671</v>
      </c>
      <c r="N250" s="15">
        <v>4.8083447089452447E-2</v>
      </c>
      <c r="O250" s="16">
        <v>0.56038326348212231</v>
      </c>
      <c r="P250" s="16">
        <v>0.23166304156519943</v>
      </c>
      <c r="Q250" s="17">
        <v>8.304760006536499E-2</v>
      </c>
    </row>
    <row r="251" spans="2:17" x14ac:dyDescent="0.3">
      <c r="B251" s="32" t="s">
        <v>4</v>
      </c>
      <c r="C251" s="15">
        <v>1.3121886847054578</v>
      </c>
      <c r="D251" s="15">
        <v>0.81397889974549287</v>
      </c>
      <c r="E251" s="15">
        <v>0.34128725122820336</v>
      </c>
      <c r="F251" s="16">
        <v>0.97247317934837996</v>
      </c>
      <c r="G251" s="16">
        <v>0.58454812755319696</v>
      </c>
      <c r="H251" s="17">
        <v>0.17310277801857121</v>
      </c>
      <c r="K251" s="34" t="s">
        <v>4</v>
      </c>
      <c r="L251" s="15">
        <v>0.37637144780888027</v>
      </c>
      <c r="M251" s="15">
        <v>0.11910955792806148</v>
      </c>
      <c r="N251" s="15">
        <v>5.2422834302293886E-2</v>
      </c>
      <c r="O251" s="16">
        <v>0.25878071375786277</v>
      </c>
      <c r="P251" s="16">
        <v>0.12746794464303843</v>
      </c>
      <c r="Q251" s="17">
        <v>3.7144112920204884E-2</v>
      </c>
    </row>
    <row r="252" spans="2:17" x14ac:dyDescent="0.3">
      <c r="B252" s="32" t="s">
        <v>5</v>
      </c>
      <c r="C252" s="15">
        <v>1.7734863356609054</v>
      </c>
      <c r="D252" s="15">
        <v>1.135470360760152</v>
      </c>
      <c r="E252" s="15">
        <v>0.46034773420889219</v>
      </c>
      <c r="F252" s="16">
        <v>3.4631772365807505</v>
      </c>
      <c r="G252" s="16">
        <v>1.5384308572598804</v>
      </c>
      <c r="H252" s="17">
        <v>0.21196934128761241</v>
      </c>
      <c r="K252" s="34" t="s">
        <v>5</v>
      </c>
      <c r="L252" s="15">
        <v>0.15173095556003613</v>
      </c>
      <c r="M252" s="15">
        <v>7.5324285533107618E-2</v>
      </c>
      <c r="N252" s="15">
        <v>1.5765141293372536E-3</v>
      </c>
      <c r="O252" s="16">
        <v>9.6352009338048064E-2</v>
      </c>
      <c r="P252" s="16">
        <v>3.1308586144871142E-2</v>
      </c>
      <c r="Q252" s="17">
        <v>3.2362414229297454E-3</v>
      </c>
    </row>
    <row r="253" spans="2:17" x14ac:dyDescent="0.3">
      <c r="B253" s="32" t="s">
        <v>6</v>
      </c>
      <c r="C253" s="15">
        <v>2.3621137806309074</v>
      </c>
      <c r="D253" s="15">
        <v>1.0094122825442939</v>
      </c>
      <c r="E253" s="15">
        <v>0.37825796608358236</v>
      </c>
      <c r="F253" s="16">
        <v>3.6583412538298741</v>
      </c>
      <c r="G253" s="16">
        <v>1.1357531196587762</v>
      </c>
      <c r="H253" s="17">
        <v>0.12778213333353919</v>
      </c>
      <c r="K253" s="34" t="s">
        <v>6</v>
      </c>
      <c r="L253" s="15">
        <v>0.51838700185436049</v>
      </c>
      <c r="M253" s="15">
        <v>0.23851045015184064</v>
      </c>
      <c r="N253" s="15">
        <v>4.5372207759416569E-2</v>
      </c>
      <c r="O253" s="16">
        <v>0.44114125391175457</v>
      </c>
      <c r="P253" s="16">
        <v>0.21669583426736672</v>
      </c>
      <c r="Q253" s="17">
        <v>5.5778432378041878E-2</v>
      </c>
    </row>
    <row r="254" spans="2:17" x14ac:dyDescent="0.3">
      <c r="B254" s="32" t="s">
        <v>7</v>
      </c>
      <c r="C254" s="15">
        <v>1.4349269330184855</v>
      </c>
      <c r="D254" s="15">
        <v>0.80061970558374906</v>
      </c>
      <c r="E254" s="15">
        <v>0.19000345137341687</v>
      </c>
      <c r="F254" s="16">
        <v>2.0006845460680283</v>
      </c>
      <c r="G254" s="16">
        <v>0.90153384747809528</v>
      </c>
      <c r="H254" s="17">
        <v>0.32580630505838315</v>
      </c>
      <c r="K254" s="34" t="s">
        <v>7</v>
      </c>
      <c r="L254" s="15">
        <v>0.26530615130542301</v>
      </c>
      <c r="M254" s="15">
        <v>0.15773039097658464</v>
      </c>
      <c r="N254" s="15">
        <v>9.8260456695458114E-3</v>
      </c>
      <c r="O254" s="16">
        <v>0.31822004015403588</v>
      </c>
      <c r="P254" s="16">
        <v>0.15818307841489826</v>
      </c>
      <c r="Q254" s="17">
        <v>3.9297826858491806E-2</v>
      </c>
    </row>
    <row r="255" spans="2:17" x14ac:dyDescent="0.3">
      <c r="B255" s="32" t="s">
        <v>8</v>
      </c>
      <c r="C255" s="15">
        <v>2.5607431780235763</v>
      </c>
      <c r="D255" s="15">
        <v>1.016812318492945</v>
      </c>
      <c r="E255" s="15">
        <v>0.31434188208187985</v>
      </c>
      <c r="F255" s="16">
        <v>3.1754500803220029</v>
      </c>
      <c r="G255" s="16">
        <v>1.1478949323588388</v>
      </c>
      <c r="H255" s="17">
        <v>7.3952840158414468E-2</v>
      </c>
      <c r="K255" s="34" t="s">
        <v>8</v>
      </c>
      <c r="L255" s="15">
        <v>0.26272146331067342</v>
      </c>
      <c r="M255" s="15">
        <v>6.5785151714094908E-2</v>
      </c>
      <c r="N255" s="15">
        <v>1.4723267332190013E-2</v>
      </c>
      <c r="O255" s="16">
        <v>0.15170494998587084</v>
      </c>
      <c r="P255" s="16">
        <v>7.2108684751513608E-2</v>
      </c>
      <c r="Q255" s="17">
        <v>1.782885565470578E-2</v>
      </c>
    </row>
    <row r="256" spans="2:17" x14ac:dyDescent="0.3">
      <c r="B256" s="14"/>
      <c r="C256" s="18"/>
      <c r="D256" s="18"/>
      <c r="E256" s="18"/>
      <c r="F256" s="18"/>
      <c r="G256" s="18"/>
      <c r="H256" s="19"/>
      <c r="K256" s="11"/>
      <c r="L256" s="12"/>
      <c r="M256" s="12"/>
      <c r="N256" s="12"/>
      <c r="O256" s="12"/>
      <c r="P256" s="12"/>
      <c r="Q256" s="13"/>
    </row>
    <row r="257" spans="2:17" x14ac:dyDescent="0.3">
      <c r="B257" s="116" t="s">
        <v>34</v>
      </c>
      <c r="C257" s="117"/>
      <c r="D257" s="117"/>
      <c r="E257" s="117"/>
      <c r="F257" s="117"/>
      <c r="G257" s="117"/>
      <c r="H257" s="118"/>
      <c r="K257" s="110" t="s">
        <v>34</v>
      </c>
      <c r="L257" s="111"/>
      <c r="M257" s="111"/>
      <c r="N257" s="111"/>
      <c r="O257" s="111"/>
      <c r="P257" s="111"/>
      <c r="Q257" s="112"/>
    </row>
    <row r="258" spans="2:17" x14ac:dyDescent="0.3">
      <c r="B258" s="14"/>
      <c r="C258" s="28" t="s">
        <v>11</v>
      </c>
      <c r="D258" s="28" t="s">
        <v>10</v>
      </c>
      <c r="E258" s="28" t="s">
        <v>9</v>
      </c>
      <c r="F258" s="28" t="s">
        <v>14</v>
      </c>
      <c r="G258" s="28" t="s">
        <v>13</v>
      </c>
      <c r="H258" s="33" t="s">
        <v>12</v>
      </c>
      <c r="K258" s="11"/>
      <c r="L258" s="12" t="s">
        <v>11</v>
      </c>
      <c r="M258" s="12" t="s">
        <v>10</v>
      </c>
      <c r="N258" s="12" t="s">
        <v>9</v>
      </c>
      <c r="O258" s="12" t="s">
        <v>14</v>
      </c>
      <c r="P258" s="12" t="s">
        <v>13</v>
      </c>
      <c r="Q258" s="13" t="s">
        <v>12</v>
      </c>
    </row>
    <row r="259" spans="2:17" x14ac:dyDescent="0.3">
      <c r="B259" s="32" t="s">
        <v>0</v>
      </c>
      <c r="C259" s="15">
        <v>8.4405793495364083</v>
      </c>
      <c r="D259" s="15">
        <v>2.1994787182799929</v>
      </c>
      <c r="E259" s="15">
        <v>0.27467079692096852</v>
      </c>
      <c r="F259" s="16">
        <v>4.3164030986952797</v>
      </c>
      <c r="G259" s="16">
        <v>1.7801613976131299</v>
      </c>
      <c r="H259" s="17">
        <v>0.15700253186046115</v>
      </c>
      <c r="K259" s="34" t="s">
        <v>0</v>
      </c>
      <c r="L259" s="15">
        <v>1.3349463785328111</v>
      </c>
      <c r="M259" s="15">
        <v>0.47230020164434683</v>
      </c>
      <c r="N259" s="15">
        <v>0.12499779321193821</v>
      </c>
      <c r="O259" s="16">
        <v>1.2418311697552531</v>
      </c>
      <c r="P259" s="16">
        <v>0.32155186812913999</v>
      </c>
      <c r="Q259" s="17">
        <v>9.6295488738718585E-2</v>
      </c>
    </row>
    <row r="260" spans="2:17" x14ac:dyDescent="0.3">
      <c r="B260" s="32" t="s">
        <v>1</v>
      </c>
      <c r="C260" s="15">
        <v>2.4791905659463063</v>
      </c>
      <c r="D260" s="15">
        <v>1.2567765786800837</v>
      </c>
      <c r="E260" s="15">
        <v>0.71552048261947931</v>
      </c>
      <c r="F260" s="16">
        <v>1.4656175863950789</v>
      </c>
      <c r="G260" s="16">
        <v>0.92214614773925485</v>
      </c>
      <c r="H260" s="17">
        <v>0.4471210439651509</v>
      </c>
      <c r="K260" s="34" t="s">
        <v>1</v>
      </c>
      <c r="L260" s="15">
        <v>1.0016179319745506</v>
      </c>
      <c r="M260" s="15">
        <v>0.47285576655050265</v>
      </c>
      <c r="N260" s="15">
        <v>5.6626174604522822E-2</v>
      </c>
      <c r="O260" s="16">
        <v>0.97558593458057474</v>
      </c>
      <c r="P260" s="16">
        <v>0.32586008783699999</v>
      </c>
      <c r="Q260" s="17">
        <v>0.10806653285930834</v>
      </c>
    </row>
    <row r="261" spans="2:17" x14ac:dyDescent="0.3">
      <c r="B261" s="32" t="s">
        <v>2</v>
      </c>
      <c r="C261" s="15">
        <v>3.7747774525672075</v>
      </c>
      <c r="D261" s="15">
        <v>1.7930064383912889</v>
      </c>
      <c r="E261" s="15">
        <v>0.18870974545056773</v>
      </c>
      <c r="F261" s="16">
        <v>2.5099565958789358</v>
      </c>
      <c r="G261" s="16">
        <v>1.2790467916823902</v>
      </c>
      <c r="H261" s="17">
        <v>0.45844077939036937</v>
      </c>
      <c r="K261" s="34" t="s">
        <v>2</v>
      </c>
      <c r="L261" s="15">
        <v>0.27357948013250749</v>
      </c>
      <c r="M261" s="15">
        <v>0.11465306130951751</v>
      </c>
      <c r="N261" s="15">
        <v>1.3036968251822273E-2</v>
      </c>
      <c r="O261" s="16">
        <v>0.19055178518687022</v>
      </c>
      <c r="P261" s="16">
        <v>6.5357582349024085E-2</v>
      </c>
      <c r="Q261" s="17">
        <v>2.2939953460695099E-2</v>
      </c>
    </row>
    <row r="262" spans="2:17" x14ac:dyDescent="0.3">
      <c r="B262" s="32" t="s">
        <v>3</v>
      </c>
      <c r="C262" s="15">
        <v>9.9595932235110674</v>
      </c>
      <c r="D262" s="15">
        <v>3.5139045690825661</v>
      </c>
      <c r="E262" s="15">
        <v>0.83611130909188303</v>
      </c>
      <c r="F262" s="16">
        <v>8.7105126519636702</v>
      </c>
      <c r="G262" s="16">
        <v>3.0259791851210638</v>
      </c>
      <c r="H262" s="17">
        <v>0.36729976457958857</v>
      </c>
      <c r="K262" s="34" t="s">
        <v>3</v>
      </c>
      <c r="L262" s="15">
        <v>1.5128400406546687</v>
      </c>
      <c r="M262" s="15">
        <v>0.81408810807526266</v>
      </c>
      <c r="N262" s="15">
        <v>3.1775496945323042E-2</v>
      </c>
      <c r="O262" s="16">
        <v>0.77262173308696158</v>
      </c>
      <c r="P262" s="16">
        <v>0.35952193117404563</v>
      </c>
      <c r="Q262" s="17">
        <v>0.19076892764643777</v>
      </c>
    </row>
    <row r="263" spans="2:17" x14ac:dyDescent="0.3">
      <c r="B263" s="32" t="s">
        <v>4</v>
      </c>
      <c r="C263" s="15">
        <v>3.3006487711768764</v>
      </c>
      <c r="D263" s="15">
        <v>1.3610106275975542</v>
      </c>
      <c r="E263" s="15">
        <v>0.27217173338569373</v>
      </c>
      <c r="F263" s="16">
        <v>1.6824953719568485</v>
      </c>
      <c r="G263" s="16">
        <v>0.7021493721921146</v>
      </c>
      <c r="H263" s="17">
        <v>0.18743507030076448</v>
      </c>
      <c r="K263" s="34" t="s">
        <v>4</v>
      </c>
      <c r="L263" s="15">
        <v>1.0854179750513473</v>
      </c>
      <c r="M263" s="15">
        <v>0.42240109419283028</v>
      </c>
      <c r="N263" s="15">
        <v>8.3042606595337659E-2</v>
      </c>
      <c r="O263" s="16">
        <v>0.62468163905018492</v>
      </c>
      <c r="P263" s="16">
        <v>0.20601166107965341</v>
      </c>
      <c r="Q263" s="17">
        <v>3.4668522570752827E-2</v>
      </c>
    </row>
    <row r="264" spans="2:17" x14ac:dyDescent="0.3">
      <c r="B264" s="32" t="s">
        <v>5</v>
      </c>
      <c r="C264" s="15">
        <v>4.5161219123588143</v>
      </c>
      <c r="D264" s="15">
        <v>1.7092502916766308</v>
      </c>
      <c r="E264" s="15">
        <v>0.16616728645128767</v>
      </c>
      <c r="F264" s="16">
        <v>2.5069920713829528</v>
      </c>
      <c r="G264" s="16">
        <v>1.2811207940813054</v>
      </c>
      <c r="H264" s="17">
        <v>0.26365604349062283</v>
      </c>
      <c r="K264" s="34" t="s">
        <v>5</v>
      </c>
      <c r="L264" s="15">
        <v>0.22248648987542211</v>
      </c>
      <c r="M264" s="15">
        <v>0.11353178090558405</v>
      </c>
      <c r="N264" s="15">
        <v>1.0979721667131457E-2</v>
      </c>
      <c r="O264" s="16">
        <v>0.15882608159049563</v>
      </c>
      <c r="P264" s="16">
        <v>9.3198015866828215E-2</v>
      </c>
      <c r="Q264" s="17">
        <v>9.1108495631855944E-3</v>
      </c>
    </row>
    <row r="265" spans="2:17" x14ac:dyDescent="0.3">
      <c r="B265" s="32" t="s">
        <v>6</v>
      </c>
      <c r="C265" s="15">
        <v>9.9484645161664176</v>
      </c>
      <c r="D265" s="15">
        <v>2.3768462136354742</v>
      </c>
      <c r="E265" s="15">
        <v>0.35110849663947524</v>
      </c>
      <c r="F265" s="16">
        <v>4.8630970960767872</v>
      </c>
      <c r="G265" s="16">
        <v>1.6237042349796746</v>
      </c>
      <c r="H265" s="17">
        <v>0.30674872657478341</v>
      </c>
      <c r="K265" s="34" t="s">
        <v>6</v>
      </c>
      <c r="L265" s="15">
        <v>1.0588279117963251</v>
      </c>
      <c r="M265" s="15">
        <v>0.55587183293144371</v>
      </c>
      <c r="N265" s="15">
        <v>5.4311641323000703E-2</v>
      </c>
      <c r="O265" s="16">
        <v>0.92619621924670081</v>
      </c>
      <c r="P265" s="16">
        <v>0.63123699353524987</v>
      </c>
      <c r="Q265" s="17">
        <v>0.18946436511703194</v>
      </c>
    </row>
    <row r="266" spans="2:17" x14ac:dyDescent="0.3">
      <c r="B266" s="32" t="s">
        <v>7</v>
      </c>
      <c r="C266" s="15">
        <v>5.867799874626793</v>
      </c>
      <c r="D266" s="15">
        <v>2.8469793535293091</v>
      </c>
      <c r="E266" s="15">
        <v>0.38352389305993928</v>
      </c>
      <c r="F266" s="16">
        <v>5.6719736573481017</v>
      </c>
      <c r="G266" s="16">
        <v>2.7702982626586699</v>
      </c>
      <c r="H266" s="17">
        <v>0.72316400849928775</v>
      </c>
      <c r="K266" s="34" t="s">
        <v>7</v>
      </c>
      <c r="L266" s="15">
        <v>0.28566589303067624</v>
      </c>
      <c r="M266" s="15">
        <v>0.15047023096308623</v>
      </c>
      <c r="N266" s="15">
        <v>3.4740409598462127E-2</v>
      </c>
      <c r="O266" s="16">
        <v>0.4250959346914957</v>
      </c>
      <c r="P266" s="16">
        <v>0.24550743024373417</v>
      </c>
      <c r="Q266" s="17">
        <v>7.3596176048176531E-2</v>
      </c>
    </row>
    <row r="267" spans="2:17" x14ac:dyDescent="0.3">
      <c r="B267" s="32" t="s">
        <v>8</v>
      </c>
      <c r="C267" s="15">
        <v>9.436284437754944</v>
      </c>
      <c r="D267" s="15">
        <v>3.1483405494292809</v>
      </c>
      <c r="E267" s="15">
        <v>0.39690777643145614</v>
      </c>
      <c r="F267" s="16">
        <v>5.4327566708804369</v>
      </c>
      <c r="G267" s="16">
        <v>2.1217011889564121</v>
      </c>
      <c r="H267" s="17">
        <v>0.47030648339721831</v>
      </c>
      <c r="K267" s="34" t="s">
        <v>8</v>
      </c>
      <c r="L267" s="15">
        <v>0.26926224924407932</v>
      </c>
      <c r="M267" s="15">
        <v>0.13163068737660535</v>
      </c>
      <c r="N267" s="15">
        <v>1.5616431480303979E-2</v>
      </c>
      <c r="O267" s="16">
        <v>0.28505891797950972</v>
      </c>
      <c r="P267" s="16">
        <v>0.1464752174938817</v>
      </c>
      <c r="Q267" s="17">
        <v>9.20899555179608E-2</v>
      </c>
    </row>
    <row r="268" spans="2:17" x14ac:dyDescent="0.3">
      <c r="B268" s="14"/>
      <c r="C268" s="18"/>
      <c r="D268" s="18"/>
      <c r="E268" s="18"/>
      <c r="F268" s="18"/>
      <c r="G268" s="18"/>
      <c r="H268" s="19"/>
      <c r="K268" s="11"/>
      <c r="L268" s="12"/>
      <c r="M268" s="12"/>
      <c r="N268" s="12"/>
      <c r="O268" s="12"/>
      <c r="P268" s="12"/>
      <c r="Q268" s="13"/>
    </row>
    <row r="269" spans="2:17" x14ac:dyDescent="0.3">
      <c r="B269" s="116" t="s">
        <v>35</v>
      </c>
      <c r="C269" s="117"/>
      <c r="D269" s="117"/>
      <c r="E269" s="117"/>
      <c r="F269" s="117"/>
      <c r="G269" s="117"/>
      <c r="H269" s="118"/>
      <c r="K269" s="110" t="s">
        <v>35</v>
      </c>
      <c r="L269" s="111"/>
      <c r="M269" s="111"/>
      <c r="N269" s="111"/>
      <c r="O269" s="111"/>
      <c r="P269" s="111"/>
      <c r="Q269" s="112"/>
    </row>
    <row r="270" spans="2:17" x14ac:dyDescent="0.3">
      <c r="B270" s="14"/>
      <c r="C270" s="28" t="s">
        <v>11</v>
      </c>
      <c r="D270" s="28" t="s">
        <v>10</v>
      </c>
      <c r="E270" s="28" t="s">
        <v>9</v>
      </c>
      <c r="F270" s="28" t="s">
        <v>14</v>
      </c>
      <c r="G270" s="28" t="s">
        <v>13</v>
      </c>
      <c r="H270" s="33" t="s">
        <v>12</v>
      </c>
      <c r="K270" s="11"/>
      <c r="L270" s="27" t="s">
        <v>11</v>
      </c>
      <c r="M270" s="27" t="s">
        <v>10</v>
      </c>
      <c r="N270" s="27" t="s">
        <v>9</v>
      </c>
      <c r="O270" s="27" t="s">
        <v>14</v>
      </c>
      <c r="P270" s="27" t="s">
        <v>13</v>
      </c>
      <c r="Q270" s="31" t="s">
        <v>12</v>
      </c>
    </row>
    <row r="271" spans="2:17" x14ac:dyDescent="0.3">
      <c r="B271" s="32" t="s">
        <v>0</v>
      </c>
      <c r="C271" s="15">
        <v>1.1293635604284447</v>
      </c>
      <c r="D271" s="15">
        <v>0.70341156174171937</v>
      </c>
      <c r="E271" s="15">
        <v>0.27139288062105504</v>
      </c>
      <c r="F271" s="16">
        <v>1.2125599747740476</v>
      </c>
      <c r="G271" s="16">
        <v>0.74851518494857006</v>
      </c>
      <c r="H271" s="17">
        <v>0.23124576454623527</v>
      </c>
      <c r="K271" s="34" t="s">
        <v>0</v>
      </c>
      <c r="L271" s="15">
        <v>2.416360854210541</v>
      </c>
      <c r="M271" s="15">
        <v>0.51851088673583134</v>
      </c>
      <c r="N271" s="15">
        <v>8.1110944769332019E-2</v>
      </c>
      <c r="O271" s="16">
        <v>0.93973738482556923</v>
      </c>
      <c r="P271" s="16">
        <v>0.33533042077849801</v>
      </c>
      <c r="Q271" s="17">
        <v>0.13019961839285921</v>
      </c>
    </row>
    <row r="272" spans="2:17" x14ac:dyDescent="0.3">
      <c r="B272" s="32" t="s">
        <v>1</v>
      </c>
      <c r="C272" s="15">
        <v>0.67674445072240474</v>
      </c>
      <c r="D272" s="15">
        <v>0.437871693975183</v>
      </c>
      <c r="E272" s="15">
        <v>0.22115725374351869</v>
      </c>
      <c r="F272" s="16">
        <v>0.77486184962279614</v>
      </c>
      <c r="G272" s="16">
        <v>0.45835981502053014</v>
      </c>
      <c r="H272" s="17">
        <v>9.2782293047134506E-2</v>
      </c>
      <c r="K272" s="34" t="s">
        <v>1</v>
      </c>
      <c r="L272" s="15">
        <v>3.3052372450339491</v>
      </c>
      <c r="M272" s="15">
        <v>2.1681985840036897</v>
      </c>
      <c r="N272" s="15">
        <v>1.4206329626124998</v>
      </c>
      <c r="O272" s="16">
        <v>0.92192804737885181</v>
      </c>
      <c r="P272" s="16">
        <v>0.2838351698187267</v>
      </c>
      <c r="Q272" s="17">
        <v>8.9424533238725207E-2</v>
      </c>
    </row>
    <row r="273" spans="2:17" x14ac:dyDescent="0.3">
      <c r="B273" s="32" t="s">
        <v>2</v>
      </c>
      <c r="C273" s="15">
        <v>1.7367318754301824</v>
      </c>
      <c r="D273" s="15">
        <v>0.79485338214794998</v>
      </c>
      <c r="E273" s="15">
        <v>0.25386079336159267</v>
      </c>
      <c r="F273" s="16">
        <v>1.9073778139629878</v>
      </c>
      <c r="G273" s="16">
        <v>0.87708061482220412</v>
      </c>
      <c r="H273" s="17">
        <v>0.18707335389234894</v>
      </c>
      <c r="K273" s="34" t="s">
        <v>2</v>
      </c>
      <c r="L273" s="15">
        <v>0.66221995188980276</v>
      </c>
      <c r="M273" s="15">
        <v>0.27715595452046465</v>
      </c>
      <c r="N273" s="15">
        <v>5.9188397561967386E-2</v>
      </c>
      <c r="O273" s="16">
        <v>0.19448181657723998</v>
      </c>
      <c r="P273" s="16">
        <v>5.6611085406830707E-2</v>
      </c>
      <c r="Q273" s="17">
        <v>1.3900923983291772E-2</v>
      </c>
    </row>
    <row r="274" spans="2:17" x14ac:dyDescent="0.3">
      <c r="B274" s="32" t="s">
        <v>3</v>
      </c>
      <c r="C274" s="15">
        <v>3.0359960087195699</v>
      </c>
      <c r="D274" s="15">
        <v>1.7314580842640066</v>
      </c>
      <c r="E274" s="15">
        <v>1.1126021742850072</v>
      </c>
      <c r="F274" s="16">
        <v>2.3077611678170431</v>
      </c>
      <c r="G274" s="16">
        <v>1.2843723992448537</v>
      </c>
      <c r="H274" s="17">
        <v>0.36029302542437297</v>
      </c>
      <c r="K274" s="34" t="s">
        <v>3</v>
      </c>
      <c r="L274" s="15">
        <v>1.8586237439379623</v>
      </c>
      <c r="M274" s="15">
        <v>0.52390370250609419</v>
      </c>
      <c r="N274" s="15">
        <v>0.15209198821527611</v>
      </c>
      <c r="O274" s="16">
        <v>0.80839713077655284</v>
      </c>
      <c r="P274" s="16">
        <v>0.33079629808468769</v>
      </c>
      <c r="Q274" s="17">
        <v>2.5395834547959618E-2</v>
      </c>
    </row>
    <row r="275" spans="2:17" x14ac:dyDescent="0.3">
      <c r="B275" s="32" t="s">
        <v>4</v>
      </c>
      <c r="C275" s="15">
        <v>1.0335333373464939</v>
      </c>
      <c r="D275" s="15">
        <v>0.5147085297107804</v>
      </c>
      <c r="E275" s="15">
        <v>0.16998815720000424</v>
      </c>
      <c r="F275" s="16">
        <v>1.7136253213476733</v>
      </c>
      <c r="G275" s="16">
        <v>0.42753219699164241</v>
      </c>
      <c r="H275" s="17">
        <v>9.8564325201784903E-2</v>
      </c>
      <c r="K275" s="34" t="s">
        <v>4</v>
      </c>
      <c r="L275" s="15">
        <v>1.7602623555087658</v>
      </c>
      <c r="M275" s="15">
        <v>1.1044394933039885</v>
      </c>
      <c r="N275" s="15">
        <v>0.69670734304646154</v>
      </c>
      <c r="O275" s="16">
        <v>0.47310657632440622</v>
      </c>
      <c r="P275" s="16">
        <v>0.14815324268715205</v>
      </c>
      <c r="Q275" s="17">
        <v>5.7675067124614669E-2</v>
      </c>
    </row>
    <row r="276" spans="2:17" x14ac:dyDescent="0.3">
      <c r="B276" s="32" t="s">
        <v>5</v>
      </c>
      <c r="C276" s="15">
        <v>1.9758762021092797</v>
      </c>
      <c r="D276" s="15">
        <v>1.0138370681048199</v>
      </c>
      <c r="E276" s="15">
        <v>0.22265475362053636</v>
      </c>
      <c r="F276" s="16">
        <v>2.3434241994195482</v>
      </c>
      <c r="G276" s="16">
        <v>1.1850050694916994</v>
      </c>
      <c r="H276" s="17">
        <v>0.31983096630570235</v>
      </c>
      <c r="K276" s="34" t="s">
        <v>5</v>
      </c>
      <c r="L276" s="15">
        <v>0.38274913014234646</v>
      </c>
      <c r="M276" s="15">
        <v>0.26380340175693706</v>
      </c>
      <c r="N276" s="15">
        <v>3.7946213836009574E-2</v>
      </c>
      <c r="O276" s="16">
        <v>5.3398467057575415E-2</v>
      </c>
      <c r="P276" s="16">
        <v>3.4681656292670129E-2</v>
      </c>
      <c r="Q276" s="17">
        <v>3.6149274797624082E-3</v>
      </c>
    </row>
    <row r="277" spans="2:17" x14ac:dyDescent="0.3">
      <c r="B277" s="32" t="s">
        <v>6</v>
      </c>
      <c r="C277" s="15">
        <v>1.3002570782066687</v>
      </c>
      <c r="D277" s="15">
        <v>1.0136064582550968</v>
      </c>
      <c r="E277" s="15">
        <v>0.34184044788668722</v>
      </c>
      <c r="F277" s="16">
        <v>1.7485893420276755</v>
      </c>
      <c r="G277" s="16">
        <v>1.0036795161469718</v>
      </c>
      <c r="H277" s="17">
        <v>0.22753154291062599</v>
      </c>
      <c r="K277" s="34" t="s">
        <v>6</v>
      </c>
      <c r="L277" s="15">
        <v>0.83746360419927168</v>
      </c>
      <c r="M277" s="15">
        <v>0.37748515526684967</v>
      </c>
      <c r="N277" s="15">
        <v>0.13265388494794111</v>
      </c>
      <c r="O277" s="16">
        <v>0.40922611539435227</v>
      </c>
      <c r="P277" s="16">
        <v>0.2341464627823793</v>
      </c>
      <c r="Q277" s="17">
        <v>4.1394323831897575E-2</v>
      </c>
    </row>
    <row r="278" spans="2:17" x14ac:dyDescent="0.3">
      <c r="B278" s="32" t="s">
        <v>7</v>
      </c>
      <c r="C278" s="15">
        <v>2.4050590997956482</v>
      </c>
      <c r="D278" s="15">
        <v>0.87939922063059695</v>
      </c>
      <c r="E278" s="15">
        <v>0.20296030478257363</v>
      </c>
      <c r="F278" s="16">
        <v>1.8630649089197708</v>
      </c>
      <c r="G278" s="16">
        <v>0.59567252560982886</v>
      </c>
      <c r="H278" s="17">
        <v>0.30028415316483997</v>
      </c>
      <c r="K278" s="34" t="s">
        <v>7</v>
      </c>
      <c r="L278" s="15">
        <v>0.436439136001261</v>
      </c>
      <c r="M278" s="15">
        <v>0.23758675148891598</v>
      </c>
      <c r="N278" s="15">
        <v>7.150254877973776E-2</v>
      </c>
      <c r="O278" s="16">
        <v>0.20492876541739102</v>
      </c>
      <c r="P278" s="16">
        <v>0.12886360119706694</v>
      </c>
      <c r="Q278" s="17">
        <v>2.8628176104583836E-2</v>
      </c>
    </row>
    <row r="279" spans="2:17" x14ac:dyDescent="0.3">
      <c r="B279" s="32" t="s">
        <v>8</v>
      </c>
      <c r="C279" s="15">
        <v>1.912809829655042</v>
      </c>
      <c r="D279" s="15">
        <v>1.0910977190583246</v>
      </c>
      <c r="E279" s="15">
        <v>0.32339927861468826</v>
      </c>
      <c r="F279" s="16">
        <v>2.2721498484644052</v>
      </c>
      <c r="G279" s="16">
        <v>1.0131672551860544</v>
      </c>
      <c r="H279" s="17">
        <v>0.21120022515916323</v>
      </c>
      <c r="K279" s="34" t="s">
        <v>8</v>
      </c>
      <c r="L279" s="15">
        <v>0.41101059659287043</v>
      </c>
      <c r="M279" s="15">
        <v>0.27889319718197714</v>
      </c>
      <c r="N279" s="15">
        <v>5.1552935659683961E-2</v>
      </c>
      <c r="O279" s="16">
        <v>0.16491014764048845</v>
      </c>
      <c r="P279" s="16">
        <v>5.9959224567038727E-2</v>
      </c>
      <c r="Q279" s="17">
        <v>1.3843347608147398E-2</v>
      </c>
    </row>
    <row r="280" spans="2:17" x14ac:dyDescent="0.3">
      <c r="B280" s="14"/>
      <c r="C280" s="18"/>
      <c r="D280" s="18"/>
      <c r="E280" s="18"/>
      <c r="F280" s="18"/>
      <c r="G280" s="18"/>
      <c r="H280" s="19"/>
      <c r="K280" s="11"/>
      <c r="L280" s="12"/>
      <c r="M280" s="12"/>
      <c r="N280" s="12"/>
      <c r="O280" s="12"/>
      <c r="P280" s="12"/>
      <c r="Q280" s="13"/>
    </row>
    <row r="281" spans="2:17" x14ac:dyDescent="0.3">
      <c r="B281" s="116" t="s">
        <v>36</v>
      </c>
      <c r="C281" s="117"/>
      <c r="D281" s="117"/>
      <c r="E281" s="117"/>
      <c r="F281" s="117"/>
      <c r="G281" s="117"/>
      <c r="H281" s="118"/>
      <c r="K281" s="110" t="s">
        <v>36</v>
      </c>
      <c r="L281" s="111"/>
      <c r="M281" s="111"/>
      <c r="N281" s="111"/>
      <c r="O281" s="111"/>
      <c r="P281" s="111"/>
      <c r="Q281" s="112"/>
    </row>
    <row r="282" spans="2:17" x14ac:dyDescent="0.3">
      <c r="B282" s="14"/>
      <c r="C282" s="28" t="s">
        <v>11</v>
      </c>
      <c r="D282" s="28" t="s">
        <v>10</v>
      </c>
      <c r="E282" s="28" t="s">
        <v>9</v>
      </c>
      <c r="F282" s="28" t="s">
        <v>14</v>
      </c>
      <c r="G282" s="28" t="s">
        <v>13</v>
      </c>
      <c r="H282" s="33" t="s">
        <v>12</v>
      </c>
      <c r="K282" s="11"/>
      <c r="L282" s="27" t="s">
        <v>11</v>
      </c>
      <c r="M282" s="27" t="s">
        <v>10</v>
      </c>
      <c r="N282" s="27" t="s">
        <v>9</v>
      </c>
      <c r="O282" s="27" t="s">
        <v>14</v>
      </c>
      <c r="P282" s="27" t="s">
        <v>13</v>
      </c>
      <c r="Q282" s="31" t="s">
        <v>12</v>
      </c>
    </row>
    <row r="283" spans="2:17" x14ac:dyDescent="0.3">
      <c r="B283" s="32" t="s">
        <v>0</v>
      </c>
      <c r="C283" s="15">
        <v>1.432347774037374</v>
      </c>
      <c r="D283" s="15">
        <v>1.0327360727565333</v>
      </c>
      <c r="E283" s="15">
        <v>0.61089310242983974</v>
      </c>
      <c r="F283" s="16">
        <v>1.4358672061275617</v>
      </c>
      <c r="G283" s="16">
        <v>0.98785905912168426</v>
      </c>
      <c r="H283" s="17">
        <v>0.33566140258980459</v>
      </c>
      <c r="K283" s="34" t="s">
        <v>0</v>
      </c>
      <c r="L283" s="15">
        <v>0.62539166802796464</v>
      </c>
      <c r="M283" s="15">
        <v>0.27911535668210796</v>
      </c>
      <c r="N283" s="15">
        <v>0.10166555698122021</v>
      </c>
      <c r="O283" s="16">
        <v>0.72790168036844094</v>
      </c>
      <c r="P283" s="16">
        <v>0.31424450574754248</v>
      </c>
      <c r="Q283" s="17">
        <v>5.5983584379204081E-2</v>
      </c>
    </row>
    <row r="284" spans="2:17" x14ac:dyDescent="0.3">
      <c r="B284" s="32" t="s">
        <v>1</v>
      </c>
      <c r="C284" s="15">
        <v>1.3055843746471076</v>
      </c>
      <c r="D284" s="15">
        <v>0.73901586811369269</v>
      </c>
      <c r="E284" s="15">
        <v>0.42935240851824585</v>
      </c>
      <c r="F284" s="16">
        <v>1.5975552089152665</v>
      </c>
      <c r="G284" s="16">
        <v>0.86612023671423888</v>
      </c>
      <c r="H284" s="17">
        <v>0.30929960619174829</v>
      </c>
      <c r="K284" s="34" t="s">
        <v>1</v>
      </c>
      <c r="L284" s="15">
        <v>1.0735202463186519</v>
      </c>
      <c r="M284" s="15">
        <v>0.33017940278938052</v>
      </c>
      <c r="N284" s="15">
        <v>4.275641932307539E-2</v>
      </c>
      <c r="O284" s="16">
        <v>0.48960493609809042</v>
      </c>
      <c r="P284" s="16">
        <v>0.26096832766244576</v>
      </c>
      <c r="Q284" s="17">
        <v>7.6781475372854874E-2</v>
      </c>
    </row>
    <row r="285" spans="2:17" x14ac:dyDescent="0.3">
      <c r="B285" s="32" t="s">
        <v>2</v>
      </c>
      <c r="C285" s="15">
        <v>1.2259410200111318</v>
      </c>
      <c r="D285" s="15">
        <v>0.70321130643591201</v>
      </c>
      <c r="E285" s="15">
        <v>0.28131368844700771</v>
      </c>
      <c r="F285" s="16">
        <v>2.0909655653586476</v>
      </c>
      <c r="G285" s="16">
        <v>0.90696253106827274</v>
      </c>
      <c r="H285" s="17">
        <v>0.22515131111264339</v>
      </c>
      <c r="K285" s="34" t="s">
        <v>2</v>
      </c>
      <c r="L285" s="15">
        <v>8.3928493670778898E-2</v>
      </c>
      <c r="M285" s="15">
        <v>5.0008326029346566E-2</v>
      </c>
      <c r="N285" s="15">
        <v>1.0940636526767125E-2</v>
      </c>
      <c r="O285" s="16">
        <v>9.8053547024469265E-2</v>
      </c>
      <c r="P285" s="16">
        <v>6.3054272104300438E-2</v>
      </c>
      <c r="Q285" s="17">
        <v>1.5794762398975013E-2</v>
      </c>
    </row>
    <row r="286" spans="2:17" x14ac:dyDescent="0.3">
      <c r="B286" s="32" t="s">
        <v>3</v>
      </c>
      <c r="C286" s="15">
        <v>2.4924483921526406</v>
      </c>
      <c r="D286" s="15">
        <v>1.3203624417736115</v>
      </c>
      <c r="E286" s="15">
        <v>0.43370049223124874</v>
      </c>
      <c r="F286" s="16">
        <v>4.1755556825176097</v>
      </c>
      <c r="G286" s="16">
        <v>2.0119265294732029</v>
      </c>
      <c r="H286" s="17">
        <v>0.44043900273545372</v>
      </c>
      <c r="K286" s="34" t="s">
        <v>3</v>
      </c>
      <c r="L286" s="15">
        <v>0.61539063270162364</v>
      </c>
      <c r="M286" s="15">
        <v>0.35611205698362997</v>
      </c>
      <c r="N286" s="15">
        <v>5.4910969759064371E-2</v>
      </c>
      <c r="O286" s="16">
        <v>0.51363432252086194</v>
      </c>
      <c r="P286" s="16">
        <v>0.32021495129615435</v>
      </c>
      <c r="Q286" s="17">
        <v>0.10012898290204007</v>
      </c>
    </row>
    <row r="287" spans="2:17" x14ac:dyDescent="0.3">
      <c r="B287" s="32" t="s">
        <v>4</v>
      </c>
      <c r="C287" s="15">
        <v>1.2404536684639422</v>
      </c>
      <c r="D287" s="15">
        <v>0.44785558788255919</v>
      </c>
      <c r="E287" s="15">
        <v>9.1226786611300556E-2</v>
      </c>
      <c r="F287" s="16">
        <v>1.3514765844199637</v>
      </c>
      <c r="G287" s="16">
        <v>0.53888607113624443</v>
      </c>
      <c r="H287" s="17">
        <v>0.12665601277164854</v>
      </c>
      <c r="K287" s="34" t="s">
        <v>4</v>
      </c>
      <c r="L287" s="15">
        <v>0.69680955370958608</v>
      </c>
      <c r="M287" s="15">
        <v>0.24500475845635999</v>
      </c>
      <c r="N287" s="15">
        <v>3.0555489980444696E-2</v>
      </c>
      <c r="O287" s="16">
        <v>0.27175208243344312</v>
      </c>
      <c r="P287" s="16">
        <v>0.12350661718361647</v>
      </c>
      <c r="Q287" s="17">
        <v>4.2315994214315186E-2</v>
      </c>
    </row>
    <row r="288" spans="2:17" x14ac:dyDescent="0.3">
      <c r="B288" s="32" t="s">
        <v>5</v>
      </c>
      <c r="C288" s="15">
        <v>2.252060644499934</v>
      </c>
      <c r="D288" s="15">
        <v>1.3068616797962853</v>
      </c>
      <c r="E288" s="15">
        <v>0.51489503609855469</v>
      </c>
      <c r="F288" s="16">
        <v>2.8621735049005785</v>
      </c>
      <c r="G288" s="16">
        <v>1.4949128819381519</v>
      </c>
      <c r="H288" s="17">
        <v>0.52424493070233757</v>
      </c>
      <c r="K288" s="34" t="s">
        <v>5</v>
      </c>
      <c r="L288" s="15">
        <v>0.15131860287995519</v>
      </c>
      <c r="M288" s="15">
        <v>8.0143286417952375E-2</v>
      </c>
      <c r="N288" s="15">
        <v>1.0106409807641881E-2</v>
      </c>
      <c r="O288" s="16">
        <v>0.10528808636923118</v>
      </c>
      <c r="P288" s="16">
        <v>5.291820075610458E-2</v>
      </c>
      <c r="Q288" s="17">
        <v>4.6332396873030434E-3</v>
      </c>
    </row>
    <row r="289" spans="2:17" x14ac:dyDescent="0.3">
      <c r="B289" s="32" t="s">
        <v>6</v>
      </c>
      <c r="C289" s="15">
        <v>2.3572188816379884</v>
      </c>
      <c r="D289" s="15">
        <v>1.0858202494991041</v>
      </c>
      <c r="E289" s="15">
        <v>0.10974855321710061</v>
      </c>
      <c r="F289" s="16">
        <v>3.2685102640323711</v>
      </c>
      <c r="G289" s="16">
        <v>1.1301621581274928</v>
      </c>
      <c r="H289" s="17">
        <v>0.42688538470299853</v>
      </c>
      <c r="K289" s="34" t="s">
        <v>6</v>
      </c>
      <c r="L289" s="15">
        <v>0.88174597526627974</v>
      </c>
      <c r="M289" s="15">
        <v>0.36351317524880405</v>
      </c>
      <c r="N289" s="15">
        <v>6.0492767076103418E-2</v>
      </c>
      <c r="O289" s="16">
        <v>0.78513599352578278</v>
      </c>
      <c r="P289" s="16">
        <v>0.34182833119024086</v>
      </c>
      <c r="Q289" s="17">
        <v>0.11767328422676339</v>
      </c>
    </row>
    <row r="290" spans="2:17" x14ac:dyDescent="0.3">
      <c r="B290" s="32" t="s">
        <v>7</v>
      </c>
      <c r="C290" s="15">
        <v>2.7759392147633077</v>
      </c>
      <c r="D290" s="15">
        <v>1.208435451418264</v>
      </c>
      <c r="E290" s="15">
        <v>0.77470938530866995</v>
      </c>
      <c r="F290" s="16">
        <v>2.6508192402995552</v>
      </c>
      <c r="G290" s="16">
        <v>1.0391220308155371</v>
      </c>
      <c r="H290" s="17">
        <v>0.19074545763494608</v>
      </c>
      <c r="K290" s="34" t="s">
        <v>7</v>
      </c>
      <c r="L290" s="15">
        <v>0.27249517005964824</v>
      </c>
      <c r="M290" s="15">
        <v>0.12930699593219175</v>
      </c>
      <c r="N290" s="15">
        <v>5.8746124641295278E-3</v>
      </c>
      <c r="O290" s="16">
        <v>0.1417908463050957</v>
      </c>
      <c r="P290" s="16">
        <v>8.3112438276822118E-2</v>
      </c>
      <c r="Q290" s="17">
        <v>2.2837772225733244E-2</v>
      </c>
    </row>
    <row r="291" spans="2:17" x14ac:dyDescent="0.3">
      <c r="B291" s="32" t="s">
        <v>8</v>
      </c>
      <c r="C291" s="15">
        <v>3.5332444072077163</v>
      </c>
      <c r="D291" s="15">
        <v>1.6208673234390025</v>
      </c>
      <c r="E291" s="15">
        <v>0.72940360380293989</v>
      </c>
      <c r="F291" s="16">
        <v>2.9948958372564913</v>
      </c>
      <c r="G291" s="16">
        <v>1.6237756480091614</v>
      </c>
      <c r="H291" s="17">
        <v>0.30330541471621064</v>
      </c>
      <c r="K291" s="34" t="s">
        <v>8</v>
      </c>
      <c r="L291" s="15">
        <v>0.21730042112124451</v>
      </c>
      <c r="M291" s="15">
        <v>0.10400015048609586</v>
      </c>
      <c r="N291" s="15">
        <v>1.0949204876117263E-2</v>
      </c>
      <c r="O291" s="16">
        <v>0.17959161683066535</v>
      </c>
      <c r="P291" s="16">
        <v>8.334385130875982E-2</v>
      </c>
      <c r="Q291" s="17">
        <v>1.8679361878027198E-2</v>
      </c>
    </row>
    <row r="292" spans="2:17" x14ac:dyDescent="0.3">
      <c r="B292" s="14"/>
      <c r="C292" s="18"/>
      <c r="D292" s="18"/>
      <c r="E292" s="18"/>
      <c r="F292" s="18"/>
      <c r="G292" s="18"/>
      <c r="H292" s="19"/>
      <c r="K292" s="11"/>
      <c r="L292" s="12"/>
      <c r="M292" s="12"/>
      <c r="N292" s="12"/>
      <c r="O292" s="12"/>
      <c r="P292" s="12"/>
      <c r="Q292" s="13"/>
    </row>
    <row r="293" spans="2:17" x14ac:dyDescent="0.3">
      <c r="B293" s="116" t="s">
        <v>37</v>
      </c>
      <c r="C293" s="117"/>
      <c r="D293" s="117"/>
      <c r="E293" s="117"/>
      <c r="F293" s="117"/>
      <c r="G293" s="117"/>
      <c r="H293" s="118"/>
      <c r="K293" s="110" t="s">
        <v>37</v>
      </c>
      <c r="L293" s="111"/>
      <c r="M293" s="111"/>
      <c r="N293" s="111"/>
      <c r="O293" s="111"/>
      <c r="P293" s="111"/>
      <c r="Q293" s="112"/>
    </row>
    <row r="294" spans="2:17" x14ac:dyDescent="0.3">
      <c r="B294" s="14"/>
      <c r="C294" s="28" t="s">
        <v>11</v>
      </c>
      <c r="D294" s="28" t="s">
        <v>10</v>
      </c>
      <c r="E294" s="28" t="s">
        <v>9</v>
      </c>
      <c r="F294" s="28" t="s">
        <v>14</v>
      </c>
      <c r="G294" s="28" t="s">
        <v>13</v>
      </c>
      <c r="H294" s="33" t="s">
        <v>12</v>
      </c>
      <c r="K294" s="11"/>
      <c r="L294" s="27" t="s">
        <v>11</v>
      </c>
      <c r="M294" s="27" t="s">
        <v>10</v>
      </c>
      <c r="N294" s="27" t="s">
        <v>9</v>
      </c>
      <c r="O294" s="27" t="s">
        <v>14</v>
      </c>
      <c r="P294" s="27" t="s">
        <v>13</v>
      </c>
      <c r="Q294" s="31" t="s">
        <v>12</v>
      </c>
    </row>
    <row r="295" spans="2:17" x14ac:dyDescent="0.3">
      <c r="B295" s="32" t="s">
        <v>0</v>
      </c>
      <c r="C295" s="15">
        <v>1.2222661559789245</v>
      </c>
      <c r="D295" s="15">
        <v>0.73619023144073081</v>
      </c>
      <c r="E295" s="15">
        <v>0.25511323901719479</v>
      </c>
      <c r="F295" s="16">
        <v>1.6417697374740385</v>
      </c>
      <c r="G295" s="16">
        <v>1.1839420465728525</v>
      </c>
      <c r="H295" s="17">
        <v>0.60620149539101653</v>
      </c>
      <c r="K295" s="34" t="s">
        <v>0</v>
      </c>
      <c r="L295" s="15">
        <v>0.58536233219494072</v>
      </c>
      <c r="M295" s="15">
        <v>0.3044465451752536</v>
      </c>
      <c r="N295" s="15">
        <v>0.14085136165094966</v>
      </c>
      <c r="O295" s="16">
        <v>0.63424243574155326</v>
      </c>
      <c r="P295" s="16">
        <v>0.3233283171342769</v>
      </c>
      <c r="Q295" s="17">
        <v>0.14211439771272133</v>
      </c>
    </row>
    <row r="296" spans="2:17" x14ac:dyDescent="0.3">
      <c r="B296" s="32" t="s">
        <v>1</v>
      </c>
      <c r="C296" s="15">
        <v>1.233084525952399</v>
      </c>
      <c r="D296" s="15">
        <v>0.89197948553345852</v>
      </c>
      <c r="E296" s="15">
        <v>0.44169267488009617</v>
      </c>
      <c r="F296" s="16">
        <v>0.97730076515063546</v>
      </c>
      <c r="G296" s="16">
        <v>0.6309551586059915</v>
      </c>
      <c r="H296" s="17">
        <v>0.32180670634236846</v>
      </c>
      <c r="K296" s="34" t="s">
        <v>1</v>
      </c>
      <c r="L296" s="15">
        <v>1.6796639506365738</v>
      </c>
      <c r="M296" s="15">
        <v>1.4793909156095328</v>
      </c>
      <c r="N296" s="15">
        <v>1.0316136962056095</v>
      </c>
      <c r="O296" s="16">
        <v>0.34882183222069812</v>
      </c>
      <c r="P296" s="16">
        <v>0.18839233273680303</v>
      </c>
      <c r="Q296" s="17">
        <v>7.0420808461889625E-2</v>
      </c>
    </row>
    <row r="297" spans="2:17" x14ac:dyDescent="0.3">
      <c r="B297" s="32" t="s">
        <v>2</v>
      </c>
      <c r="C297" s="15">
        <v>1.9194085627276714</v>
      </c>
      <c r="D297" s="15">
        <v>0.8173144760037826</v>
      </c>
      <c r="E297" s="15">
        <v>0.11692901155374777</v>
      </c>
      <c r="F297" s="16">
        <v>1.0362647401237379</v>
      </c>
      <c r="G297" s="16">
        <v>0.56969639632201141</v>
      </c>
      <c r="H297" s="17">
        <v>0.19246603059281298</v>
      </c>
      <c r="K297" s="34" t="s">
        <v>2</v>
      </c>
      <c r="L297" s="15">
        <v>0.24409107946799569</v>
      </c>
      <c r="M297" s="15">
        <v>0.14386327466581872</v>
      </c>
      <c r="N297" s="15">
        <v>5.4764911194341348E-2</v>
      </c>
      <c r="O297" s="16">
        <v>8.0828617297546174E-2</v>
      </c>
      <c r="P297" s="16">
        <v>4.1707904986701898E-2</v>
      </c>
      <c r="Q297" s="17">
        <v>1.2988906091716766E-2</v>
      </c>
    </row>
    <row r="298" spans="2:17" x14ac:dyDescent="0.3">
      <c r="B298" s="32" t="s">
        <v>3</v>
      </c>
      <c r="C298" s="15">
        <v>3.6107430343679736</v>
      </c>
      <c r="D298" s="15">
        <v>1.4931158216266451</v>
      </c>
      <c r="E298" s="15">
        <v>0.4047528066381692</v>
      </c>
      <c r="F298" s="16">
        <v>2.2542607174410425</v>
      </c>
      <c r="G298" s="16">
        <v>1.0184329815087867</v>
      </c>
      <c r="H298" s="17">
        <v>0.44697273894561435</v>
      </c>
      <c r="K298" s="34" t="s">
        <v>3</v>
      </c>
      <c r="L298" s="15">
        <v>0.576177005417016</v>
      </c>
      <c r="M298" s="15">
        <v>0.31915061495460167</v>
      </c>
      <c r="N298" s="15">
        <v>0.13678449751415545</v>
      </c>
      <c r="O298" s="16">
        <v>0.43016489903118382</v>
      </c>
      <c r="P298" s="16">
        <v>0.2619004055701637</v>
      </c>
      <c r="Q298" s="17">
        <v>9.6082555540785625E-2</v>
      </c>
    </row>
    <row r="299" spans="2:17" x14ac:dyDescent="0.3">
      <c r="B299" s="32" t="s">
        <v>4</v>
      </c>
      <c r="C299" s="15">
        <v>1.3241114650991195</v>
      </c>
      <c r="D299" s="15">
        <v>0.47486908892821023</v>
      </c>
      <c r="E299" s="15">
        <v>7.0231677955628541E-2</v>
      </c>
      <c r="F299" s="16">
        <v>1.6018943686709783</v>
      </c>
      <c r="G299" s="16">
        <v>0.52157401315048268</v>
      </c>
      <c r="H299" s="17">
        <v>0.12566909206191099</v>
      </c>
      <c r="K299" s="34" t="s">
        <v>4</v>
      </c>
      <c r="L299" s="15">
        <v>1.0004108649991719</v>
      </c>
      <c r="M299" s="15">
        <v>0.87814345831533724</v>
      </c>
      <c r="N299" s="15">
        <v>0.56256841954352543</v>
      </c>
      <c r="O299" s="16">
        <v>0.22997186026591324</v>
      </c>
      <c r="P299" s="16">
        <v>0.16136445030004282</v>
      </c>
      <c r="Q299" s="17">
        <v>9.0973136124594609E-2</v>
      </c>
    </row>
    <row r="300" spans="2:17" x14ac:dyDescent="0.3">
      <c r="B300" s="32" t="s">
        <v>5</v>
      </c>
      <c r="C300" s="15">
        <v>2.7011688887230636</v>
      </c>
      <c r="D300" s="15">
        <v>1.0628744819153817</v>
      </c>
      <c r="E300" s="15">
        <v>0.39971923805032994</v>
      </c>
      <c r="F300" s="16">
        <v>1.7982012134727969</v>
      </c>
      <c r="G300" s="16">
        <v>1.2186788365740415</v>
      </c>
      <c r="H300" s="17">
        <v>0.43326344712089582</v>
      </c>
      <c r="K300" s="34" t="s">
        <v>5</v>
      </c>
      <c r="L300" s="15">
        <v>0.29835672860227019</v>
      </c>
      <c r="M300" s="15">
        <v>0.17017379121608159</v>
      </c>
      <c r="N300" s="15">
        <v>2.3086882173482055E-2</v>
      </c>
      <c r="O300" s="16">
        <v>8.4813559707930142E-2</v>
      </c>
      <c r="P300" s="16">
        <v>2.741082205644876E-2</v>
      </c>
      <c r="Q300" s="17">
        <v>3.02429651120322E-3</v>
      </c>
    </row>
    <row r="301" spans="2:17" x14ac:dyDescent="0.3">
      <c r="B301" s="32" t="s">
        <v>6</v>
      </c>
      <c r="C301" s="15">
        <v>2.4247575960251493</v>
      </c>
      <c r="D301" s="15">
        <v>0.87184769878422685</v>
      </c>
      <c r="E301" s="15">
        <v>0.22145773714446043</v>
      </c>
      <c r="F301" s="16">
        <v>1.1698912064184455</v>
      </c>
      <c r="G301" s="16">
        <v>0.51553228541437468</v>
      </c>
      <c r="H301" s="17">
        <v>0.1437837334278898</v>
      </c>
      <c r="K301" s="34" t="s">
        <v>6</v>
      </c>
      <c r="L301" s="15">
        <v>0.33086862942311218</v>
      </c>
      <c r="M301" s="15">
        <v>0.20185290126204011</v>
      </c>
      <c r="N301" s="15">
        <v>0.11757688088743225</v>
      </c>
      <c r="O301" s="16">
        <v>0.43046013724190307</v>
      </c>
      <c r="P301" s="16">
        <v>0.2536192747335605</v>
      </c>
      <c r="Q301" s="17">
        <v>3.3917529108754924E-2</v>
      </c>
    </row>
    <row r="302" spans="2:17" x14ac:dyDescent="0.3">
      <c r="B302" s="32" t="s">
        <v>7</v>
      </c>
      <c r="C302" s="15">
        <v>3.3175790303887243</v>
      </c>
      <c r="D302" s="15">
        <v>1.4465817411931878</v>
      </c>
      <c r="E302" s="15">
        <v>0.26667880447997522</v>
      </c>
      <c r="F302" s="16">
        <v>2.0131864944815092</v>
      </c>
      <c r="G302" s="16">
        <v>1.1909180602254761</v>
      </c>
      <c r="H302" s="17">
        <v>0.94087095912915697</v>
      </c>
      <c r="K302" s="34" t="s">
        <v>7</v>
      </c>
      <c r="L302" s="15">
        <v>0.42844223342945542</v>
      </c>
      <c r="M302" s="15">
        <v>0.33716323145817761</v>
      </c>
      <c r="N302" s="15">
        <v>0.1782147372146872</v>
      </c>
      <c r="O302" s="16">
        <v>0.17406243975801544</v>
      </c>
      <c r="P302" s="16">
        <v>0.13445710915634418</v>
      </c>
      <c r="Q302" s="17">
        <v>6.617786778447915E-2</v>
      </c>
    </row>
    <row r="303" spans="2:17" x14ac:dyDescent="0.3">
      <c r="B303" s="32" t="s">
        <v>8</v>
      </c>
      <c r="C303" s="15">
        <v>4.4015434961200937</v>
      </c>
      <c r="D303" s="15">
        <v>1.3372713969152261</v>
      </c>
      <c r="E303" s="15">
        <v>0.18481780915010854</v>
      </c>
      <c r="F303" s="16">
        <v>2.0565440335838443</v>
      </c>
      <c r="G303" s="16">
        <v>1.1079471190386814</v>
      </c>
      <c r="H303" s="17">
        <v>0.30288558175365221</v>
      </c>
      <c r="K303" s="34" t="s">
        <v>8</v>
      </c>
      <c r="L303" s="15">
        <v>0.27647275189416431</v>
      </c>
      <c r="M303" s="15">
        <v>0.17437604021062178</v>
      </c>
      <c r="N303" s="15">
        <v>3.8714429109829321E-2</v>
      </c>
      <c r="O303" s="16">
        <v>0.15904643468918006</v>
      </c>
      <c r="P303" s="16">
        <v>5.8540417883054224E-2</v>
      </c>
      <c r="Q303" s="17">
        <v>1.0143183807973629E-2</v>
      </c>
    </row>
    <row r="304" spans="2:17" x14ac:dyDescent="0.3">
      <c r="B304" s="14"/>
      <c r="C304" s="18"/>
      <c r="D304" s="18"/>
      <c r="E304" s="18"/>
      <c r="F304" s="18"/>
      <c r="G304" s="18"/>
      <c r="H304" s="19"/>
      <c r="K304" s="11"/>
      <c r="L304" s="12"/>
      <c r="M304" s="12"/>
      <c r="N304" s="12"/>
      <c r="O304" s="12"/>
      <c r="P304" s="12"/>
      <c r="Q304" s="13"/>
    </row>
    <row r="305" spans="2:17" x14ac:dyDescent="0.3">
      <c r="B305" s="116" t="s">
        <v>38</v>
      </c>
      <c r="C305" s="117"/>
      <c r="D305" s="117"/>
      <c r="E305" s="117"/>
      <c r="F305" s="117"/>
      <c r="G305" s="117"/>
      <c r="H305" s="118"/>
      <c r="K305" s="110" t="s">
        <v>38</v>
      </c>
      <c r="L305" s="111"/>
      <c r="M305" s="111"/>
      <c r="N305" s="111"/>
      <c r="O305" s="111"/>
      <c r="P305" s="111"/>
      <c r="Q305" s="112"/>
    </row>
    <row r="306" spans="2:17" x14ac:dyDescent="0.3">
      <c r="B306" s="14"/>
      <c r="C306" s="28" t="s">
        <v>11</v>
      </c>
      <c r="D306" s="28" t="s">
        <v>10</v>
      </c>
      <c r="E306" s="28" t="s">
        <v>9</v>
      </c>
      <c r="F306" s="28" t="s">
        <v>14</v>
      </c>
      <c r="G306" s="28" t="s">
        <v>13</v>
      </c>
      <c r="H306" s="33" t="s">
        <v>12</v>
      </c>
      <c r="K306" s="11"/>
      <c r="L306" s="27" t="s">
        <v>11</v>
      </c>
      <c r="M306" s="27" t="s">
        <v>10</v>
      </c>
      <c r="N306" s="27" t="s">
        <v>9</v>
      </c>
      <c r="O306" s="27" t="s">
        <v>14</v>
      </c>
      <c r="P306" s="27" t="s">
        <v>13</v>
      </c>
      <c r="Q306" s="31" t="s">
        <v>12</v>
      </c>
    </row>
    <row r="307" spans="2:17" x14ac:dyDescent="0.3">
      <c r="B307" s="32" t="s">
        <v>0</v>
      </c>
      <c r="C307" s="15">
        <v>3.0395586868702149</v>
      </c>
      <c r="D307" s="15">
        <v>1.5569566446093575</v>
      </c>
      <c r="E307" s="15">
        <v>0.29375343690202266</v>
      </c>
      <c r="F307" s="16">
        <v>1.8237747437735947</v>
      </c>
      <c r="G307" s="16">
        <v>1.4007082054247213</v>
      </c>
      <c r="H307" s="17">
        <v>0.94641806224478386</v>
      </c>
      <c r="K307" s="34" t="s">
        <v>0</v>
      </c>
      <c r="L307" s="24">
        <v>0.77888811411997128</v>
      </c>
      <c r="M307" s="24">
        <v>0.33371432481323993</v>
      </c>
      <c r="N307" s="24">
        <v>6.2397719770884451E-2</v>
      </c>
      <c r="O307" s="25">
        <v>1.7677400869436377</v>
      </c>
      <c r="P307" s="25">
        <v>0.40068887660436314</v>
      </c>
      <c r="Q307" s="26">
        <v>0.13400768175208203</v>
      </c>
    </row>
    <row r="308" spans="2:17" x14ac:dyDescent="0.3">
      <c r="B308" s="32" t="s">
        <v>1</v>
      </c>
      <c r="C308" s="15">
        <v>1.2841555470499191</v>
      </c>
      <c r="D308" s="15">
        <v>0.86777403034492329</v>
      </c>
      <c r="E308" s="15">
        <v>0.42911715663274219</v>
      </c>
      <c r="F308" s="16">
        <v>1.62554223472022</v>
      </c>
      <c r="G308" s="16">
        <v>0.985838604697721</v>
      </c>
      <c r="H308" s="17">
        <v>0.29515683224075212</v>
      </c>
      <c r="K308" s="34" t="s">
        <v>1</v>
      </c>
      <c r="L308" s="24">
        <v>0.97809947639154304</v>
      </c>
      <c r="M308" s="24">
        <v>0.34823709191734448</v>
      </c>
      <c r="N308" s="24">
        <v>0.12038367272433016</v>
      </c>
      <c r="O308" s="25">
        <v>0.54363754783174911</v>
      </c>
      <c r="P308" s="25">
        <v>0.30153572771037018</v>
      </c>
      <c r="Q308" s="26">
        <v>0.2056601715791338</v>
      </c>
    </row>
    <row r="309" spans="2:17" x14ac:dyDescent="0.3">
      <c r="B309" s="32" t="s">
        <v>2</v>
      </c>
      <c r="C309" s="15">
        <v>2.3670533160997969</v>
      </c>
      <c r="D309" s="15">
        <v>1.4721945761798927</v>
      </c>
      <c r="E309" s="15">
        <v>0.56838266980278085</v>
      </c>
      <c r="F309" s="16">
        <v>1.9701411775062458</v>
      </c>
      <c r="G309" s="16">
        <v>1.3291111946774761</v>
      </c>
      <c r="H309" s="17">
        <v>0.74730769077950776</v>
      </c>
      <c r="K309" s="34" t="s">
        <v>2</v>
      </c>
      <c r="L309" s="24">
        <v>0.16765087712952773</v>
      </c>
      <c r="M309" s="24">
        <v>6.0590117734736611E-2</v>
      </c>
      <c r="N309" s="24">
        <v>2.0197790153179549E-2</v>
      </c>
      <c r="O309" s="25">
        <v>9.9849355588367841E-2</v>
      </c>
      <c r="P309" s="25">
        <v>6.0300052490271309E-2</v>
      </c>
      <c r="Q309" s="26">
        <v>1.398780776848369E-2</v>
      </c>
    </row>
    <row r="310" spans="2:17" x14ac:dyDescent="0.3">
      <c r="B310" s="32" t="s">
        <v>3</v>
      </c>
      <c r="C310" s="15">
        <v>5.8042964329135929</v>
      </c>
      <c r="D310" s="15">
        <v>2.2543381602532735</v>
      </c>
      <c r="E310" s="15">
        <v>0.82567013819539448</v>
      </c>
      <c r="F310" s="16">
        <v>4.0065277900053804</v>
      </c>
      <c r="G310" s="16">
        <v>2.0907551211014161</v>
      </c>
      <c r="H310" s="17">
        <v>0.78480258223944444</v>
      </c>
      <c r="K310" s="34" t="s">
        <v>3</v>
      </c>
      <c r="L310" s="24">
        <v>0.80601222013106655</v>
      </c>
      <c r="M310" s="24">
        <v>0.42973363365914308</v>
      </c>
      <c r="N310" s="24">
        <v>0.13157375358724285</v>
      </c>
      <c r="O310" s="25">
        <v>0.64392801380229325</v>
      </c>
      <c r="P310" s="25">
        <v>0.37430275333218371</v>
      </c>
      <c r="Q310" s="26">
        <v>0.16256629597356342</v>
      </c>
    </row>
    <row r="311" spans="2:17" x14ac:dyDescent="0.3">
      <c r="B311" s="32" t="s">
        <v>4</v>
      </c>
      <c r="C311" s="15">
        <v>1.8877647062754981</v>
      </c>
      <c r="D311" s="15">
        <v>0.82173033729269407</v>
      </c>
      <c r="E311" s="15">
        <v>0.18527692310099766</v>
      </c>
      <c r="F311" s="16">
        <v>2.1001257811822658</v>
      </c>
      <c r="G311" s="16">
        <v>0.968008918678815</v>
      </c>
      <c r="H311" s="17">
        <v>0.29701599684847541</v>
      </c>
      <c r="K311" s="34" t="s">
        <v>4</v>
      </c>
      <c r="L311" s="24">
        <v>0.56157441628819738</v>
      </c>
      <c r="M311" s="24">
        <v>0.23813909005147191</v>
      </c>
      <c r="N311" s="24">
        <v>7.3648382751128491E-2</v>
      </c>
      <c r="O311" s="25">
        <v>0.39361434897462255</v>
      </c>
      <c r="P311" s="25">
        <v>0.22588496153476506</v>
      </c>
      <c r="Q311" s="26">
        <v>8.1821418958072864E-2</v>
      </c>
    </row>
    <row r="312" spans="2:17" x14ac:dyDescent="0.3">
      <c r="B312" s="32" t="s">
        <v>5</v>
      </c>
      <c r="C312" s="15">
        <v>3.3038321149038965</v>
      </c>
      <c r="D312" s="15">
        <v>1.6926592574204147</v>
      </c>
      <c r="E312" s="15">
        <v>0.50019587493302453</v>
      </c>
      <c r="F312" s="16">
        <v>5.5862066803256276</v>
      </c>
      <c r="G312" s="16">
        <v>2.341984862999849</v>
      </c>
      <c r="H312" s="17">
        <v>0.98941547368858329</v>
      </c>
      <c r="K312" s="34" t="s">
        <v>5</v>
      </c>
      <c r="L312" s="24">
        <v>0.1245456358710921</v>
      </c>
      <c r="M312" s="24">
        <v>8.5021282768919654E-2</v>
      </c>
      <c r="N312" s="24">
        <v>4.2477709183758962E-2</v>
      </c>
      <c r="O312" s="25">
        <v>5.1775868501918197E-2</v>
      </c>
      <c r="P312" s="25">
        <v>2.7647935836081442E-2</v>
      </c>
      <c r="Q312" s="26">
        <v>6.64437540647947E-3</v>
      </c>
    </row>
    <row r="313" spans="2:17" x14ac:dyDescent="0.3">
      <c r="B313" s="32" t="s">
        <v>6</v>
      </c>
      <c r="C313" s="15">
        <v>3.3686859634743818</v>
      </c>
      <c r="D313" s="15">
        <v>1.3138281186430487</v>
      </c>
      <c r="E313" s="15">
        <v>0.36355627892572345</v>
      </c>
      <c r="F313" s="16">
        <v>3.1955639046627455</v>
      </c>
      <c r="G313" s="16">
        <v>1.5620445370332983</v>
      </c>
      <c r="H313" s="17">
        <v>0.40360224971846631</v>
      </c>
      <c r="K313" s="34" t="s">
        <v>6</v>
      </c>
      <c r="L313" s="24">
        <v>0.41330605570066298</v>
      </c>
      <c r="M313" s="24">
        <v>0.25934901460783316</v>
      </c>
      <c r="N313" s="24">
        <v>3.3546726157813012E-2</v>
      </c>
      <c r="O313" s="25">
        <v>0.57663184248033583</v>
      </c>
      <c r="P313" s="25">
        <v>0.38004544921709188</v>
      </c>
      <c r="Q313" s="26">
        <v>0.15207646740338152</v>
      </c>
    </row>
    <row r="314" spans="2:17" x14ac:dyDescent="0.3">
      <c r="B314" s="32" t="s">
        <v>7</v>
      </c>
      <c r="C314" s="15">
        <v>2.9859007765867114</v>
      </c>
      <c r="D314" s="15">
        <v>1.3928145836888204</v>
      </c>
      <c r="E314" s="15">
        <v>0.40525916297321757</v>
      </c>
      <c r="F314" s="16">
        <v>3.1421061071043779</v>
      </c>
      <c r="G314" s="16">
        <v>1.3497249513116731</v>
      </c>
      <c r="H314" s="17">
        <v>0.27466901207047351</v>
      </c>
      <c r="K314" s="34" t="s">
        <v>7</v>
      </c>
      <c r="L314" s="24">
        <v>0.26839420269884345</v>
      </c>
      <c r="M314" s="24">
        <v>0.20907625936068577</v>
      </c>
      <c r="N314" s="24">
        <v>0.12120776330667643</v>
      </c>
      <c r="O314" s="25">
        <v>0.34423841233314351</v>
      </c>
      <c r="P314" s="25">
        <v>0.14526979432414466</v>
      </c>
      <c r="Q314" s="26">
        <v>2.5558631573165059E-2</v>
      </c>
    </row>
    <row r="315" spans="2:17" x14ac:dyDescent="0.3">
      <c r="B315" s="32" t="s">
        <v>8</v>
      </c>
      <c r="C315" s="15">
        <v>5.1375686071317332</v>
      </c>
      <c r="D315" s="15">
        <v>1.9346511288955981</v>
      </c>
      <c r="E315" s="15">
        <v>0.31128430585045558</v>
      </c>
      <c r="F315" s="16">
        <v>7.2512344886124218</v>
      </c>
      <c r="G315" s="16">
        <v>2.7579861645082282</v>
      </c>
      <c r="H315" s="17">
        <v>0.15063008062448804</v>
      </c>
      <c r="K315" s="34" t="s">
        <v>8</v>
      </c>
      <c r="L315" s="24">
        <v>0.17177894861182536</v>
      </c>
      <c r="M315" s="24">
        <v>0.13046695437137931</v>
      </c>
      <c r="N315" s="24">
        <v>6.5738140423197242E-2</v>
      </c>
      <c r="O315" s="25">
        <v>0.15164868537143639</v>
      </c>
      <c r="P315" s="25">
        <v>9.0401070692054525E-2</v>
      </c>
      <c r="Q315" s="26">
        <v>2.0261055589053969E-2</v>
      </c>
    </row>
    <row r="316" spans="2:17" x14ac:dyDescent="0.3">
      <c r="B316" s="14"/>
      <c r="C316" s="18"/>
      <c r="D316" s="18"/>
      <c r="E316" s="18"/>
      <c r="F316" s="18"/>
      <c r="G316" s="18"/>
      <c r="H316" s="19"/>
      <c r="K316" s="11"/>
      <c r="L316" s="12"/>
      <c r="M316" s="12"/>
      <c r="N316" s="12"/>
      <c r="O316" s="12"/>
      <c r="P316" s="12"/>
      <c r="Q316" s="13"/>
    </row>
    <row r="317" spans="2:17" x14ac:dyDescent="0.3">
      <c r="B317" s="116" t="s">
        <v>39</v>
      </c>
      <c r="C317" s="117"/>
      <c r="D317" s="117"/>
      <c r="E317" s="117"/>
      <c r="F317" s="117"/>
      <c r="G317" s="117"/>
      <c r="H317" s="118"/>
      <c r="K317" s="110" t="s">
        <v>39</v>
      </c>
      <c r="L317" s="111"/>
      <c r="M317" s="111"/>
      <c r="N317" s="111"/>
      <c r="O317" s="111"/>
      <c r="P317" s="111"/>
      <c r="Q317" s="112"/>
    </row>
    <row r="318" spans="2:17" x14ac:dyDescent="0.3">
      <c r="B318" s="14"/>
      <c r="C318" s="28" t="s">
        <v>11</v>
      </c>
      <c r="D318" s="28" t="s">
        <v>10</v>
      </c>
      <c r="E318" s="28" t="s">
        <v>9</v>
      </c>
      <c r="F318" s="28" t="s">
        <v>14</v>
      </c>
      <c r="G318" s="28" t="s">
        <v>13</v>
      </c>
      <c r="H318" s="33" t="s">
        <v>12</v>
      </c>
      <c r="K318" s="11"/>
      <c r="L318" s="27" t="s">
        <v>11</v>
      </c>
      <c r="M318" s="27" t="s">
        <v>10</v>
      </c>
      <c r="N318" s="27" t="s">
        <v>9</v>
      </c>
      <c r="O318" s="27" t="s">
        <v>14</v>
      </c>
      <c r="P318" s="27" t="s">
        <v>13</v>
      </c>
      <c r="Q318" s="31" t="s">
        <v>12</v>
      </c>
    </row>
    <row r="319" spans="2:17" x14ac:dyDescent="0.3">
      <c r="B319" s="32" t="s">
        <v>0</v>
      </c>
      <c r="C319" s="15">
        <v>3.6114561232803695</v>
      </c>
      <c r="D319" s="15">
        <v>1.5121980263604093</v>
      </c>
      <c r="E319" s="15">
        <v>0.47787204488031637</v>
      </c>
      <c r="F319" s="16">
        <v>2.1288776218140186</v>
      </c>
      <c r="G319" s="16">
        <v>0.9532497714456909</v>
      </c>
      <c r="H319" s="17">
        <v>0.19142617262492301</v>
      </c>
      <c r="K319" s="34" t="s">
        <v>0</v>
      </c>
      <c r="L319" s="15">
        <v>1.0234418286663693</v>
      </c>
      <c r="M319" s="15">
        <v>0.26580615771761135</v>
      </c>
      <c r="N319" s="15">
        <v>4.4089291850875838E-2</v>
      </c>
      <c r="O319" s="16">
        <v>0.61709622084317328</v>
      </c>
      <c r="P319" s="16">
        <v>0.31235003140549661</v>
      </c>
      <c r="Q319" s="17">
        <v>9.8932416058923209E-2</v>
      </c>
    </row>
    <row r="320" spans="2:17" x14ac:dyDescent="0.3">
      <c r="B320" s="32" t="s">
        <v>1</v>
      </c>
      <c r="C320" s="15">
        <v>2.2764121499359811</v>
      </c>
      <c r="D320" s="15">
        <v>1.0997301699710205</v>
      </c>
      <c r="E320" s="15">
        <v>0.29598390867599705</v>
      </c>
      <c r="F320" s="16">
        <v>2.481100128837685</v>
      </c>
      <c r="G320" s="16">
        <v>1.7197321264194523</v>
      </c>
      <c r="H320" s="17">
        <v>0.8531827072841951</v>
      </c>
      <c r="K320" s="34" t="s">
        <v>1</v>
      </c>
      <c r="L320" s="15">
        <v>0.56248884509442287</v>
      </c>
      <c r="M320" s="15">
        <v>0.22674923412466821</v>
      </c>
      <c r="N320" s="15">
        <v>6.1711013985054256E-2</v>
      </c>
      <c r="O320" s="16">
        <v>0.63703671432645481</v>
      </c>
      <c r="P320" s="16">
        <v>0.3758588639800528</v>
      </c>
      <c r="Q320" s="17">
        <v>0.14912205822298025</v>
      </c>
    </row>
    <row r="321" spans="2:17" x14ac:dyDescent="0.3">
      <c r="B321" s="32" t="s">
        <v>2</v>
      </c>
      <c r="C321" s="15">
        <v>3.3249298131688096</v>
      </c>
      <c r="D321" s="15">
        <v>1.4379910195012393</v>
      </c>
      <c r="E321" s="15">
        <v>0.29696554103968936</v>
      </c>
      <c r="F321" s="16">
        <v>3.4272315943772695</v>
      </c>
      <c r="G321" s="16">
        <v>1.5567311718845536</v>
      </c>
      <c r="H321" s="17">
        <v>0.3364959758628544</v>
      </c>
      <c r="K321" s="34" t="s">
        <v>2</v>
      </c>
      <c r="L321" s="15">
        <v>0.12883615253632152</v>
      </c>
      <c r="M321" s="15">
        <v>6.4097449491817171E-2</v>
      </c>
      <c r="N321" s="15">
        <v>3.1765984151354086E-2</v>
      </c>
      <c r="O321" s="16">
        <v>8.7412268218960656E-2</v>
      </c>
      <c r="P321" s="16">
        <v>4.117313116872244E-2</v>
      </c>
      <c r="Q321" s="17">
        <v>5.9620518480816105E-3</v>
      </c>
    </row>
    <row r="322" spans="2:17" x14ac:dyDescent="0.3">
      <c r="B322" s="32" t="s">
        <v>3</v>
      </c>
      <c r="C322" s="15">
        <v>9.9091025933347954</v>
      </c>
      <c r="D322" s="15">
        <v>3.3600455497834774</v>
      </c>
      <c r="E322" s="15">
        <v>0.13711199288647188</v>
      </c>
      <c r="F322" s="16">
        <v>2.674407887733961</v>
      </c>
      <c r="G322" s="16">
        <v>1.4261222026878195</v>
      </c>
      <c r="H322" s="17">
        <v>0.77193747539670232</v>
      </c>
      <c r="K322" s="34" t="s">
        <v>3</v>
      </c>
      <c r="L322" s="15">
        <v>0.59198708870946448</v>
      </c>
      <c r="M322" s="15">
        <v>0.30816247385475093</v>
      </c>
      <c r="N322" s="15">
        <v>5.8832911539865133E-2</v>
      </c>
      <c r="O322" s="16">
        <v>0.46353061260219636</v>
      </c>
      <c r="P322" s="16">
        <v>0.28495657763932047</v>
      </c>
      <c r="Q322" s="17">
        <v>0.1078504034287561</v>
      </c>
    </row>
    <row r="323" spans="2:17" x14ac:dyDescent="0.3">
      <c r="B323" s="32" t="s">
        <v>4</v>
      </c>
      <c r="C323" s="15">
        <v>2.2114752587086337</v>
      </c>
      <c r="D323" s="15">
        <v>1.0531299211982295</v>
      </c>
      <c r="E323" s="15">
        <v>0.20862096324237128</v>
      </c>
      <c r="F323" s="16">
        <v>1.9982022060528868</v>
      </c>
      <c r="G323" s="16">
        <v>1.0221846996680088</v>
      </c>
      <c r="H323" s="17">
        <v>0.24130587670119411</v>
      </c>
      <c r="K323" s="34" t="s">
        <v>4</v>
      </c>
      <c r="L323" s="15">
        <v>0.35489732825292036</v>
      </c>
      <c r="M323" s="15">
        <v>0.1485558699769742</v>
      </c>
      <c r="N323" s="15">
        <v>3.606525875883556E-2</v>
      </c>
      <c r="O323" s="16">
        <v>0.2628065563584227</v>
      </c>
      <c r="P323" s="16">
        <v>0.1482750881827829</v>
      </c>
      <c r="Q323" s="17">
        <v>6.5513226470804847E-2</v>
      </c>
    </row>
    <row r="324" spans="2:17" x14ac:dyDescent="0.3">
      <c r="B324" s="32" t="s">
        <v>5</v>
      </c>
      <c r="C324" s="15">
        <v>4.2729901378147659</v>
      </c>
      <c r="D324" s="15">
        <v>1.4942172712046931</v>
      </c>
      <c r="E324" s="15">
        <v>0.70973064299152155</v>
      </c>
      <c r="F324" s="16">
        <v>3.0008746846548719</v>
      </c>
      <c r="G324" s="16">
        <v>1.8594215463839203</v>
      </c>
      <c r="H324" s="17">
        <v>0.65656990865785902</v>
      </c>
      <c r="K324" s="34" t="s">
        <v>5</v>
      </c>
      <c r="L324" s="15">
        <v>0.10100804425214936</v>
      </c>
      <c r="M324" s="15">
        <v>4.045090408254258E-2</v>
      </c>
      <c r="N324" s="15">
        <v>3.736187621440163E-3</v>
      </c>
      <c r="O324" s="16">
        <v>8.1916068708572418E-2</v>
      </c>
      <c r="P324" s="16">
        <v>5.9983137908738028E-2</v>
      </c>
      <c r="Q324" s="17">
        <v>1.0145850640964321E-2</v>
      </c>
    </row>
    <row r="325" spans="2:17" x14ac:dyDescent="0.3">
      <c r="B325" s="32" t="s">
        <v>6</v>
      </c>
      <c r="C325" s="15">
        <v>4.7669260693524951</v>
      </c>
      <c r="D325" s="15">
        <v>1.4278145000862492</v>
      </c>
      <c r="E325" s="15">
        <v>0.22307866528110656</v>
      </c>
      <c r="F325" s="16">
        <v>1.9427516654003545</v>
      </c>
      <c r="G325" s="16">
        <v>1.0314558743923217</v>
      </c>
      <c r="H325" s="17">
        <v>0.40400202010774949</v>
      </c>
      <c r="K325" s="34" t="s">
        <v>6</v>
      </c>
      <c r="L325" s="15">
        <v>0.35601050784565469</v>
      </c>
      <c r="M325" s="15">
        <v>0.21430322166766866</v>
      </c>
      <c r="N325" s="15">
        <v>6.1654298800599409E-2</v>
      </c>
      <c r="O325" s="16">
        <v>0.55716513616863128</v>
      </c>
      <c r="P325" s="16">
        <v>0.26299692019223125</v>
      </c>
      <c r="Q325" s="17">
        <v>3.324360328995643E-2</v>
      </c>
    </row>
    <row r="326" spans="2:17" x14ac:dyDescent="0.3">
      <c r="B326" s="32" t="s">
        <v>7</v>
      </c>
      <c r="C326" s="15">
        <v>4.1907030941169587</v>
      </c>
      <c r="D326" s="15">
        <v>1.1933288376713804</v>
      </c>
      <c r="E326" s="15">
        <v>0.30800568487337859</v>
      </c>
      <c r="F326" s="16">
        <v>2.1219180810608482</v>
      </c>
      <c r="G326" s="16">
        <v>1.0900564051671306</v>
      </c>
      <c r="H326" s="17">
        <v>0.55454854398480669</v>
      </c>
      <c r="K326" s="34" t="s">
        <v>7</v>
      </c>
      <c r="L326" s="15">
        <v>0.19053628157367078</v>
      </c>
      <c r="M326" s="15">
        <v>0.11892625565749325</v>
      </c>
      <c r="N326" s="15">
        <v>2.1055055671316485E-2</v>
      </c>
      <c r="O326" s="16">
        <v>0.24187535899955812</v>
      </c>
      <c r="P326" s="16">
        <v>0.15688775104838856</v>
      </c>
      <c r="Q326" s="17">
        <v>2.6901701387801878E-2</v>
      </c>
    </row>
    <row r="327" spans="2:17" x14ac:dyDescent="0.3">
      <c r="B327" s="32" t="s">
        <v>8</v>
      </c>
      <c r="C327" s="15">
        <v>5.4715495874264626</v>
      </c>
      <c r="D327" s="15">
        <v>1.4015868006952281</v>
      </c>
      <c r="E327" s="15">
        <v>0.20055794130097085</v>
      </c>
      <c r="F327" s="16">
        <v>4.8925842365474628</v>
      </c>
      <c r="G327" s="16">
        <v>2.6009862441938094</v>
      </c>
      <c r="H327" s="17">
        <v>0.40137430071834496</v>
      </c>
      <c r="K327" s="34" t="s">
        <v>8</v>
      </c>
      <c r="L327" s="15">
        <v>0.17939446333396819</v>
      </c>
      <c r="M327" s="15">
        <v>5.9548350967585983E-2</v>
      </c>
      <c r="N327" s="15">
        <v>7.1543669933772985E-3</v>
      </c>
      <c r="O327" s="16">
        <v>0.25261796860957675</v>
      </c>
      <c r="P327" s="16">
        <v>9.877095281452189E-2</v>
      </c>
      <c r="Q327" s="17">
        <v>7.5437056443943707E-3</v>
      </c>
    </row>
    <row r="328" spans="2:17" ht="15" thickBot="1" x14ac:dyDescent="0.35">
      <c r="B328" s="11"/>
      <c r="C328" s="12"/>
      <c r="D328" s="12"/>
      <c r="E328" s="12"/>
      <c r="F328" s="12"/>
      <c r="G328" s="12"/>
      <c r="H328" s="13"/>
      <c r="K328" s="11"/>
      <c r="L328" s="12"/>
      <c r="M328" s="12"/>
      <c r="N328" s="12"/>
      <c r="O328" s="12"/>
      <c r="P328" s="12"/>
      <c r="Q328" s="13"/>
    </row>
    <row r="329" spans="2:17" ht="15" thickBot="1" x14ac:dyDescent="0.35">
      <c r="B329" s="119" t="s">
        <v>58</v>
      </c>
      <c r="C329" s="120"/>
      <c r="D329" s="120"/>
      <c r="E329" s="120"/>
      <c r="F329" s="120"/>
      <c r="G329" s="120"/>
      <c r="H329" s="121"/>
      <c r="K329" s="119" t="s">
        <v>58</v>
      </c>
      <c r="L329" s="120"/>
      <c r="M329" s="120"/>
      <c r="N329" s="120"/>
      <c r="O329" s="120"/>
      <c r="P329" s="120"/>
      <c r="Q329" s="121"/>
    </row>
    <row r="330" spans="2:17" x14ac:dyDescent="0.3">
      <c r="B330" s="11"/>
      <c r="C330" s="12" t="s">
        <v>59</v>
      </c>
      <c r="D330" s="12" t="s">
        <v>60</v>
      </c>
      <c r="E330" s="12" t="s">
        <v>61</v>
      </c>
      <c r="F330" s="12" t="s">
        <v>59</v>
      </c>
      <c r="G330" s="12" t="s">
        <v>60</v>
      </c>
      <c r="H330" s="13" t="s">
        <v>61</v>
      </c>
      <c r="K330" s="11"/>
      <c r="L330" s="12" t="s">
        <v>59</v>
      </c>
      <c r="M330" s="12" t="s">
        <v>60</v>
      </c>
      <c r="N330" s="12" t="s">
        <v>61</v>
      </c>
      <c r="O330" s="12" t="s">
        <v>59</v>
      </c>
      <c r="P330" s="12" t="s">
        <v>60</v>
      </c>
      <c r="Q330" s="13" t="s">
        <v>61</v>
      </c>
    </row>
    <row r="331" spans="2:17" x14ac:dyDescent="0.3">
      <c r="B331" s="14" t="s">
        <v>0</v>
      </c>
      <c r="C331" s="15">
        <f t="shared" ref="C331:H333" si="13">MAX(C319,C307,C295,C283,C271,C259,C247,C235,C223,C211,C199,C187,C175,C163,C151,C139,C127,C115,C103,C91,C79,C67,C55,C43,C31,C19,C7)</f>
        <v>8.4405793495364083</v>
      </c>
      <c r="D331" s="15">
        <f t="shared" si="13"/>
        <v>2.1994787182799929</v>
      </c>
      <c r="E331" s="15">
        <f t="shared" si="13"/>
        <v>0.84731330926470538</v>
      </c>
      <c r="F331" s="15">
        <f t="shared" si="13"/>
        <v>4.3164030986952797</v>
      </c>
      <c r="G331" s="15">
        <f t="shared" si="13"/>
        <v>1.7801613976131299</v>
      </c>
      <c r="H331" s="15">
        <f t="shared" si="13"/>
        <v>0.94641806224478386</v>
      </c>
      <c r="K331" s="14" t="s">
        <v>0</v>
      </c>
      <c r="L331" s="15">
        <f t="shared" ref="L331:Q333" si="14">MAX(L319,L307,L295,L283,L271,L259,L247,L235,L223,L211,L199,L187,L175,L163,L151,L139,L127,L115,L103,L91,L79,L67,L55,L43,L31,L19,L7)</f>
        <v>3.1566066103729518</v>
      </c>
      <c r="M331" s="15">
        <f t="shared" si="14"/>
        <v>1.0316467864254595</v>
      </c>
      <c r="N331" s="15">
        <f t="shared" si="14"/>
        <v>0.27617419067229804</v>
      </c>
      <c r="O331" s="15">
        <f t="shared" si="14"/>
        <v>2.5485240287341675</v>
      </c>
      <c r="P331" s="15">
        <f t="shared" si="14"/>
        <v>0.77282448872455967</v>
      </c>
      <c r="Q331" s="15">
        <f t="shared" si="14"/>
        <v>0.53822928169715989</v>
      </c>
    </row>
    <row r="332" spans="2:17" x14ac:dyDescent="0.3">
      <c r="B332" s="14" t="s">
        <v>1</v>
      </c>
      <c r="C332" s="15">
        <f t="shared" si="13"/>
        <v>2.8085960365413842</v>
      </c>
      <c r="D332" s="15">
        <f t="shared" si="13"/>
        <v>1.2567765786800837</v>
      </c>
      <c r="E332" s="15">
        <f t="shared" si="13"/>
        <v>0.71552048261947931</v>
      </c>
      <c r="F332" s="15">
        <f t="shared" si="13"/>
        <v>2.481100128837685</v>
      </c>
      <c r="G332" s="15">
        <f t="shared" si="13"/>
        <v>1.7197321264194523</v>
      </c>
      <c r="H332" s="15">
        <f t="shared" si="13"/>
        <v>0.8531827072841951</v>
      </c>
      <c r="K332" s="14" t="s">
        <v>1</v>
      </c>
      <c r="L332" s="15">
        <f t="shared" si="14"/>
        <v>3.3052372450339491</v>
      </c>
      <c r="M332" s="15">
        <f t="shared" si="14"/>
        <v>2.1681985840036897</v>
      </c>
      <c r="N332" s="15">
        <f t="shared" si="14"/>
        <v>1.4206329626124998</v>
      </c>
      <c r="O332" s="15">
        <f t="shared" si="14"/>
        <v>1.8502936608654486</v>
      </c>
      <c r="P332" s="15">
        <f t="shared" si="14"/>
        <v>0.55015014780116656</v>
      </c>
      <c r="Q332" s="15">
        <f t="shared" si="14"/>
        <v>0.24759854168351447</v>
      </c>
    </row>
    <row r="333" spans="2:17" x14ac:dyDescent="0.3">
      <c r="B333" s="14" t="s">
        <v>2</v>
      </c>
      <c r="C333" s="15">
        <f t="shared" si="13"/>
        <v>5.1221597566842547</v>
      </c>
      <c r="D333" s="15">
        <f t="shared" si="13"/>
        <v>1.7930064383912889</v>
      </c>
      <c r="E333" s="15">
        <f t="shared" si="13"/>
        <v>0.73835605950541061</v>
      </c>
      <c r="F333" s="15">
        <f t="shared" si="13"/>
        <v>3.4272315943772695</v>
      </c>
      <c r="G333" s="15">
        <f t="shared" si="13"/>
        <v>1.5567311718845536</v>
      </c>
      <c r="H333" s="15">
        <f t="shared" si="13"/>
        <v>0.74730769077950776</v>
      </c>
      <c r="K333" s="14" t="s">
        <v>2</v>
      </c>
      <c r="L333" s="15">
        <f t="shared" si="14"/>
        <v>0.66221995188980276</v>
      </c>
      <c r="M333" s="15">
        <f t="shared" si="14"/>
        <v>0.27715595452046465</v>
      </c>
      <c r="N333" s="15">
        <f t="shared" si="14"/>
        <v>5.9188397561967386E-2</v>
      </c>
      <c r="O333" s="15">
        <f t="shared" si="14"/>
        <v>0.21690046699048379</v>
      </c>
      <c r="P333" s="15">
        <f t="shared" si="14"/>
        <v>9.5108832489539649E-2</v>
      </c>
      <c r="Q333" s="15">
        <f t="shared" si="14"/>
        <v>3.0399821562250285E-2</v>
      </c>
    </row>
    <row r="334" spans="2:17" x14ac:dyDescent="0.3">
      <c r="B334" s="14" t="s">
        <v>3</v>
      </c>
      <c r="C334" s="15">
        <f t="shared" ref="C334:H334" si="15">MAX(C322,C310,C298,C286,C274,C262,C250,C238,C226,C214,C202,C190,C178,C166,C154,C142,C130,C118,C106,C94,C82,C70,C58,C46,C34,C22,C10)</f>
        <v>9.9595932235110674</v>
      </c>
      <c r="D334" s="15">
        <f t="shared" si="15"/>
        <v>3.5139045690825661</v>
      </c>
      <c r="E334" s="15">
        <f t="shared" si="15"/>
        <v>1.1126021742850072</v>
      </c>
      <c r="F334" s="15">
        <f t="shared" si="15"/>
        <v>8.7105126519636702</v>
      </c>
      <c r="G334" s="15">
        <f t="shared" si="15"/>
        <v>3.0259791851210638</v>
      </c>
      <c r="H334" s="15">
        <f t="shared" si="15"/>
        <v>0.78480258223944444</v>
      </c>
      <c r="K334" s="14" t="s">
        <v>3</v>
      </c>
      <c r="L334" s="15">
        <f t="shared" ref="L334:Q334" si="16">MAX(L322,L310,L298,L286,L274,L262,L250,L238,L226,L214,L202,L190,L178,L166,L154,L142,L130,L118,L106,L94,L82,L70,L58,L46,L34,L22,L10)</f>
        <v>1.8586237439379623</v>
      </c>
      <c r="M334" s="15">
        <f t="shared" si="16"/>
        <v>0.81408810807526266</v>
      </c>
      <c r="N334" s="15">
        <f t="shared" si="16"/>
        <v>0.17810084255774483</v>
      </c>
      <c r="O334" s="15">
        <f t="shared" si="16"/>
        <v>1.4116022124473011</v>
      </c>
      <c r="P334" s="15">
        <f t="shared" si="16"/>
        <v>0.61448198585376756</v>
      </c>
      <c r="Q334" s="15">
        <f t="shared" si="16"/>
        <v>0.32019966726218219</v>
      </c>
    </row>
    <row r="335" spans="2:17" x14ac:dyDescent="0.3">
      <c r="B335" s="14" t="s">
        <v>4</v>
      </c>
      <c r="C335" s="15">
        <f t="shared" ref="C335:H335" si="17">MAX(C323,C311,C299,C287,C275,C263,C251,C239,C227,C215,C203,C191,C179,C167,C155,C143,C131,C119,C107,C95,C83,C71,C59,C47,C35,C23,C11)</f>
        <v>3.3006487711768764</v>
      </c>
      <c r="D335" s="15">
        <f t="shared" si="17"/>
        <v>1.3610106275975542</v>
      </c>
      <c r="E335" s="15">
        <f t="shared" si="17"/>
        <v>0.48698008862909137</v>
      </c>
      <c r="F335" s="15">
        <f t="shared" si="17"/>
        <v>2.1576549989936109</v>
      </c>
      <c r="G335" s="15">
        <f t="shared" si="17"/>
        <v>1.0221846996680088</v>
      </c>
      <c r="H335" s="15">
        <f t="shared" si="17"/>
        <v>0.38202551489024489</v>
      </c>
      <c r="K335" s="14" t="s">
        <v>4</v>
      </c>
      <c r="L335" s="15">
        <f t="shared" ref="L335:Q335" si="18">MAX(L323,L311,L299,L287,L275,L263,L251,L239,L227,L215,L203,L191,L179,L167,L155,L143,L131,L119,L107,L95,L83,L71,L59,L47,L35,L23,L11)</f>
        <v>1.7602623555087658</v>
      </c>
      <c r="M335" s="15">
        <f t="shared" si="18"/>
        <v>1.1044394933039885</v>
      </c>
      <c r="N335" s="15">
        <f t="shared" si="18"/>
        <v>0.69670734304646154</v>
      </c>
      <c r="O335" s="15">
        <f t="shared" si="18"/>
        <v>1.0494680452280787</v>
      </c>
      <c r="P335" s="15">
        <f t="shared" si="18"/>
        <v>0.34319593760257372</v>
      </c>
      <c r="Q335" s="15">
        <f t="shared" si="18"/>
        <v>0.13787201411179656</v>
      </c>
    </row>
    <row r="336" spans="2:17" x14ac:dyDescent="0.3">
      <c r="B336" s="14" t="s">
        <v>5</v>
      </c>
      <c r="C336" s="15">
        <f t="shared" ref="C336:H336" si="19">MAX(C324,C312,C300,C288,C276,C264,C252,C240,C228,C216,C204,C192,C180,C168,C156,C144,C132,C120,C108,C96,C84,C72,C60,C48,C36,C24,C12)</f>
        <v>4.6654100041459516</v>
      </c>
      <c r="D336" s="15">
        <f t="shared" si="19"/>
        <v>2.343939796573475</v>
      </c>
      <c r="E336" s="15">
        <f t="shared" si="19"/>
        <v>0.75271384648555506</v>
      </c>
      <c r="F336" s="15">
        <f t="shared" si="19"/>
        <v>5.5862066803256276</v>
      </c>
      <c r="G336" s="15">
        <f t="shared" si="19"/>
        <v>2.341984862999849</v>
      </c>
      <c r="H336" s="15">
        <f t="shared" si="19"/>
        <v>0.98941547368858329</v>
      </c>
      <c r="K336" s="14" t="s">
        <v>5</v>
      </c>
      <c r="L336" s="15">
        <f t="shared" ref="L336:Q336" si="20">MAX(L324,L312,L300,L288,L276,L264,L252,L240,L228,L216,L204,L192,L180,L168,L156,L144,L132,L120,L108,L96,L84,L72,L60,L48,L36,L24,L12)</f>
        <v>0.38274913014234646</v>
      </c>
      <c r="M336" s="15">
        <f t="shared" si="20"/>
        <v>0.26380340175693706</v>
      </c>
      <c r="N336" s="15">
        <f t="shared" si="20"/>
        <v>4.2477709183758962E-2</v>
      </c>
      <c r="O336" s="15">
        <f t="shared" si="20"/>
        <v>0.16659084350904918</v>
      </c>
      <c r="P336" s="15">
        <f t="shared" si="20"/>
        <v>0.10840076957012502</v>
      </c>
      <c r="Q336" s="15">
        <f t="shared" si="20"/>
        <v>3.0864480027869408E-2</v>
      </c>
    </row>
    <row r="337" spans="2:17" x14ac:dyDescent="0.3">
      <c r="B337" s="14" t="s">
        <v>6</v>
      </c>
      <c r="C337" s="15">
        <f t="shared" ref="C337:H337" si="21">MAX(C325,C313,C301,C289,C277,C265,C253,C241,C229,C217,C205,C193,C181,C169,C157,C145,C133,C121,C109,C97,C85,C73,C61,C49,C37,C25,C13)</f>
        <v>9.9484645161664176</v>
      </c>
      <c r="D337" s="15">
        <f t="shared" si="21"/>
        <v>2.3768462136354742</v>
      </c>
      <c r="E337" s="15">
        <f t="shared" si="21"/>
        <v>0.91381807041606478</v>
      </c>
      <c r="F337" s="15">
        <f t="shared" si="21"/>
        <v>10.369391555611042</v>
      </c>
      <c r="G337" s="15">
        <f t="shared" si="21"/>
        <v>2.0914867307344078</v>
      </c>
      <c r="H337" s="15">
        <f t="shared" si="21"/>
        <v>0.48325582166448555</v>
      </c>
      <c r="K337" s="14" t="s">
        <v>6</v>
      </c>
      <c r="L337" s="15">
        <f t="shared" ref="L337:Q337" si="22">MAX(L325,L313,L301,L289,L277,L265,L253,L241,L229,L217,L205,L193,L181,L169,L157,L145,L133,L121,L109,L97,L85,L73,L61,L49,L37,L25,L13)</f>
        <v>1.2628469680092174</v>
      </c>
      <c r="M337" s="15">
        <f t="shared" si="22"/>
        <v>0.64904079158961892</v>
      </c>
      <c r="N337" s="15">
        <f t="shared" si="22"/>
        <v>0.17464582025545303</v>
      </c>
      <c r="O337" s="15">
        <f t="shared" si="22"/>
        <v>1.4351025794099033</v>
      </c>
      <c r="P337" s="15">
        <f t="shared" si="22"/>
        <v>0.86767821200062512</v>
      </c>
      <c r="Q337" s="15">
        <f t="shared" si="22"/>
        <v>0.18946436511703194</v>
      </c>
    </row>
    <row r="338" spans="2:17" x14ac:dyDescent="0.3">
      <c r="B338" s="14" t="s">
        <v>7</v>
      </c>
      <c r="C338" s="15">
        <f t="shared" ref="C338:H338" si="23">MAX(C326,C314,C302,C290,C278,C266,C254,C242,C230,C218,C206,C194,C182,C170,C158,C146,C134,C122,C110,C98,C86,C74,C62,C50,C38,C26,C14)</f>
        <v>5.867799874626793</v>
      </c>
      <c r="D338" s="15">
        <f t="shared" si="23"/>
        <v>2.8469793535293091</v>
      </c>
      <c r="E338" s="15">
        <f t="shared" si="23"/>
        <v>1.0856551660809548</v>
      </c>
      <c r="F338" s="15">
        <f t="shared" si="23"/>
        <v>5.6719736573481017</v>
      </c>
      <c r="G338" s="15">
        <f t="shared" si="23"/>
        <v>2.7702982626586699</v>
      </c>
      <c r="H338" s="15">
        <f t="shared" si="23"/>
        <v>0.94087095912915697</v>
      </c>
      <c r="K338" s="14" t="s">
        <v>7</v>
      </c>
      <c r="L338" s="15">
        <f t="shared" ref="L338:Q338" si="24">MAX(L326,L314,L302,L290,L278,L266,L254,L242,L230,L218,L206,L194,L182,L170,L158,L146,L134,L122,L110,L98,L86,L74,L62,L50,L38,L26,L14)</f>
        <v>0.69068758622544213</v>
      </c>
      <c r="M338" s="15">
        <f t="shared" si="24"/>
        <v>0.33716323145817761</v>
      </c>
      <c r="N338" s="15">
        <f t="shared" si="24"/>
        <v>0.1782147372146872</v>
      </c>
      <c r="O338" s="15">
        <f t="shared" si="24"/>
        <v>0.42909893705113805</v>
      </c>
      <c r="P338" s="15">
        <f t="shared" si="24"/>
        <v>0.24550743024373417</v>
      </c>
      <c r="Q338" s="15">
        <f t="shared" si="24"/>
        <v>0.11344525983710292</v>
      </c>
    </row>
    <row r="339" spans="2:17" ht="15" thickBot="1" x14ac:dyDescent="0.35">
      <c r="B339" s="20" t="s">
        <v>8</v>
      </c>
      <c r="C339" s="15">
        <f t="shared" ref="C339:H339" si="25">MAX(C327,C315,C303,C291,C279,C267,C255,C243,C231,C219,C207,C195,C183,C171,C159,C147,C135,C123,C111,C99,C87,C75,C63,C51,C39,C27,C15)</f>
        <v>9.436284437754944</v>
      </c>
      <c r="D339" s="15">
        <f t="shared" si="25"/>
        <v>3.1483405494292809</v>
      </c>
      <c r="E339" s="15">
        <f t="shared" si="25"/>
        <v>0.97792578276984721</v>
      </c>
      <c r="F339" s="15">
        <f t="shared" si="25"/>
        <v>7.6548186409173375</v>
      </c>
      <c r="G339" s="15">
        <f t="shared" si="25"/>
        <v>2.7579861645082282</v>
      </c>
      <c r="H339" s="15">
        <f t="shared" si="25"/>
        <v>0.80632912541105017</v>
      </c>
      <c r="K339" s="20" t="s">
        <v>8</v>
      </c>
      <c r="L339" s="15">
        <f t="shared" ref="L339:Q339" si="26">MAX(L327,L315,L303,L291,L279,L267,L255,L243,L231,L219,L207,L195,L183,L171,L159,L147,L135,L123,L111,L99,L87,L75,L63,L51,L39,L27,L15)</f>
        <v>0.4591843390208018</v>
      </c>
      <c r="M339" s="15">
        <f t="shared" si="26"/>
        <v>0.27889319718197714</v>
      </c>
      <c r="N339" s="15">
        <f t="shared" si="26"/>
        <v>6.5738140423197242E-2</v>
      </c>
      <c r="O339" s="15">
        <f t="shared" si="26"/>
        <v>0.36421110119646888</v>
      </c>
      <c r="P339" s="15">
        <f t="shared" si="26"/>
        <v>0.16021722632591834</v>
      </c>
      <c r="Q339" s="15">
        <f t="shared" si="26"/>
        <v>9.20899555179608E-2</v>
      </c>
    </row>
    <row r="341" spans="2:17" ht="15" thickBot="1" x14ac:dyDescent="0.35"/>
    <row r="342" spans="2:17" ht="15" thickBot="1" x14ac:dyDescent="0.35">
      <c r="F342" s="106" t="s">
        <v>96</v>
      </c>
      <c r="G342" s="107"/>
      <c r="H342" s="107"/>
      <c r="I342" s="107"/>
      <c r="J342" s="107"/>
      <c r="K342" s="107"/>
      <c r="L342" s="108"/>
    </row>
    <row r="343" spans="2:17" ht="15" thickBot="1" x14ac:dyDescent="0.35">
      <c r="F343" s="70"/>
      <c r="G343" s="70" t="s">
        <v>59</v>
      </c>
      <c r="H343" s="71" t="s">
        <v>60</v>
      </c>
      <c r="I343" s="71" t="s">
        <v>61</v>
      </c>
      <c r="J343" s="71" t="s">
        <v>59</v>
      </c>
      <c r="K343" s="71" t="s">
        <v>60</v>
      </c>
      <c r="L343" s="72" t="s">
        <v>61</v>
      </c>
    </row>
    <row r="344" spans="2:17" x14ac:dyDescent="0.3">
      <c r="F344" s="14" t="s">
        <v>0</v>
      </c>
      <c r="G344" s="11">
        <f>(C331-L331)/C331*100</f>
        <v>62.60201486588327</v>
      </c>
      <c r="H344" s="55">
        <f t="shared" ref="H344:L352" si="27">(D331-M331)/D331*100</f>
        <v>53.095850491692218</v>
      </c>
      <c r="I344" s="55">
        <f>(E331-N331)/E331*100</f>
        <v>67.40589488533341</v>
      </c>
      <c r="J344" s="55">
        <f t="shared" si="27"/>
        <v>40.957228264790416</v>
      </c>
      <c r="K344" s="55">
        <f t="shared" si="27"/>
        <v>56.586830286243952</v>
      </c>
      <c r="L344" s="13">
        <f t="shared" si="27"/>
        <v>43.129859501989202</v>
      </c>
    </row>
    <row r="345" spans="2:17" x14ac:dyDescent="0.3">
      <c r="F345" s="14" t="s">
        <v>1</v>
      </c>
      <c r="G345" s="11">
        <f t="shared" ref="G345:G352" si="28">(C332-L332)/C332*100</f>
        <v>-17.682899286012965</v>
      </c>
      <c r="H345" s="55">
        <f t="shared" si="27"/>
        <v>-72.520607145688317</v>
      </c>
      <c r="I345" s="55">
        <f t="shared" si="27"/>
        <v>-98.545394173992662</v>
      </c>
      <c r="J345" s="55">
        <f t="shared" si="27"/>
        <v>25.424466374428384</v>
      </c>
      <c r="K345" s="55">
        <f t="shared" si="27"/>
        <v>68.009544082507773</v>
      </c>
      <c r="L345" s="13">
        <f t="shared" si="27"/>
        <v>70.979423332235982</v>
      </c>
    </row>
    <row r="346" spans="2:17" x14ac:dyDescent="0.3">
      <c r="F346" s="14" t="s">
        <v>2</v>
      </c>
      <c r="G346" s="11">
        <f t="shared" si="28"/>
        <v>87.071470173775296</v>
      </c>
      <c r="H346" s="55">
        <f t="shared" si="27"/>
        <v>84.542389330786065</v>
      </c>
      <c r="I346" s="55">
        <f t="shared" si="27"/>
        <v>91.983759488394412</v>
      </c>
      <c r="J346" s="55">
        <f t="shared" si="27"/>
        <v>93.671263204204465</v>
      </c>
      <c r="K346" s="55">
        <f t="shared" si="27"/>
        <v>93.890478060229071</v>
      </c>
      <c r="L346" s="13">
        <f t="shared" si="27"/>
        <v>95.932087687932039</v>
      </c>
    </row>
    <row r="347" spans="2:17" x14ac:dyDescent="0.3">
      <c r="F347" s="14" t="s">
        <v>3</v>
      </c>
      <c r="G347" s="11">
        <f t="shared" si="28"/>
        <v>81.338356876359057</v>
      </c>
      <c r="H347" s="55">
        <f t="shared" si="27"/>
        <v>76.832378567189991</v>
      </c>
      <c r="I347" s="55">
        <f t="shared" si="27"/>
        <v>83.992405670769259</v>
      </c>
      <c r="J347" s="55">
        <f t="shared" si="27"/>
        <v>83.794269420766256</v>
      </c>
      <c r="K347" s="55">
        <f t="shared" si="27"/>
        <v>79.693119209966298</v>
      </c>
      <c r="L347" s="13">
        <f t="shared" si="27"/>
        <v>59.199972769140452</v>
      </c>
    </row>
    <row r="348" spans="2:17" x14ac:dyDescent="0.3">
      <c r="F348" s="14" t="s">
        <v>4</v>
      </c>
      <c r="G348" s="11">
        <f t="shared" si="28"/>
        <v>46.669201192190826</v>
      </c>
      <c r="H348" s="55">
        <f t="shared" si="27"/>
        <v>18.851515858216565</v>
      </c>
      <c r="I348" s="55">
        <f t="shared" si="27"/>
        <v>-43.066905467896667</v>
      </c>
      <c r="J348" s="55">
        <f t="shared" si="27"/>
        <v>51.360711248203295</v>
      </c>
      <c r="K348" s="55">
        <f t="shared" si="27"/>
        <v>66.425251941841921</v>
      </c>
      <c r="L348" s="13">
        <f t="shared" si="27"/>
        <v>63.91026024756308</v>
      </c>
    </row>
    <row r="349" spans="2:17" x14ac:dyDescent="0.3">
      <c r="F349" s="14" t="s">
        <v>5</v>
      </c>
      <c r="G349" s="11">
        <f t="shared" si="28"/>
        <v>91.796023719196953</v>
      </c>
      <c r="H349" s="55">
        <f t="shared" si="27"/>
        <v>88.745299595894835</v>
      </c>
      <c r="I349" s="55">
        <f t="shared" si="27"/>
        <v>94.356725416692058</v>
      </c>
      <c r="J349" s="55">
        <f t="shared" si="27"/>
        <v>97.017818118048254</v>
      </c>
      <c r="K349" s="55">
        <f t="shared" si="27"/>
        <v>95.371414594402012</v>
      </c>
      <c r="L349" s="13">
        <f t="shared" si="27"/>
        <v>96.880533926480311</v>
      </c>
    </row>
    <row r="350" spans="2:17" x14ac:dyDescent="0.3">
      <c r="F350" s="14" t="s">
        <v>6</v>
      </c>
      <c r="G350" s="11">
        <f t="shared" si="28"/>
        <v>87.306111752652171</v>
      </c>
      <c r="H350" s="55">
        <f t="shared" si="27"/>
        <v>72.693193700702778</v>
      </c>
      <c r="I350" s="55">
        <f t="shared" si="27"/>
        <v>80.88833807193852</v>
      </c>
      <c r="J350" s="55">
        <f t="shared" si="27"/>
        <v>86.16020456250061</v>
      </c>
      <c r="K350" s="55">
        <f t="shared" si="27"/>
        <v>58.513807462888025</v>
      </c>
      <c r="L350" s="13">
        <f t="shared" si="27"/>
        <v>60.794188787119666</v>
      </c>
    </row>
    <row r="351" spans="2:17" x14ac:dyDescent="0.3">
      <c r="F351" s="14" t="s">
        <v>7</v>
      </c>
      <c r="G351" s="11">
        <f t="shared" si="28"/>
        <v>88.229189798853341</v>
      </c>
      <c r="H351" s="55">
        <f t="shared" si="27"/>
        <v>88.157159234744469</v>
      </c>
      <c r="I351" s="55">
        <f t="shared" si="27"/>
        <v>83.584590873544641</v>
      </c>
      <c r="J351" s="55">
        <f t="shared" si="27"/>
        <v>92.434750882609691</v>
      </c>
      <c r="K351" s="55">
        <f t="shared" si="27"/>
        <v>91.137870114818625</v>
      </c>
      <c r="L351" s="13">
        <f t="shared" si="27"/>
        <v>87.942527215198069</v>
      </c>
    </row>
    <row r="352" spans="2:17" ht="15" thickBot="1" x14ac:dyDescent="0.35">
      <c r="F352" s="20" t="s">
        <v>8</v>
      </c>
      <c r="G352" s="65">
        <f t="shared" si="28"/>
        <v>95.133843812681334</v>
      </c>
      <c r="H352" s="66">
        <f t="shared" si="27"/>
        <v>91.141581007412498</v>
      </c>
      <c r="I352" s="66">
        <f t="shared" si="27"/>
        <v>93.277798624247083</v>
      </c>
      <c r="J352" s="66">
        <f t="shared" si="27"/>
        <v>95.242067535739523</v>
      </c>
      <c r="K352" s="66">
        <f t="shared" si="27"/>
        <v>94.190789337970216</v>
      </c>
      <c r="L352" s="67">
        <f t="shared" si="27"/>
        <v>88.579110859847049</v>
      </c>
    </row>
  </sheetData>
  <mergeCells count="75">
    <mergeCell ref="U35:V35"/>
    <mergeCell ref="U36:V36"/>
    <mergeCell ref="W34:AB34"/>
    <mergeCell ref="U34:V34"/>
    <mergeCell ref="W36:Y36"/>
    <mergeCell ref="Z36:AB36"/>
    <mergeCell ref="W35:Y35"/>
    <mergeCell ref="Z35:AB35"/>
    <mergeCell ref="AC34:AI34"/>
    <mergeCell ref="F342:L342"/>
    <mergeCell ref="W5:Y5"/>
    <mergeCell ref="Z5:AB5"/>
    <mergeCell ref="K329:Q329"/>
    <mergeCell ref="B329:H329"/>
    <mergeCell ref="B173:H173"/>
    <mergeCell ref="B5:H5"/>
    <mergeCell ref="B29:H29"/>
    <mergeCell ref="B41:H41"/>
    <mergeCell ref="B65:H65"/>
    <mergeCell ref="B77:H77"/>
    <mergeCell ref="B101:H101"/>
    <mergeCell ref="B113:H113"/>
    <mergeCell ref="B125:H125"/>
    <mergeCell ref="B137:H137"/>
    <mergeCell ref="B317:H317"/>
    <mergeCell ref="B17:H17"/>
    <mergeCell ref="B269:H269"/>
    <mergeCell ref="B281:H281"/>
    <mergeCell ref="B293:H293"/>
    <mergeCell ref="B305:H305"/>
    <mergeCell ref="B257:H257"/>
    <mergeCell ref="B209:H209"/>
    <mergeCell ref="B221:H221"/>
    <mergeCell ref="B233:H233"/>
    <mergeCell ref="B53:H53"/>
    <mergeCell ref="B89:H89"/>
    <mergeCell ref="B197:H197"/>
    <mergeCell ref="B149:H149"/>
    <mergeCell ref="B4:H4"/>
    <mergeCell ref="K4:Q4"/>
    <mergeCell ref="K5:Q5"/>
    <mergeCell ref="K17:Q17"/>
    <mergeCell ref="K29:Q29"/>
    <mergeCell ref="AJ4:AP4"/>
    <mergeCell ref="K245:Q245"/>
    <mergeCell ref="K257:Q257"/>
    <mergeCell ref="K269:Q269"/>
    <mergeCell ref="K281:Q281"/>
    <mergeCell ref="K173:Q173"/>
    <mergeCell ref="K185:Q185"/>
    <mergeCell ref="K197:Q197"/>
    <mergeCell ref="K209:Q209"/>
    <mergeCell ref="K221:Q221"/>
    <mergeCell ref="K233:Q233"/>
    <mergeCell ref="K101:Q101"/>
    <mergeCell ref="K41:Q41"/>
    <mergeCell ref="K65:Q65"/>
    <mergeCell ref="K77:Q77"/>
    <mergeCell ref="K113:Q113"/>
    <mergeCell ref="W50:Y50"/>
    <mergeCell ref="AC50:AI50"/>
    <mergeCell ref="C2:G2"/>
    <mergeCell ref="K317:Q317"/>
    <mergeCell ref="AC4:AI4"/>
    <mergeCell ref="K293:Q293"/>
    <mergeCell ref="K305:Q305"/>
    <mergeCell ref="B245:H245"/>
    <mergeCell ref="K125:Q125"/>
    <mergeCell ref="K137:Q137"/>
    <mergeCell ref="K149:Q149"/>
    <mergeCell ref="K161:Q161"/>
    <mergeCell ref="K53:Q53"/>
    <mergeCell ref="K89:Q89"/>
    <mergeCell ref="B161:H161"/>
    <mergeCell ref="B185:H18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FC4B3-65B8-4BF5-97FD-7464262CB70A}">
  <dimension ref="B2:AL352"/>
  <sheetViews>
    <sheetView topLeftCell="S1" zoomScale="78" zoomScaleNormal="78" workbookViewId="0">
      <selection activeCell="U16" sqref="U16:AF18"/>
    </sheetView>
  </sheetViews>
  <sheetFormatPr defaultRowHeight="14.4" x14ac:dyDescent="0.3"/>
  <cols>
    <col min="2" max="3" width="9" bestFit="1" customWidth="1"/>
    <col min="4" max="4" width="10.109375" bestFit="1" customWidth="1"/>
    <col min="5" max="5" width="8.5546875" bestFit="1" customWidth="1"/>
    <col min="6" max="6" width="9" bestFit="1" customWidth="1"/>
    <col min="7" max="7" width="10.109375" bestFit="1" customWidth="1"/>
    <col min="8" max="8" width="8.5546875" bestFit="1" customWidth="1"/>
    <col min="11" max="12" width="9" bestFit="1" customWidth="1"/>
    <col min="13" max="13" width="10.109375" bestFit="1" customWidth="1"/>
    <col min="14" max="17" width="12" bestFit="1" customWidth="1"/>
    <col min="21" max="21" width="9.6640625" bestFit="1" customWidth="1"/>
    <col min="22" max="22" width="10.88671875" bestFit="1" customWidth="1"/>
    <col min="23" max="23" width="11.6640625" bestFit="1" customWidth="1"/>
    <col min="24" max="24" width="2" bestFit="1" customWidth="1"/>
    <col min="25" max="26" width="11.6640625" bestFit="1" customWidth="1"/>
    <col min="27" max="27" width="2" bestFit="1" customWidth="1"/>
    <col min="28" max="28" width="11.6640625" bestFit="1" customWidth="1"/>
    <col min="29" max="29" width="7.33203125" bestFit="1" customWidth="1"/>
    <col min="30" max="30" width="7.6640625" bestFit="1" customWidth="1"/>
    <col min="31" max="31" width="8.21875" bestFit="1" customWidth="1"/>
    <col min="32" max="32" width="8.6640625" bestFit="1" customWidth="1"/>
    <col min="33" max="33" width="6.109375" bestFit="1" customWidth="1"/>
    <col min="34" max="34" width="7.33203125" bestFit="1" customWidth="1"/>
    <col min="35" max="35" width="8.21875" bestFit="1" customWidth="1"/>
    <col min="36" max="36" width="6.5546875" bestFit="1" customWidth="1"/>
  </cols>
  <sheetData>
    <row r="2" spans="2:36" ht="25.8" x14ac:dyDescent="0.5">
      <c r="C2" s="109" t="s">
        <v>63</v>
      </c>
      <c r="D2" s="109"/>
      <c r="E2" s="109"/>
      <c r="F2" s="109"/>
      <c r="G2" s="109"/>
    </row>
    <row r="3" spans="2:36" ht="15" thickBot="1" x14ac:dyDescent="0.35"/>
    <row r="4" spans="2:36" ht="15" thickBot="1" x14ac:dyDescent="0.35">
      <c r="B4" s="119" t="s">
        <v>56</v>
      </c>
      <c r="C4" s="120"/>
      <c r="D4" s="120"/>
      <c r="E4" s="120"/>
      <c r="F4" s="120"/>
      <c r="G4" s="120"/>
      <c r="H4" s="121"/>
      <c r="K4" s="119" t="s">
        <v>57</v>
      </c>
      <c r="L4" s="120"/>
      <c r="M4" s="120"/>
      <c r="N4" s="120"/>
      <c r="O4" s="120"/>
      <c r="P4" s="120"/>
      <c r="Q4" s="121"/>
      <c r="AC4" s="113" t="s">
        <v>52</v>
      </c>
      <c r="AD4" s="114"/>
      <c r="AE4" s="114"/>
      <c r="AF4" s="115"/>
      <c r="AG4" s="113" t="s">
        <v>53</v>
      </c>
      <c r="AH4" s="114"/>
      <c r="AI4" s="114"/>
      <c r="AJ4" s="115"/>
    </row>
    <row r="5" spans="2:36" ht="15" thickBot="1" x14ac:dyDescent="0.35">
      <c r="B5" s="122" t="s">
        <v>69</v>
      </c>
      <c r="C5" s="123"/>
      <c r="D5" s="123"/>
      <c r="E5" s="123"/>
      <c r="F5" s="123"/>
      <c r="G5" s="123"/>
      <c r="H5" s="124"/>
      <c r="K5" s="122" t="s">
        <v>69</v>
      </c>
      <c r="L5" s="123"/>
      <c r="M5" s="123"/>
      <c r="N5" s="123"/>
      <c r="O5" s="123"/>
      <c r="P5" s="123"/>
      <c r="Q5" s="124"/>
      <c r="T5" s="75" t="s">
        <v>40</v>
      </c>
      <c r="U5" s="76" t="s">
        <v>41</v>
      </c>
      <c r="V5" s="77" t="s">
        <v>42</v>
      </c>
      <c r="W5" s="125" t="s">
        <v>54</v>
      </c>
      <c r="X5" s="126"/>
      <c r="Y5" s="127"/>
      <c r="Z5" s="125" t="s">
        <v>55</v>
      </c>
      <c r="AA5" s="126"/>
      <c r="AB5" s="127"/>
      <c r="AC5" s="3" t="s">
        <v>179</v>
      </c>
      <c r="AD5" s="4" t="s">
        <v>180</v>
      </c>
      <c r="AE5" s="4" t="s">
        <v>181</v>
      </c>
      <c r="AF5" s="5" t="s">
        <v>43</v>
      </c>
      <c r="AG5" s="3" t="s">
        <v>179</v>
      </c>
      <c r="AH5" s="4" t="s">
        <v>182</v>
      </c>
      <c r="AI5" s="4" t="s">
        <v>181</v>
      </c>
      <c r="AJ5" s="6" t="s">
        <v>43</v>
      </c>
    </row>
    <row r="6" spans="2:36" x14ac:dyDescent="0.3">
      <c r="B6" s="11"/>
      <c r="C6" s="27" t="s">
        <v>11</v>
      </c>
      <c r="D6" s="27" t="s">
        <v>10</v>
      </c>
      <c r="E6" s="27" t="s">
        <v>9</v>
      </c>
      <c r="F6" s="27" t="s">
        <v>14</v>
      </c>
      <c r="G6" s="27" t="s">
        <v>13</v>
      </c>
      <c r="H6" s="31" t="s">
        <v>12</v>
      </c>
      <c r="K6" s="11"/>
      <c r="L6" s="27" t="s">
        <v>11</v>
      </c>
      <c r="M6" s="27" t="s">
        <v>10</v>
      </c>
      <c r="N6" s="27" t="s">
        <v>9</v>
      </c>
      <c r="O6" s="27" t="s">
        <v>14</v>
      </c>
      <c r="P6" s="27" t="s">
        <v>13</v>
      </c>
      <c r="Q6" s="31" t="s">
        <v>12</v>
      </c>
      <c r="T6" s="74">
        <v>1</v>
      </c>
      <c r="U6" s="2">
        <v>100</v>
      </c>
      <c r="V6" s="1">
        <v>98</v>
      </c>
      <c r="W6" s="83">
        <v>80.21210882220457</v>
      </c>
      <c r="X6" s="84" t="s">
        <v>97</v>
      </c>
      <c r="Y6" s="83">
        <v>18.554902897410717</v>
      </c>
      <c r="Z6" s="85">
        <v>102.21082396068948</v>
      </c>
      <c r="AA6" s="85" t="s">
        <v>97</v>
      </c>
      <c r="AB6" s="85">
        <v>40.294042802335369</v>
      </c>
      <c r="AC6" s="7">
        <v>95.033054434781917</v>
      </c>
      <c r="AD6" s="7">
        <v>97.322827334047759</v>
      </c>
      <c r="AE6" s="7">
        <v>51.732379300453161</v>
      </c>
      <c r="AF6" s="7">
        <v>115.33059330845661</v>
      </c>
      <c r="AG6" s="8">
        <v>62.702501509469776</v>
      </c>
      <c r="AH6" s="8">
        <v>62.702501509469776</v>
      </c>
      <c r="AI6" s="9">
        <v>36.244036830016377</v>
      </c>
      <c r="AJ6" s="9">
        <v>72.145566111813054</v>
      </c>
    </row>
    <row r="7" spans="2:36" x14ac:dyDescent="0.3">
      <c r="B7" s="32" t="s">
        <v>0</v>
      </c>
      <c r="C7" s="43"/>
      <c r="D7" s="43"/>
      <c r="E7" s="43"/>
      <c r="F7" s="43"/>
      <c r="G7" s="43"/>
      <c r="H7" s="44"/>
      <c r="K7" s="34" t="s">
        <v>0</v>
      </c>
      <c r="L7" s="43"/>
      <c r="M7" s="43"/>
      <c r="N7" s="43"/>
      <c r="O7" s="43"/>
      <c r="P7" s="43"/>
      <c r="Q7" s="44"/>
      <c r="T7" s="30">
        <v>2</v>
      </c>
      <c r="U7" s="2">
        <v>95</v>
      </c>
      <c r="V7" s="1">
        <v>95</v>
      </c>
      <c r="W7" s="83">
        <v>59.853687196917939</v>
      </c>
      <c r="X7" s="84" t="s">
        <v>97</v>
      </c>
      <c r="Y7" s="83">
        <v>17.106728197322266</v>
      </c>
      <c r="Z7" s="85">
        <v>66.207295534437776</v>
      </c>
      <c r="AA7" s="85" t="s">
        <v>97</v>
      </c>
      <c r="AB7" s="85">
        <v>17.92035096857763</v>
      </c>
      <c r="AC7" s="7">
        <v>83.223716498591557</v>
      </c>
      <c r="AD7" s="7">
        <v>97.885388300106669</v>
      </c>
      <c r="AE7" s="7">
        <v>82.842198473048384</v>
      </c>
      <c r="AF7" s="7">
        <v>65.065195013512451</v>
      </c>
      <c r="AG7" s="8">
        <v>60.634609527336664</v>
      </c>
      <c r="AH7" s="8">
        <v>63.878229358060302</v>
      </c>
      <c r="AI7" s="9">
        <v>76.176133421982811</v>
      </c>
      <c r="AJ7" s="9">
        <v>56.135617084060549</v>
      </c>
    </row>
    <row r="8" spans="2:36" x14ac:dyDescent="0.3">
      <c r="B8" s="32" t="s">
        <v>1</v>
      </c>
      <c r="C8" s="43"/>
      <c r="D8" s="43"/>
      <c r="E8" s="43"/>
      <c r="F8" s="43"/>
      <c r="G8" s="43"/>
      <c r="H8" s="44"/>
      <c r="K8" s="34" t="s">
        <v>1</v>
      </c>
      <c r="L8" s="43"/>
      <c r="M8" s="43"/>
      <c r="N8" s="43"/>
      <c r="O8" s="43"/>
      <c r="P8" s="43"/>
      <c r="Q8" s="44"/>
      <c r="T8" s="30">
        <v>3</v>
      </c>
      <c r="U8" s="2">
        <v>83</v>
      </c>
      <c r="V8" s="1">
        <v>82</v>
      </c>
      <c r="W8" s="83">
        <v>54.936962690247611</v>
      </c>
      <c r="X8" s="84" t="s">
        <v>97</v>
      </c>
      <c r="Y8" s="83">
        <v>24.427248772385724</v>
      </c>
      <c r="Z8" s="85">
        <v>59.355515631988148</v>
      </c>
      <c r="AA8" s="85" t="s">
        <v>97</v>
      </c>
      <c r="AB8" s="85">
        <v>17.830746481519764</v>
      </c>
      <c r="AC8" s="7">
        <v>78.522722883507157</v>
      </c>
      <c r="AD8" s="7">
        <v>72.671229673220324</v>
      </c>
      <c r="AE8" s="7">
        <v>83.227016653438767</v>
      </c>
      <c r="AF8" s="7">
        <v>55.044904429191078</v>
      </c>
      <c r="AG8" s="8">
        <v>73.454453176963455</v>
      </c>
      <c r="AH8" s="8">
        <v>49.652549231159874</v>
      </c>
      <c r="AI8" s="9">
        <v>52.581853429249591</v>
      </c>
      <c r="AJ8" s="9">
        <v>71.377223957343062</v>
      </c>
    </row>
    <row r="9" spans="2:36" x14ac:dyDescent="0.3">
      <c r="B9" s="32" t="s">
        <v>2</v>
      </c>
      <c r="C9" s="43"/>
      <c r="D9" s="43"/>
      <c r="E9" s="43"/>
      <c r="F9" s="43"/>
      <c r="G9" s="43"/>
      <c r="H9" s="44"/>
      <c r="K9" s="34" t="s">
        <v>2</v>
      </c>
      <c r="L9" s="43"/>
      <c r="M9" s="43"/>
      <c r="N9" s="43"/>
      <c r="O9" s="43"/>
      <c r="P9" s="43"/>
      <c r="Q9" s="44"/>
      <c r="T9" s="30">
        <v>4</v>
      </c>
      <c r="U9" s="2">
        <v>100</v>
      </c>
      <c r="V9" s="1">
        <v>96</v>
      </c>
      <c r="W9" s="83">
        <v>120.35988425434914</v>
      </c>
      <c r="X9" s="84" t="s">
        <v>97</v>
      </c>
      <c r="Y9" s="83">
        <v>27.746929578089269</v>
      </c>
      <c r="Z9" s="85">
        <v>71.100158099118659</v>
      </c>
      <c r="AA9" s="85" t="s">
        <v>97</v>
      </c>
      <c r="AB9" s="85">
        <v>15.785498893881318</v>
      </c>
      <c r="AC9" s="7">
        <v>143.57597650859441</v>
      </c>
      <c r="AD9" s="7">
        <v>151.66856449759359</v>
      </c>
      <c r="AE9" s="7">
        <v>156.54986188572821</v>
      </c>
      <c r="AF9" s="7">
        <v>93.3274909388617</v>
      </c>
      <c r="AG9" s="8">
        <v>83.172077657212498</v>
      </c>
      <c r="AH9" s="8">
        <v>83.172077657212498</v>
      </c>
      <c r="AI9" s="9">
        <v>99.463002151606005</v>
      </c>
      <c r="AJ9" s="9">
        <v>85.716543359549846</v>
      </c>
    </row>
    <row r="10" spans="2:36" x14ac:dyDescent="0.3">
      <c r="B10" s="32" t="s">
        <v>3</v>
      </c>
      <c r="C10" s="43"/>
      <c r="D10" s="43"/>
      <c r="E10" s="43"/>
      <c r="F10" s="43"/>
      <c r="G10" s="43"/>
      <c r="H10" s="44"/>
      <c r="K10" s="34" t="s">
        <v>3</v>
      </c>
      <c r="L10" s="43"/>
      <c r="M10" s="43"/>
      <c r="N10" s="43"/>
      <c r="O10" s="43"/>
      <c r="P10" s="43"/>
      <c r="Q10" s="44"/>
      <c r="T10" s="30">
        <v>5</v>
      </c>
      <c r="U10" s="2">
        <v>79</v>
      </c>
      <c r="V10" s="1">
        <v>89</v>
      </c>
      <c r="W10" s="83">
        <v>67.791051192932912</v>
      </c>
      <c r="X10" s="84" t="s">
        <v>97</v>
      </c>
      <c r="Y10" s="83">
        <v>34.019575708927661</v>
      </c>
      <c r="Z10" s="85">
        <v>107.06677652422553</v>
      </c>
      <c r="AA10" s="85" t="s">
        <v>97</v>
      </c>
      <c r="AB10" s="85">
        <v>53.498216182790109</v>
      </c>
      <c r="AC10" s="7">
        <v>94.784983845430816</v>
      </c>
      <c r="AD10" s="7">
        <v>114.49655118698173</v>
      </c>
      <c r="AE10" s="7">
        <v>16.852450869451829</v>
      </c>
      <c r="AF10" s="7">
        <v>42.470035910094246</v>
      </c>
      <c r="AG10" s="8">
        <v>40.89136148245619</v>
      </c>
      <c r="AH10" s="8">
        <v>36.974947720750578</v>
      </c>
      <c r="AI10" s="9">
        <v>87.521023233583691</v>
      </c>
      <c r="AJ10" s="9">
        <v>116.1708100457854</v>
      </c>
    </row>
    <row r="11" spans="2:36" x14ac:dyDescent="0.3">
      <c r="B11" s="32" t="s">
        <v>4</v>
      </c>
      <c r="C11" s="43"/>
      <c r="D11" s="43"/>
      <c r="E11" s="43"/>
      <c r="F11" s="43"/>
      <c r="G11" s="43"/>
      <c r="H11" s="44"/>
      <c r="K11" s="34" t="s">
        <v>4</v>
      </c>
      <c r="L11" s="43"/>
      <c r="M11" s="43"/>
      <c r="N11" s="43"/>
      <c r="O11" s="43"/>
      <c r="P11" s="43"/>
      <c r="Q11" s="44"/>
      <c r="T11" s="30">
        <v>6</v>
      </c>
      <c r="U11" s="2">
        <v>100</v>
      </c>
      <c r="V11" s="1">
        <v>100</v>
      </c>
      <c r="W11" s="83">
        <v>164.58281023420429</v>
      </c>
      <c r="X11" s="84" t="s">
        <v>97</v>
      </c>
      <c r="Y11" s="83">
        <v>63.522208938364429</v>
      </c>
      <c r="Z11" s="85">
        <v>151.17801934178277</v>
      </c>
      <c r="AA11" s="85" t="s">
        <v>97</v>
      </c>
      <c r="AB11" s="85">
        <v>55.979458432711347</v>
      </c>
      <c r="AC11" s="7">
        <v>243.68601292581266</v>
      </c>
      <c r="AD11" s="7">
        <v>261.25788347059768</v>
      </c>
      <c r="AE11" s="7">
        <v>77.573747635168914</v>
      </c>
      <c r="AF11" s="7">
        <v>215.50547179527825</v>
      </c>
      <c r="AG11" s="8">
        <v>92.650250398074974</v>
      </c>
      <c r="AH11" s="8">
        <v>243.61524844073705</v>
      </c>
      <c r="AI11" s="9">
        <v>176.52060095460243</v>
      </c>
      <c r="AJ11" s="9">
        <v>244.26886527422471</v>
      </c>
    </row>
    <row r="12" spans="2:36" x14ac:dyDescent="0.3">
      <c r="B12" s="32" t="s">
        <v>5</v>
      </c>
      <c r="C12" s="43"/>
      <c r="D12" s="43"/>
      <c r="E12" s="43"/>
      <c r="F12" s="43"/>
      <c r="G12" s="43"/>
      <c r="H12" s="44"/>
      <c r="K12" s="34" t="s">
        <v>5</v>
      </c>
      <c r="L12" s="43"/>
      <c r="M12" s="43"/>
      <c r="N12" s="43"/>
      <c r="O12" s="43"/>
      <c r="P12" s="43"/>
      <c r="Q12" s="44"/>
      <c r="T12" s="30">
        <v>7</v>
      </c>
      <c r="U12" s="2">
        <v>97</v>
      </c>
      <c r="V12" s="1">
        <v>100</v>
      </c>
      <c r="W12" s="83">
        <v>103.52408734203651</v>
      </c>
      <c r="X12" s="84" t="s">
        <v>97</v>
      </c>
      <c r="Y12" s="83">
        <v>45.068543269359836</v>
      </c>
      <c r="Z12" s="85">
        <v>118.07655257979194</v>
      </c>
      <c r="AA12" s="85" t="s">
        <v>97</v>
      </c>
      <c r="AB12" s="85">
        <v>36.857081891175191</v>
      </c>
      <c r="AC12" s="7">
        <v>191.11333028774527</v>
      </c>
      <c r="AD12" s="7">
        <v>185.1685314138368</v>
      </c>
      <c r="AE12" s="7">
        <v>60.843863357634845</v>
      </c>
      <c r="AF12" s="7">
        <v>60.843863357634845</v>
      </c>
      <c r="AG12" s="8">
        <v>177.70840266328736</v>
      </c>
      <c r="AH12" s="8">
        <v>172.94487586826708</v>
      </c>
      <c r="AI12" s="9">
        <v>159.98094244960549</v>
      </c>
      <c r="AJ12" s="9">
        <v>115.87807939684895</v>
      </c>
    </row>
    <row r="13" spans="2:36" x14ac:dyDescent="0.3">
      <c r="B13" s="32" t="s">
        <v>6</v>
      </c>
      <c r="C13" s="43"/>
      <c r="D13" s="43"/>
      <c r="E13" s="43"/>
      <c r="F13" s="43"/>
      <c r="G13" s="43"/>
      <c r="H13" s="44"/>
      <c r="K13" s="34" t="s">
        <v>6</v>
      </c>
      <c r="L13" s="43"/>
      <c r="M13" s="43"/>
      <c r="N13" s="43"/>
      <c r="O13" s="43"/>
      <c r="P13" s="43"/>
      <c r="Q13" s="44"/>
    </row>
    <row r="14" spans="2:36" x14ac:dyDescent="0.3">
      <c r="B14" s="32" t="s">
        <v>7</v>
      </c>
      <c r="C14" s="43"/>
      <c r="D14" s="43"/>
      <c r="E14" s="43"/>
      <c r="F14" s="43"/>
      <c r="G14" s="43"/>
      <c r="H14" s="44"/>
      <c r="K14" s="34" t="s">
        <v>7</v>
      </c>
      <c r="L14" s="43"/>
      <c r="M14" s="43"/>
      <c r="N14" s="43"/>
      <c r="O14" s="43"/>
      <c r="P14" s="43"/>
      <c r="Q14" s="44"/>
    </row>
    <row r="15" spans="2:36" ht="15" thickBot="1" x14ac:dyDescent="0.35">
      <c r="B15" s="32" t="s">
        <v>8</v>
      </c>
      <c r="C15" s="43"/>
      <c r="D15" s="43"/>
      <c r="E15" s="43"/>
      <c r="F15" s="43"/>
      <c r="G15" s="43"/>
      <c r="H15" s="44"/>
      <c r="K15" s="34" t="s">
        <v>8</v>
      </c>
      <c r="L15" s="43"/>
      <c r="M15" s="43"/>
      <c r="N15" s="43"/>
      <c r="O15" s="43"/>
      <c r="P15" s="43"/>
      <c r="Q15" s="44"/>
    </row>
    <row r="16" spans="2:36" x14ac:dyDescent="0.3">
      <c r="B16" s="14"/>
      <c r="C16" s="18"/>
      <c r="D16" s="18"/>
      <c r="E16" s="18"/>
      <c r="F16" s="18"/>
      <c r="G16" s="18"/>
      <c r="H16" s="19"/>
      <c r="K16" s="11"/>
      <c r="L16" s="12"/>
      <c r="M16" s="12"/>
      <c r="N16" s="12"/>
      <c r="O16" s="12"/>
      <c r="P16" s="12"/>
      <c r="Q16" s="13"/>
      <c r="U16" s="131" t="s">
        <v>184</v>
      </c>
      <c r="V16" s="132"/>
      <c r="W16" s="122" t="s">
        <v>183</v>
      </c>
      <c r="X16" s="123"/>
      <c r="Y16" s="123"/>
      <c r="Z16" s="123"/>
      <c r="AA16" s="123"/>
      <c r="AB16" s="123"/>
      <c r="AC16" s="122" t="s">
        <v>187</v>
      </c>
      <c r="AD16" s="123"/>
      <c r="AE16" s="123"/>
      <c r="AF16" s="124"/>
      <c r="AG16" s="86"/>
      <c r="AH16" s="86"/>
      <c r="AI16" s="86"/>
    </row>
    <row r="17" spans="2:38" ht="15" thickBot="1" x14ac:dyDescent="0.35">
      <c r="B17" s="116" t="s">
        <v>70</v>
      </c>
      <c r="C17" s="117"/>
      <c r="D17" s="117"/>
      <c r="E17" s="117"/>
      <c r="F17" s="117"/>
      <c r="G17" s="117"/>
      <c r="H17" s="118"/>
      <c r="K17" s="110" t="s">
        <v>70</v>
      </c>
      <c r="L17" s="111"/>
      <c r="M17" s="111"/>
      <c r="N17" s="111"/>
      <c r="O17" s="111"/>
      <c r="P17" s="111"/>
      <c r="Q17" s="112"/>
      <c r="U17" s="128" t="s">
        <v>185</v>
      </c>
      <c r="V17" s="129"/>
      <c r="W17" s="137" t="s">
        <v>186</v>
      </c>
      <c r="X17" s="135"/>
      <c r="Y17" s="135"/>
      <c r="Z17" s="135" t="s">
        <v>188</v>
      </c>
      <c r="AA17" s="135"/>
      <c r="AB17" s="135"/>
      <c r="AC17" s="3" t="s">
        <v>179</v>
      </c>
      <c r="AD17" s="4" t="s">
        <v>180</v>
      </c>
      <c r="AE17" s="4" t="s">
        <v>181</v>
      </c>
      <c r="AF17" s="5" t="s">
        <v>43</v>
      </c>
      <c r="AG17" s="55"/>
      <c r="AH17" s="90"/>
      <c r="AI17" s="55"/>
    </row>
    <row r="18" spans="2:38" ht="15" thickBot="1" x14ac:dyDescent="0.35">
      <c r="B18" s="14"/>
      <c r="C18" s="28" t="s">
        <v>11</v>
      </c>
      <c r="D18" s="28" t="s">
        <v>10</v>
      </c>
      <c r="E18" s="28" t="s">
        <v>9</v>
      </c>
      <c r="F18" s="28" t="s">
        <v>14</v>
      </c>
      <c r="G18" s="28" t="s">
        <v>13</v>
      </c>
      <c r="H18" s="33" t="s">
        <v>12</v>
      </c>
      <c r="K18" s="11"/>
      <c r="L18" s="27" t="s">
        <v>11</v>
      </c>
      <c r="M18" s="27" t="s">
        <v>10</v>
      </c>
      <c r="N18" s="27" t="s">
        <v>9</v>
      </c>
      <c r="O18" s="27" t="s">
        <v>14</v>
      </c>
      <c r="P18" s="27" t="s">
        <v>13</v>
      </c>
      <c r="Q18" s="31" t="s">
        <v>12</v>
      </c>
      <c r="U18" s="130">
        <f>AVERAGE(V21:V27)</f>
        <v>-1.2208845823067818</v>
      </c>
      <c r="V18" s="108"/>
      <c r="W18" s="133">
        <f>AVERAGE(X21:Y27)</f>
        <v>-3.4192214198773336</v>
      </c>
      <c r="X18" s="134"/>
      <c r="Y18" s="134"/>
      <c r="Z18" s="134">
        <f>AVERAGE(Z21:Z27)</f>
        <v>-9.8579500110326954</v>
      </c>
      <c r="AA18" s="135"/>
      <c r="AB18" s="136"/>
      <c r="AC18" s="88">
        <f>AVERAGE(AI21:AI27)</f>
        <v>33.648731501050371</v>
      </c>
      <c r="AD18" s="88">
        <f t="shared" ref="AD18:AF18" si="0">AVERAGE(AJ21:AJ27)</f>
        <v>32.601764423098139</v>
      </c>
      <c r="AE18" s="88">
        <f t="shared" si="0"/>
        <v>-85.507580173785229</v>
      </c>
      <c r="AF18" s="89">
        <f t="shared" si="0"/>
        <v>-35.383089921504457</v>
      </c>
      <c r="AG18" s="91"/>
      <c r="AH18" s="91"/>
      <c r="AI18" s="91"/>
    </row>
    <row r="19" spans="2:38" ht="15" thickBot="1" x14ac:dyDescent="0.35">
      <c r="B19" s="32" t="s">
        <v>0</v>
      </c>
      <c r="C19" s="43"/>
      <c r="D19" s="43"/>
      <c r="E19" s="43"/>
      <c r="F19" s="43"/>
      <c r="G19" s="43"/>
      <c r="H19" s="44"/>
      <c r="K19" s="34" t="s">
        <v>0</v>
      </c>
      <c r="L19" s="43"/>
      <c r="M19" s="43"/>
      <c r="N19" s="43"/>
      <c r="O19" s="43"/>
      <c r="P19" s="43"/>
      <c r="Q19" s="44"/>
    </row>
    <row r="20" spans="2:38" ht="15" thickBot="1" x14ac:dyDescent="0.35">
      <c r="B20" s="32" t="s">
        <v>1</v>
      </c>
      <c r="C20" s="43"/>
      <c r="D20" s="43"/>
      <c r="E20" s="43"/>
      <c r="F20" s="43"/>
      <c r="G20" s="43"/>
      <c r="H20" s="44"/>
      <c r="K20" s="34" t="s">
        <v>1</v>
      </c>
      <c r="L20" s="43"/>
      <c r="M20" s="43"/>
      <c r="N20" s="43"/>
      <c r="O20" s="43"/>
      <c r="P20" s="43"/>
      <c r="Q20" s="44"/>
      <c r="U20" s="73" t="s">
        <v>189</v>
      </c>
      <c r="V20" s="101" t="s">
        <v>190</v>
      </c>
      <c r="X20" s="122" t="s">
        <v>191</v>
      </c>
      <c r="Y20" s="123"/>
      <c r="Z20" s="124"/>
      <c r="AD20" s="122" t="s">
        <v>192</v>
      </c>
      <c r="AE20" s="123"/>
      <c r="AF20" s="123"/>
      <c r="AG20" s="124"/>
      <c r="AI20" s="122" t="s">
        <v>193</v>
      </c>
      <c r="AJ20" s="123"/>
      <c r="AK20" s="123"/>
      <c r="AL20" s="124"/>
    </row>
    <row r="21" spans="2:38" x14ac:dyDescent="0.3">
      <c r="B21" s="32" t="s">
        <v>2</v>
      </c>
      <c r="C21" s="43"/>
      <c r="D21" s="43"/>
      <c r="E21" s="43"/>
      <c r="F21" s="43"/>
      <c r="G21" s="43"/>
      <c r="H21" s="44"/>
      <c r="K21" s="34" t="s">
        <v>2</v>
      </c>
      <c r="L21" s="43"/>
      <c r="M21" s="43"/>
      <c r="N21" s="43"/>
      <c r="O21" s="43"/>
      <c r="P21" s="43"/>
      <c r="Q21" s="44"/>
      <c r="U21" s="102">
        <v>1</v>
      </c>
      <c r="V21" s="92">
        <f>(U6-V6)/U6*100</f>
        <v>2</v>
      </c>
      <c r="X21" s="140">
        <f>(W6-Z6)</f>
        <v>-21.998715138484911</v>
      </c>
      <c r="Y21" s="140"/>
      <c r="Z21" s="92">
        <f>(W6-Z6)/W6*100</f>
        <v>-27.425678568364926</v>
      </c>
      <c r="AD21" s="95">
        <f>AC6-AG6</f>
        <v>32.330552925312141</v>
      </c>
      <c r="AE21" s="95">
        <f t="shared" ref="AE21:AG27" si="1">AD6-AH6</f>
        <v>34.620325824577982</v>
      </c>
      <c r="AF21" s="95">
        <f t="shared" si="1"/>
        <v>15.488342470436784</v>
      </c>
      <c r="AG21" s="95">
        <f t="shared" si="1"/>
        <v>43.18502719664356</v>
      </c>
      <c r="AI21" s="95">
        <f>AD21/AC6*100</f>
        <v>34.020323894250446</v>
      </c>
      <c r="AJ21" s="95">
        <f t="shared" ref="AJ21:AL27" si="2">AE21/AD6*100</f>
        <v>35.572667556963054</v>
      </c>
      <c r="AK21" s="95">
        <f t="shared" si="2"/>
        <v>29.939358444124586</v>
      </c>
      <c r="AL21" s="95">
        <f t="shared" si="2"/>
        <v>37.44455478620781</v>
      </c>
    </row>
    <row r="22" spans="2:38" x14ac:dyDescent="0.3">
      <c r="B22" s="32" t="s">
        <v>3</v>
      </c>
      <c r="C22" s="43"/>
      <c r="D22" s="43"/>
      <c r="E22" s="43"/>
      <c r="F22" s="43"/>
      <c r="G22" s="43"/>
      <c r="H22" s="44"/>
      <c r="K22" s="34" t="s">
        <v>3</v>
      </c>
      <c r="L22" s="43"/>
      <c r="M22" s="43"/>
      <c r="N22" s="43"/>
      <c r="O22" s="43"/>
      <c r="P22" s="43"/>
      <c r="Q22" s="44"/>
      <c r="U22" s="102">
        <v>2</v>
      </c>
      <c r="V22" s="92">
        <f>(U7-V7)/U7*100</f>
        <v>0</v>
      </c>
      <c r="X22" s="140">
        <f t="shared" ref="X22:X27" si="3">(W7-Z7)</f>
        <v>-6.3536083375198373</v>
      </c>
      <c r="Y22" s="140"/>
      <c r="Z22" s="92">
        <f>(W7-Z7)/W7*100</f>
        <v>-10.615232970721653</v>
      </c>
      <c r="AD22" s="95">
        <f t="shared" ref="AD22:AD27" si="4">AC7-AG7</f>
        <v>22.589106971254893</v>
      </c>
      <c r="AE22" s="95">
        <f t="shared" si="1"/>
        <v>34.007158942046367</v>
      </c>
      <c r="AF22" s="95">
        <f t="shared" si="1"/>
        <v>6.6660650510655728</v>
      </c>
      <c r="AG22" s="95">
        <f t="shared" si="1"/>
        <v>8.9295779294519022</v>
      </c>
      <c r="AI22" s="95">
        <f t="shared" ref="AI22:AI27" si="5">AD22/AC7*100</f>
        <v>27.142631838169812</v>
      </c>
      <c r="AJ22" s="95">
        <f t="shared" si="2"/>
        <v>34.741813392805746</v>
      </c>
      <c r="AK22" s="95">
        <f t="shared" si="2"/>
        <v>8.0467022531207792</v>
      </c>
      <c r="AL22" s="95">
        <f t="shared" si="2"/>
        <v>13.724046977185647</v>
      </c>
    </row>
    <row r="23" spans="2:38" x14ac:dyDescent="0.3">
      <c r="B23" s="32" t="s">
        <v>4</v>
      </c>
      <c r="C23" s="43"/>
      <c r="D23" s="43"/>
      <c r="E23" s="43"/>
      <c r="F23" s="43"/>
      <c r="G23" s="43"/>
      <c r="H23" s="44"/>
      <c r="K23" s="34" t="s">
        <v>4</v>
      </c>
      <c r="L23" s="43"/>
      <c r="M23" s="43"/>
      <c r="N23" s="43"/>
      <c r="O23" s="43"/>
      <c r="P23" s="43"/>
      <c r="Q23" s="44"/>
      <c r="U23" s="102">
        <v>3</v>
      </c>
      <c r="V23" s="92">
        <f>(U8-V8)/U8*100</f>
        <v>1.2048192771084338</v>
      </c>
      <c r="X23" s="140">
        <f t="shared" si="3"/>
        <v>-4.4185529417405363</v>
      </c>
      <c r="Y23" s="140"/>
      <c r="Z23" s="92">
        <f>(W8-Z8)/W8*100</f>
        <v>-8.0429509120367069</v>
      </c>
      <c r="AD23" s="95">
        <f t="shared" si="4"/>
        <v>5.0682697065437026</v>
      </c>
      <c r="AE23" s="95">
        <f t="shared" si="1"/>
        <v>23.01868044206045</v>
      </c>
      <c r="AF23" s="95">
        <f t="shared" si="1"/>
        <v>30.645163224189176</v>
      </c>
      <c r="AG23" s="95">
        <f t="shared" si="1"/>
        <v>-16.332319528151984</v>
      </c>
      <c r="AI23" s="95">
        <f t="shared" si="5"/>
        <v>6.4545261809919197</v>
      </c>
      <c r="AJ23" s="95">
        <f t="shared" si="2"/>
        <v>31.675094181794115</v>
      </c>
      <c r="AK23" s="95">
        <f t="shared" si="2"/>
        <v>36.821172326525989</v>
      </c>
      <c r="AL23" s="95">
        <f t="shared" si="2"/>
        <v>-29.670901780130492</v>
      </c>
    </row>
    <row r="24" spans="2:38" x14ac:dyDescent="0.3">
      <c r="B24" s="32" t="s">
        <v>5</v>
      </c>
      <c r="C24" s="43"/>
      <c r="D24" s="43"/>
      <c r="E24" s="43"/>
      <c r="F24" s="43"/>
      <c r="G24" s="43"/>
      <c r="H24" s="44"/>
      <c r="K24" s="34" t="s">
        <v>5</v>
      </c>
      <c r="L24" s="43"/>
      <c r="M24" s="43"/>
      <c r="N24" s="43"/>
      <c r="O24" s="43"/>
      <c r="P24" s="43"/>
      <c r="Q24" s="44"/>
      <c r="U24" s="102">
        <v>4</v>
      </c>
      <c r="V24" s="92">
        <f>(U9-V9)/U9*100</f>
        <v>4</v>
      </c>
      <c r="X24" s="140">
        <f t="shared" si="3"/>
        <v>49.259726155230481</v>
      </c>
      <c r="Y24" s="140"/>
      <c r="Z24" s="92">
        <f>(W9-Z9)/W9*100</f>
        <v>40.9270301815287</v>
      </c>
      <c r="AD24" s="95">
        <f t="shared" si="4"/>
        <v>60.403898851381911</v>
      </c>
      <c r="AE24" s="95">
        <f t="shared" si="1"/>
        <v>68.496486840381095</v>
      </c>
      <c r="AF24" s="95">
        <f t="shared" si="1"/>
        <v>57.0868597341222</v>
      </c>
      <c r="AG24" s="95">
        <f t="shared" si="1"/>
        <v>7.6109475793118548</v>
      </c>
      <c r="AI24" s="95">
        <f t="shared" si="5"/>
        <v>42.071034667673779</v>
      </c>
      <c r="AJ24" s="95">
        <f t="shared" si="2"/>
        <v>45.161953676609023</v>
      </c>
      <c r="AK24" s="95">
        <f t="shared" si="2"/>
        <v>36.465608494622693</v>
      </c>
      <c r="AL24" s="95">
        <f t="shared" si="2"/>
        <v>8.155097177419826</v>
      </c>
    </row>
    <row r="25" spans="2:38" x14ac:dyDescent="0.3">
      <c r="B25" s="32" t="s">
        <v>6</v>
      </c>
      <c r="C25" s="43"/>
      <c r="D25" s="43"/>
      <c r="E25" s="43"/>
      <c r="F25" s="43"/>
      <c r="G25" s="43"/>
      <c r="H25" s="44"/>
      <c r="K25" s="34" t="s">
        <v>6</v>
      </c>
      <c r="L25" s="43"/>
      <c r="M25" s="43"/>
      <c r="N25" s="43"/>
      <c r="O25" s="43"/>
      <c r="P25" s="43"/>
      <c r="Q25" s="44"/>
      <c r="U25" s="102">
        <v>5</v>
      </c>
      <c r="V25" s="92">
        <f>(U10-V10)/U10*100</f>
        <v>-12.658227848101266</v>
      </c>
      <c r="X25" s="140">
        <f t="shared" si="3"/>
        <v>-39.27572533129262</v>
      </c>
      <c r="Y25" s="140"/>
      <c r="Z25" s="92">
        <f>(W10-Z10)/W10*100</f>
        <v>-57.936445356945633</v>
      </c>
      <c r="AD25" s="95">
        <f t="shared" si="4"/>
        <v>53.893622362974625</v>
      </c>
      <c r="AE25" s="95">
        <f t="shared" si="1"/>
        <v>77.521603466231156</v>
      </c>
      <c r="AF25" s="95">
        <f>AE10-AI10</f>
        <v>-70.668572364131862</v>
      </c>
      <c r="AG25" s="95">
        <f t="shared" si="1"/>
        <v>-73.700774135691148</v>
      </c>
      <c r="AI25" s="95">
        <f t="shared" si="5"/>
        <v>56.858818956872796</v>
      </c>
      <c r="AJ25" s="95">
        <f t="shared" si="2"/>
        <v>67.706496538600874</v>
      </c>
      <c r="AK25" s="95">
        <f>AF25/AE10*100</f>
        <v>-419.33706207820291</v>
      </c>
      <c r="AL25" s="95">
        <f t="shared" si="2"/>
        <v>-173.5359355280743</v>
      </c>
    </row>
    <row r="26" spans="2:38" x14ac:dyDescent="0.3">
      <c r="B26" s="32" t="s">
        <v>7</v>
      </c>
      <c r="C26" s="43"/>
      <c r="D26" s="43"/>
      <c r="E26" s="43"/>
      <c r="F26" s="43"/>
      <c r="G26" s="43"/>
      <c r="H26" s="44"/>
      <c r="K26" s="34" t="s">
        <v>7</v>
      </c>
      <c r="L26" s="43"/>
      <c r="M26" s="43"/>
      <c r="N26" s="43"/>
      <c r="O26" s="43"/>
      <c r="P26" s="43"/>
      <c r="Q26" s="44"/>
      <c r="U26" s="102">
        <v>6</v>
      </c>
      <c r="V26" s="92">
        <f>(U11-V11)/U11*100</f>
        <v>0</v>
      </c>
      <c r="X26" s="140">
        <f t="shared" si="3"/>
        <v>13.404790892421516</v>
      </c>
      <c r="Y26" s="140"/>
      <c r="Z26" s="92">
        <f>(W11-Z11)/W11*100</f>
        <v>8.1447089603988765</v>
      </c>
      <c r="AD26" s="95">
        <f t="shared" si="4"/>
        <v>151.03576252773769</v>
      </c>
      <c r="AE26" s="95">
        <f t="shared" si="1"/>
        <v>17.642635029860628</v>
      </c>
      <c r="AF26" s="95">
        <f t="shared" si="1"/>
        <v>-98.946853319433515</v>
      </c>
      <c r="AG26" s="95">
        <f t="shared" si="1"/>
        <v>-28.763393478946455</v>
      </c>
      <c r="AI26" s="95">
        <f t="shared" si="5"/>
        <v>61.979660102083386</v>
      </c>
      <c r="AJ26" s="95">
        <f t="shared" si="2"/>
        <v>6.7529579569016747</v>
      </c>
      <c r="AK26" s="95">
        <f>AF26/AE11*100</f>
        <v>-127.55198290120364</v>
      </c>
      <c r="AL26" s="95">
        <f t="shared" si="2"/>
        <v>-13.346943462424262</v>
      </c>
    </row>
    <row r="27" spans="2:38" x14ac:dyDescent="0.3">
      <c r="B27" s="32" t="s">
        <v>8</v>
      </c>
      <c r="C27" s="43"/>
      <c r="D27" s="43"/>
      <c r="E27" s="43"/>
      <c r="F27" s="43"/>
      <c r="G27" s="43"/>
      <c r="H27" s="44"/>
      <c r="K27" s="34" t="s">
        <v>8</v>
      </c>
      <c r="L27" s="43"/>
      <c r="M27" s="43"/>
      <c r="N27" s="43"/>
      <c r="O27" s="43"/>
      <c r="P27" s="43"/>
      <c r="Q27" s="44"/>
      <c r="U27" s="102">
        <v>7</v>
      </c>
      <c r="V27" s="92">
        <f>(U12-V12)/U12*100</f>
        <v>-3.0927835051546393</v>
      </c>
      <c r="X27" s="140">
        <f t="shared" si="3"/>
        <v>-14.552465237755428</v>
      </c>
      <c r="Y27" s="140"/>
      <c r="Z27" s="92">
        <f>(W12-Z12)/W12*100</f>
        <v>-14.057081411087523</v>
      </c>
      <c r="AD27" s="95">
        <f t="shared" si="4"/>
        <v>13.404927624457912</v>
      </c>
      <c r="AE27" s="95">
        <f t="shared" si="1"/>
        <v>12.223655545569727</v>
      </c>
      <c r="AF27" s="95">
        <f t="shared" si="1"/>
        <v>-99.137079091970648</v>
      </c>
      <c r="AG27" s="95">
        <f t="shared" si="1"/>
        <v>-55.034216039214101</v>
      </c>
      <c r="AI27" s="95">
        <f t="shared" si="5"/>
        <v>7.0141248673104588</v>
      </c>
      <c r="AJ27" s="95">
        <f>AE27/AD12*100</f>
        <v>6.601367658012494</v>
      </c>
      <c r="AK27" s="95">
        <f>AF27/AE12*100</f>
        <v>-162.9368577554842</v>
      </c>
      <c r="AL27" s="95">
        <f t="shared" si="2"/>
        <v>-90.451547620715417</v>
      </c>
    </row>
    <row r="28" spans="2:38" x14ac:dyDescent="0.3">
      <c r="B28" s="11"/>
      <c r="C28" s="12"/>
      <c r="D28" s="12"/>
      <c r="E28" s="12"/>
      <c r="F28" s="12"/>
      <c r="G28" s="12"/>
      <c r="H28" s="13"/>
      <c r="K28" s="11"/>
      <c r="L28" s="12"/>
      <c r="M28" s="12"/>
      <c r="N28" s="12"/>
      <c r="O28" s="12"/>
      <c r="P28" s="12"/>
      <c r="Q28" s="13"/>
    </row>
    <row r="29" spans="2:38" x14ac:dyDescent="0.3">
      <c r="B29" s="110" t="s">
        <v>71</v>
      </c>
      <c r="C29" s="111"/>
      <c r="D29" s="111"/>
      <c r="E29" s="111"/>
      <c r="F29" s="111"/>
      <c r="G29" s="111"/>
      <c r="H29" s="112"/>
      <c r="K29" s="110" t="s">
        <v>71</v>
      </c>
      <c r="L29" s="111"/>
      <c r="M29" s="111"/>
      <c r="N29" s="111"/>
      <c r="O29" s="111"/>
      <c r="P29" s="111"/>
      <c r="Q29" s="112"/>
    </row>
    <row r="30" spans="2:38" x14ac:dyDescent="0.3">
      <c r="B30" s="11"/>
      <c r="C30" s="27" t="s">
        <v>11</v>
      </c>
      <c r="D30" s="27" t="s">
        <v>10</v>
      </c>
      <c r="E30" s="27" t="s">
        <v>9</v>
      </c>
      <c r="F30" s="27" t="s">
        <v>14</v>
      </c>
      <c r="G30" s="27" t="s">
        <v>13</v>
      </c>
      <c r="H30" s="31" t="s">
        <v>12</v>
      </c>
      <c r="K30" s="11"/>
      <c r="L30" s="27" t="s">
        <v>11</v>
      </c>
      <c r="M30" s="27" t="s">
        <v>10</v>
      </c>
      <c r="N30" s="27" t="s">
        <v>9</v>
      </c>
      <c r="O30" s="27" t="s">
        <v>14</v>
      </c>
      <c r="P30" s="27" t="s">
        <v>13</v>
      </c>
      <c r="Q30" s="31" t="s">
        <v>12</v>
      </c>
    </row>
    <row r="31" spans="2:38" x14ac:dyDescent="0.3">
      <c r="B31" s="32" t="s">
        <v>0</v>
      </c>
      <c r="C31" s="43"/>
      <c r="D31" s="43"/>
      <c r="E31" s="43"/>
      <c r="F31" s="43"/>
      <c r="G31" s="43"/>
      <c r="H31" s="44"/>
      <c r="K31" s="34" t="s">
        <v>0</v>
      </c>
      <c r="L31" s="43"/>
      <c r="M31" s="43"/>
      <c r="N31" s="43"/>
      <c r="O31" s="43"/>
      <c r="P31" s="43"/>
      <c r="Q31" s="44"/>
    </row>
    <row r="32" spans="2:38" x14ac:dyDescent="0.3">
      <c r="B32" s="32" t="s">
        <v>1</v>
      </c>
      <c r="C32" s="43"/>
      <c r="D32" s="43"/>
      <c r="E32" s="43"/>
      <c r="F32" s="43"/>
      <c r="G32" s="43"/>
      <c r="H32" s="44"/>
      <c r="K32" s="34" t="s">
        <v>1</v>
      </c>
      <c r="L32" s="43"/>
      <c r="M32" s="43"/>
      <c r="N32" s="43"/>
      <c r="O32" s="43"/>
      <c r="P32" s="43"/>
      <c r="Q32" s="44"/>
    </row>
    <row r="33" spans="2:17" x14ac:dyDescent="0.3">
      <c r="B33" s="32" t="s">
        <v>2</v>
      </c>
      <c r="C33" s="43"/>
      <c r="D33" s="43"/>
      <c r="E33" s="43"/>
      <c r="F33" s="43"/>
      <c r="G33" s="43"/>
      <c r="H33" s="44"/>
      <c r="K33" s="34" t="s">
        <v>2</v>
      </c>
      <c r="L33" s="43"/>
      <c r="M33" s="43"/>
      <c r="N33" s="43"/>
      <c r="O33" s="43"/>
      <c r="P33" s="43"/>
      <c r="Q33" s="44"/>
    </row>
    <row r="34" spans="2:17" x14ac:dyDescent="0.3">
      <c r="B34" s="32" t="s">
        <v>3</v>
      </c>
      <c r="C34" s="43"/>
      <c r="D34" s="43"/>
      <c r="E34" s="43"/>
      <c r="F34" s="43"/>
      <c r="G34" s="43"/>
      <c r="H34" s="44"/>
      <c r="K34" s="34" t="s">
        <v>3</v>
      </c>
      <c r="L34" s="43"/>
      <c r="M34" s="43"/>
      <c r="N34" s="43"/>
      <c r="O34" s="43"/>
      <c r="P34" s="43"/>
      <c r="Q34" s="44"/>
    </row>
    <row r="35" spans="2:17" x14ac:dyDescent="0.3">
      <c r="B35" s="32" t="s">
        <v>4</v>
      </c>
      <c r="C35" s="43"/>
      <c r="D35" s="43"/>
      <c r="E35" s="43"/>
      <c r="F35" s="43"/>
      <c r="G35" s="43"/>
      <c r="H35" s="44"/>
      <c r="K35" s="34" t="s">
        <v>4</v>
      </c>
      <c r="L35" s="43"/>
      <c r="M35" s="43"/>
      <c r="N35" s="43"/>
      <c r="O35" s="43"/>
      <c r="P35" s="43"/>
      <c r="Q35" s="44"/>
    </row>
    <row r="36" spans="2:17" x14ac:dyDescent="0.3">
      <c r="B36" s="32" t="s">
        <v>5</v>
      </c>
      <c r="C36" s="43"/>
      <c r="D36" s="43"/>
      <c r="E36" s="43"/>
      <c r="F36" s="43"/>
      <c r="G36" s="43"/>
      <c r="H36" s="44"/>
      <c r="K36" s="34" t="s">
        <v>5</v>
      </c>
      <c r="L36" s="43"/>
      <c r="M36" s="43"/>
      <c r="N36" s="43"/>
      <c r="O36" s="43"/>
      <c r="P36" s="43"/>
      <c r="Q36" s="44"/>
    </row>
    <row r="37" spans="2:17" x14ac:dyDescent="0.3">
      <c r="B37" s="32" t="s">
        <v>6</v>
      </c>
      <c r="C37" s="43"/>
      <c r="D37" s="43"/>
      <c r="E37" s="43"/>
      <c r="F37" s="43"/>
      <c r="G37" s="43"/>
      <c r="H37" s="44"/>
      <c r="K37" s="34" t="s">
        <v>6</v>
      </c>
      <c r="L37" s="43"/>
      <c r="M37" s="43"/>
      <c r="N37" s="43"/>
      <c r="O37" s="43"/>
      <c r="P37" s="43"/>
      <c r="Q37" s="44"/>
    </row>
    <row r="38" spans="2:17" x14ac:dyDescent="0.3">
      <c r="B38" s="32" t="s">
        <v>7</v>
      </c>
      <c r="C38" s="43"/>
      <c r="D38" s="43"/>
      <c r="E38" s="43"/>
      <c r="F38" s="43"/>
      <c r="G38" s="43"/>
      <c r="H38" s="44"/>
      <c r="K38" s="34" t="s">
        <v>7</v>
      </c>
      <c r="L38" s="43"/>
      <c r="M38" s="43"/>
      <c r="N38" s="43"/>
      <c r="O38" s="43"/>
      <c r="P38" s="43"/>
      <c r="Q38" s="44"/>
    </row>
    <row r="39" spans="2:17" x14ac:dyDescent="0.3">
      <c r="B39" s="32" t="s">
        <v>8</v>
      </c>
      <c r="C39" s="43"/>
      <c r="D39" s="43"/>
      <c r="E39" s="43"/>
      <c r="F39" s="43"/>
      <c r="G39" s="43"/>
      <c r="H39" s="44"/>
      <c r="K39" s="34" t="s">
        <v>8</v>
      </c>
      <c r="L39" s="43"/>
      <c r="M39" s="43"/>
      <c r="N39" s="43"/>
      <c r="O39" s="43"/>
      <c r="P39" s="43"/>
      <c r="Q39" s="44"/>
    </row>
    <row r="40" spans="2:17" x14ac:dyDescent="0.3">
      <c r="B40" s="14"/>
      <c r="C40" s="18"/>
      <c r="D40" s="18"/>
      <c r="E40" s="18"/>
      <c r="F40" s="18"/>
      <c r="G40" s="18"/>
      <c r="H40" s="19"/>
      <c r="K40" s="11"/>
      <c r="L40" s="12"/>
      <c r="M40" s="12"/>
      <c r="N40" s="12"/>
      <c r="O40" s="12"/>
      <c r="P40" s="12"/>
      <c r="Q40" s="13"/>
    </row>
    <row r="41" spans="2:17" x14ac:dyDescent="0.3">
      <c r="B41" s="116" t="s">
        <v>72</v>
      </c>
      <c r="C41" s="117"/>
      <c r="D41" s="117"/>
      <c r="E41" s="117"/>
      <c r="F41" s="117"/>
      <c r="G41" s="117"/>
      <c r="H41" s="118"/>
      <c r="K41" s="110" t="s">
        <v>72</v>
      </c>
      <c r="L41" s="111"/>
      <c r="M41" s="111"/>
      <c r="N41" s="111"/>
      <c r="O41" s="111"/>
      <c r="P41" s="111"/>
      <c r="Q41" s="112"/>
    </row>
    <row r="42" spans="2:17" x14ac:dyDescent="0.3">
      <c r="B42" s="14"/>
      <c r="C42" s="28" t="s">
        <v>11</v>
      </c>
      <c r="D42" s="28" t="s">
        <v>10</v>
      </c>
      <c r="E42" s="28" t="s">
        <v>9</v>
      </c>
      <c r="F42" s="28" t="s">
        <v>14</v>
      </c>
      <c r="G42" s="28" t="s">
        <v>13</v>
      </c>
      <c r="H42" s="33" t="s">
        <v>12</v>
      </c>
      <c r="K42" s="11"/>
      <c r="L42" s="27" t="s">
        <v>11</v>
      </c>
      <c r="M42" s="27" t="s">
        <v>10</v>
      </c>
      <c r="N42" s="27" t="s">
        <v>9</v>
      </c>
      <c r="O42" s="27" t="s">
        <v>14</v>
      </c>
      <c r="P42" s="27" t="s">
        <v>13</v>
      </c>
      <c r="Q42" s="31" t="s">
        <v>12</v>
      </c>
    </row>
    <row r="43" spans="2:17" x14ac:dyDescent="0.3">
      <c r="B43" s="32" t="s">
        <v>0</v>
      </c>
      <c r="C43" s="35"/>
      <c r="D43" s="35"/>
      <c r="E43" s="35"/>
      <c r="F43" s="35"/>
      <c r="G43" s="35"/>
      <c r="H43" s="36"/>
      <c r="K43" s="34" t="s">
        <v>0</v>
      </c>
      <c r="L43" s="35"/>
      <c r="M43" s="35"/>
      <c r="N43" s="35"/>
      <c r="O43" s="35"/>
      <c r="P43" s="35"/>
      <c r="Q43" s="36"/>
    </row>
    <row r="44" spans="2:17" x14ac:dyDescent="0.3">
      <c r="B44" s="32" t="s">
        <v>1</v>
      </c>
      <c r="C44" s="35"/>
      <c r="D44" s="35"/>
      <c r="E44" s="35"/>
      <c r="F44" s="35"/>
      <c r="G44" s="35"/>
      <c r="H44" s="36"/>
      <c r="K44" s="34" t="s">
        <v>1</v>
      </c>
      <c r="L44" s="35"/>
      <c r="M44" s="35"/>
      <c r="N44" s="35"/>
      <c r="O44" s="35"/>
      <c r="P44" s="35"/>
      <c r="Q44" s="36"/>
    </row>
    <row r="45" spans="2:17" x14ac:dyDescent="0.3">
      <c r="B45" s="32" t="s">
        <v>2</v>
      </c>
      <c r="C45" s="35"/>
      <c r="D45" s="35"/>
      <c r="E45" s="35"/>
      <c r="F45" s="35"/>
      <c r="G45" s="35"/>
      <c r="H45" s="36"/>
      <c r="K45" s="34" t="s">
        <v>2</v>
      </c>
      <c r="L45" s="35"/>
      <c r="M45" s="35"/>
      <c r="N45" s="35"/>
      <c r="O45" s="35"/>
      <c r="P45" s="35"/>
      <c r="Q45" s="36"/>
    </row>
    <row r="46" spans="2:17" x14ac:dyDescent="0.3">
      <c r="B46" s="32" t="s">
        <v>3</v>
      </c>
      <c r="C46" s="35"/>
      <c r="D46" s="35"/>
      <c r="E46" s="35"/>
      <c r="F46" s="35"/>
      <c r="G46" s="35"/>
      <c r="H46" s="36"/>
      <c r="K46" s="34" t="s">
        <v>3</v>
      </c>
      <c r="L46" s="35"/>
      <c r="M46" s="35"/>
      <c r="N46" s="35"/>
      <c r="O46" s="35"/>
      <c r="P46" s="35"/>
      <c r="Q46" s="36"/>
    </row>
    <row r="47" spans="2:17" x14ac:dyDescent="0.3">
      <c r="B47" s="32" t="s">
        <v>4</v>
      </c>
      <c r="C47" s="35"/>
      <c r="D47" s="35"/>
      <c r="E47" s="35"/>
      <c r="F47" s="35"/>
      <c r="G47" s="35"/>
      <c r="H47" s="36"/>
      <c r="K47" s="34" t="s">
        <v>4</v>
      </c>
      <c r="L47" s="35"/>
      <c r="M47" s="35"/>
      <c r="N47" s="35"/>
      <c r="O47" s="35"/>
      <c r="P47" s="35"/>
      <c r="Q47" s="36"/>
    </row>
    <row r="48" spans="2:17" x14ac:dyDescent="0.3">
      <c r="B48" s="32" t="s">
        <v>5</v>
      </c>
      <c r="C48" s="35"/>
      <c r="D48" s="35"/>
      <c r="E48" s="35"/>
      <c r="F48" s="35"/>
      <c r="G48" s="35"/>
      <c r="H48" s="36"/>
      <c r="K48" s="34" t="s">
        <v>5</v>
      </c>
      <c r="L48" s="35"/>
      <c r="M48" s="35"/>
      <c r="N48" s="35"/>
      <c r="O48" s="35"/>
      <c r="P48" s="35"/>
      <c r="Q48" s="36"/>
    </row>
    <row r="49" spans="2:17" x14ac:dyDescent="0.3">
      <c r="B49" s="32" t="s">
        <v>6</v>
      </c>
      <c r="C49" s="35"/>
      <c r="D49" s="35"/>
      <c r="E49" s="35"/>
      <c r="F49" s="35"/>
      <c r="G49" s="35"/>
      <c r="H49" s="36"/>
      <c r="K49" s="34" t="s">
        <v>6</v>
      </c>
      <c r="L49" s="35"/>
      <c r="M49" s="35"/>
      <c r="N49" s="35"/>
      <c r="O49" s="35"/>
      <c r="P49" s="35"/>
      <c r="Q49" s="36"/>
    </row>
    <row r="50" spans="2:17" x14ac:dyDescent="0.3">
      <c r="B50" s="32" t="s">
        <v>7</v>
      </c>
      <c r="C50" s="35"/>
      <c r="D50" s="35"/>
      <c r="E50" s="35"/>
      <c r="F50" s="35"/>
      <c r="G50" s="35"/>
      <c r="H50" s="36"/>
      <c r="K50" s="34" t="s">
        <v>7</v>
      </c>
      <c r="L50" s="35"/>
      <c r="M50" s="35"/>
      <c r="N50" s="35"/>
      <c r="O50" s="35"/>
      <c r="P50" s="35"/>
      <c r="Q50" s="36"/>
    </row>
    <row r="51" spans="2:17" x14ac:dyDescent="0.3">
      <c r="B51" s="32" t="s">
        <v>8</v>
      </c>
      <c r="C51" s="35"/>
      <c r="D51" s="35"/>
      <c r="E51" s="35"/>
      <c r="F51" s="35"/>
      <c r="G51" s="35"/>
      <c r="H51" s="36"/>
      <c r="K51" s="34" t="s">
        <v>8</v>
      </c>
      <c r="L51" s="35"/>
      <c r="M51" s="35"/>
      <c r="N51" s="35"/>
      <c r="O51" s="35"/>
      <c r="P51" s="35"/>
      <c r="Q51" s="36"/>
    </row>
    <row r="52" spans="2:17" x14ac:dyDescent="0.3">
      <c r="B52" s="14"/>
      <c r="C52" s="18"/>
      <c r="D52" s="18"/>
      <c r="E52" s="18"/>
      <c r="F52" s="18"/>
      <c r="G52" s="18"/>
      <c r="H52" s="19"/>
      <c r="K52" s="11"/>
      <c r="L52" s="12"/>
      <c r="M52" s="12"/>
      <c r="N52" s="12"/>
      <c r="O52" s="12"/>
      <c r="P52" s="12"/>
      <c r="Q52" s="13"/>
    </row>
    <row r="53" spans="2:17" x14ac:dyDescent="0.3">
      <c r="B53" s="116" t="s">
        <v>73</v>
      </c>
      <c r="C53" s="117"/>
      <c r="D53" s="117"/>
      <c r="E53" s="117"/>
      <c r="F53" s="117"/>
      <c r="G53" s="117"/>
      <c r="H53" s="118"/>
      <c r="K53" s="110" t="s">
        <v>73</v>
      </c>
      <c r="L53" s="111"/>
      <c r="M53" s="111"/>
      <c r="N53" s="111"/>
      <c r="O53" s="111"/>
      <c r="P53" s="111"/>
      <c r="Q53" s="112"/>
    </row>
    <row r="54" spans="2:17" x14ac:dyDescent="0.3">
      <c r="B54" s="14"/>
      <c r="C54" s="28" t="s">
        <v>11</v>
      </c>
      <c r="D54" s="28" t="s">
        <v>10</v>
      </c>
      <c r="E54" s="28" t="s">
        <v>9</v>
      </c>
      <c r="F54" s="28" t="s">
        <v>14</v>
      </c>
      <c r="G54" s="28" t="s">
        <v>13</v>
      </c>
      <c r="H54" s="33" t="s">
        <v>12</v>
      </c>
      <c r="K54" s="11"/>
      <c r="L54" s="27" t="s">
        <v>11</v>
      </c>
      <c r="M54" s="27" t="s">
        <v>10</v>
      </c>
      <c r="N54" s="27" t="s">
        <v>9</v>
      </c>
      <c r="O54" s="27" t="s">
        <v>14</v>
      </c>
      <c r="P54" s="27" t="s">
        <v>13</v>
      </c>
      <c r="Q54" s="31" t="s">
        <v>12</v>
      </c>
    </row>
    <row r="55" spans="2:17" x14ac:dyDescent="0.3">
      <c r="B55" s="32" t="s">
        <v>0</v>
      </c>
      <c r="C55" s="43"/>
      <c r="D55" s="43"/>
      <c r="E55" s="43"/>
      <c r="F55" s="43"/>
      <c r="G55" s="43"/>
      <c r="H55" s="44"/>
      <c r="K55" s="34" t="s">
        <v>0</v>
      </c>
      <c r="L55" s="43"/>
      <c r="M55" s="43"/>
      <c r="N55" s="43"/>
      <c r="O55" s="43"/>
      <c r="P55" s="43"/>
      <c r="Q55" s="44"/>
    </row>
    <row r="56" spans="2:17" x14ac:dyDescent="0.3">
      <c r="B56" s="32" t="s">
        <v>1</v>
      </c>
      <c r="C56" s="43"/>
      <c r="D56" s="43"/>
      <c r="E56" s="43"/>
      <c r="F56" s="43"/>
      <c r="G56" s="43"/>
      <c r="H56" s="44"/>
      <c r="K56" s="34" t="s">
        <v>1</v>
      </c>
      <c r="L56" s="43"/>
      <c r="M56" s="43"/>
      <c r="N56" s="43"/>
      <c r="O56" s="43"/>
      <c r="P56" s="43"/>
      <c r="Q56" s="44"/>
    </row>
    <row r="57" spans="2:17" x14ac:dyDescent="0.3">
      <c r="B57" s="32" t="s">
        <v>2</v>
      </c>
      <c r="C57" s="43"/>
      <c r="D57" s="43"/>
      <c r="E57" s="43"/>
      <c r="F57" s="43"/>
      <c r="G57" s="43"/>
      <c r="H57" s="44"/>
      <c r="K57" s="34" t="s">
        <v>2</v>
      </c>
      <c r="L57" s="43"/>
      <c r="M57" s="43"/>
      <c r="N57" s="43"/>
      <c r="O57" s="43"/>
      <c r="P57" s="43"/>
      <c r="Q57" s="44"/>
    </row>
    <row r="58" spans="2:17" x14ac:dyDescent="0.3">
      <c r="B58" s="32" t="s">
        <v>3</v>
      </c>
      <c r="C58" s="43"/>
      <c r="D58" s="43"/>
      <c r="E58" s="43"/>
      <c r="F58" s="43"/>
      <c r="G58" s="43"/>
      <c r="H58" s="44"/>
      <c r="K58" s="34" t="s">
        <v>3</v>
      </c>
      <c r="L58" s="43"/>
      <c r="M58" s="43"/>
      <c r="N58" s="43"/>
      <c r="O58" s="43"/>
      <c r="P58" s="43"/>
      <c r="Q58" s="44"/>
    </row>
    <row r="59" spans="2:17" x14ac:dyDescent="0.3">
      <c r="B59" s="32" t="s">
        <v>4</v>
      </c>
      <c r="C59" s="43"/>
      <c r="D59" s="43"/>
      <c r="E59" s="43"/>
      <c r="F59" s="43"/>
      <c r="G59" s="43"/>
      <c r="H59" s="44"/>
      <c r="K59" s="34" t="s">
        <v>4</v>
      </c>
      <c r="L59" s="43"/>
      <c r="M59" s="43"/>
      <c r="N59" s="43"/>
      <c r="O59" s="43"/>
      <c r="P59" s="43"/>
      <c r="Q59" s="44"/>
    </row>
    <row r="60" spans="2:17" x14ac:dyDescent="0.3">
      <c r="B60" s="32" t="s">
        <v>5</v>
      </c>
      <c r="C60" s="43"/>
      <c r="D60" s="43"/>
      <c r="E60" s="43"/>
      <c r="F60" s="43"/>
      <c r="G60" s="43"/>
      <c r="H60" s="44"/>
      <c r="K60" s="34" t="s">
        <v>5</v>
      </c>
      <c r="L60" s="43"/>
      <c r="M60" s="43"/>
      <c r="N60" s="43"/>
      <c r="O60" s="43"/>
      <c r="P60" s="43"/>
      <c r="Q60" s="44"/>
    </row>
    <row r="61" spans="2:17" x14ac:dyDescent="0.3">
      <c r="B61" s="32" t="s">
        <v>6</v>
      </c>
      <c r="C61" s="43"/>
      <c r="D61" s="43"/>
      <c r="E61" s="43"/>
      <c r="F61" s="43"/>
      <c r="G61" s="43"/>
      <c r="H61" s="44"/>
      <c r="K61" s="34" t="s">
        <v>6</v>
      </c>
      <c r="L61" s="43"/>
      <c r="M61" s="43"/>
      <c r="N61" s="43"/>
      <c r="O61" s="43"/>
      <c r="P61" s="43"/>
      <c r="Q61" s="44"/>
    </row>
    <row r="62" spans="2:17" x14ac:dyDescent="0.3">
      <c r="B62" s="32" t="s">
        <v>7</v>
      </c>
      <c r="C62" s="43"/>
      <c r="D62" s="43"/>
      <c r="E62" s="43"/>
      <c r="F62" s="43"/>
      <c r="G62" s="43"/>
      <c r="H62" s="44"/>
      <c r="K62" s="34" t="s">
        <v>7</v>
      </c>
      <c r="L62" s="43"/>
      <c r="M62" s="43"/>
      <c r="N62" s="43"/>
      <c r="O62" s="43"/>
      <c r="P62" s="43"/>
      <c r="Q62" s="44"/>
    </row>
    <row r="63" spans="2:17" x14ac:dyDescent="0.3">
      <c r="B63" s="32" t="s">
        <v>8</v>
      </c>
      <c r="C63" s="43"/>
      <c r="D63" s="43"/>
      <c r="E63" s="43"/>
      <c r="F63" s="43"/>
      <c r="G63" s="43"/>
      <c r="H63" s="44"/>
      <c r="K63" s="34" t="s">
        <v>8</v>
      </c>
      <c r="L63" s="43"/>
      <c r="M63" s="43"/>
      <c r="N63" s="43"/>
      <c r="O63" s="43"/>
      <c r="P63" s="43"/>
      <c r="Q63" s="44"/>
    </row>
    <row r="64" spans="2:17" x14ac:dyDescent="0.3">
      <c r="B64" s="14"/>
      <c r="C64" s="37"/>
      <c r="D64" s="37"/>
      <c r="E64" s="37"/>
      <c r="F64" s="37"/>
      <c r="G64" s="37"/>
      <c r="H64" s="19"/>
      <c r="K64" s="11"/>
      <c r="L64" s="38"/>
      <c r="M64" s="38"/>
      <c r="N64" s="38"/>
      <c r="O64" s="38"/>
      <c r="P64" s="38"/>
      <c r="Q64" s="13"/>
    </row>
    <row r="65" spans="2:27" x14ac:dyDescent="0.3">
      <c r="B65" s="116" t="s">
        <v>74</v>
      </c>
      <c r="C65" s="117"/>
      <c r="D65" s="117"/>
      <c r="E65" s="117"/>
      <c r="F65" s="117"/>
      <c r="G65" s="117"/>
      <c r="H65" s="118"/>
      <c r="K65" s="110" t="s">
        <v>74</v>
      </c>
      <c r="L65" s="111"/>
      <c r="M65" s="111"/>
      <c r="N65" s="111"/>
      <c r="O65" s="111"/>
      <c r="P65" s="111"/>
      <c r="Q65" s="112"/>
    </row>
    <row r="66" spans="2:27" x14ac:dyDescent="0.3">
      <c r="B66" s="14"/>
      <c r="C66" s="28" t="s">
        <v>11</v>
      </c>
      <c r="D66" s="28" t="s">
        <v>10</v>
      </c>
      <c r="E66" s="28" t="s">
        <v>9</v>
      </c>
      <c r="F66" s="28" t="s">
        <v>14</v>
      </c>
      <c r="G66" s="28" t="s">
        <v>13</v>
      </c>
      <c r="H66" s="33" t="s">
        <v>12</v>
      </c>
      <c r="K66" s="11"/>
      <c r="L66" s="27" t="s">
        <v>11</v>
      </c>
      <c r="M66" s="27" t="s">
        <v>10</v>
      </c>
      <c r="N66" s="27" t="s">
        <v>9</v>
      </c>
      <c r="O66" s="27" t="s">
        <v>14</v>
      </c>
      <c r="P66" s="27" t="s">
        <v>13</v>
      </c>
      <c r="Q66" s="31" t="s">
        <v>12</v>
      </c>
    </row>
    <row r="67" spans="2:27" x14ac:dyDescent="0.3">
      <c r="B67" s="32" t="s">
        <v>0</v>
      </c>
      <c r="C67" s="43"/>
      <c r="D67" s="43"/>
      <c r="E67" s="43"/>
      <c r="F67" s="43"/>
      <c r="G67" s="43"/>
      <c r="H67" s="44"/>
      <c r="K67" s="34" t="s">
        <v>0</v>
      </c>
      <c r="L67" s="43"/>
      <c r="M67" s="43"/>
      <c r="N67" s="43"/>
      <c r="O67" s="43"/>
      <c r="P67" s="43"/>
      <c r="Q67" s="44"/>
    </row>
    <row r="68" spans="2:27" x14ac:dyDescent="0.3">
      <c r="B68" s="32" t="s">
        <v>1</v>
      </c>
      <c r="C68" s="43"/>
      <c r="D68" s="43"/>
      <c r="E68" s="43"/>
      <c r="F68" s="43"/>
      <c r="G68" s="43"/>
      <c r="H68" s="44"/>
      <c r="K68" s="34" t="s">
        <v>1</v>
      </c>
      <c r="L68" s="43"/>
      <c r="M68" s="43"/>
      <c r="N68" s="43"/>
      <c r="O68" s="43"/>
      <c r="P68" s="43"/>
      <c r="Q68" s="44"/>
      <c r="U68" s="55"/>
      <c r="V68" s="55"/>
      <c r="AA68" s="55"/>
    </row>
    <row r="69" spans="2:27" x14ac:dyDescent="0.3">
      <c r="B69" s="32" t="s">
        <v>2</v>
      </c>
      <c r="C69" s="43"/>
      <c r="D69" s="43"/>
      <c r="E69" s="43"/>
      <c r="F69" s="43"/>
      <c r="G69" s="43"/>
      <c r="H69" s="44"/>
      <c r="K69" s="34" t="s">
        <v>2</v>
      </c>
      <c r="L69" s="43"/>
      <c r="M69" s="43"/>
      <c r="N69" s="43"/>
      <c r="O69" s="43"/>
      <c r="P69" s="43"/>
      <c r="Q69" s="44"/>
      <c r="U69" s="55"/>
      <c r="V69" s="55"/>
      <c r="AA69" s="55"/>
    </row>
    <row r="70" spans="2:27" x14ac:dyDescent="0.3">
      <c r="B70" s="32" t="s">
        <v>3</v>
      </c>
      <c r="C70" s="43"/>
      <c r="D70" s="43"/>
      <c r="E70" s="43"/>
      <c r="F70" s="43"/>
      <c r="G70" s="43"/>
      <c r="H70" s="44"/>
      <c r="K70" s="34" t="s">
        <v>3</v>
      </c>
      <c r="L70" s="43"/>
      <c r="M70" s="43"/>
      <c r="N70" s="43"/>
      <c r="O70" s="43"/>
      <c r="P70" s="43"/>
      <c r="Q70" s="44"/>
      <c r="U70" s="55"/>
      <c r="V70" s="55"/>
      <c r="AA70" s="55"/>
    </row>
    <row r="71" spans="2:27" x14ac:dyDescent="0.3">
      <c r="B71" s="32" t="s">
        <v>4</v>
      </c>
      <c r="C71" s="43"/>
      <c r="D71" s="43"/>
      <c r="E71" s="43"/>
      <c r="F71" s="43"/>
      <c r="G71" s="43"/>
      <c r="H71" s="44"/>
      <c r="K71" s="34" t="s">
        <v>4</v>
      </c>
      <c r="L71" s="43"/>
      <c r="M71" s="43"/>
      <c r="N71" s="43"/>
      <c r="O71" s="43"/>
      <c r="P71" s="43"/>
      <c r="Q71" s="44"/>
    </row>
    <row r="72" spans="2:27" x14ac:dyDescent="0.3">
      <c r="B72" s="32" t="s">
        <v>5</v>
      </c>
      <c r="C72" s="43"/>
      <c r="D72" s="43"/>
      <c r="E72" s="43"/>
      <c r="F72" s="43"/>
      <c r="G72" s="43"/>
      <c r="H72" s="44"/>
      <c r="K72" s="34" t="s">
        <v>5</v>
      </c>
      <c r="L72" s="43"/>
      <c r="M72" s="43"/>
      <c r="N72" s="43"/>
      <c r="O72" s="43"/>
      <c r="P72" s="43"/>
      <c r="Q72" s="44"/>
    </row>
    <row r="73" spans="2:27" x14ac:dyDescent="0.3">
      <c r="B73" s="32" t="s">
        <v>6</v>
      </c>
      <c r="C73" s="43"/>
      <c r="D73" s="43"/>
      <c r="E73" s="43"/>
      <c r="F73" s="43"/>
      <c r="G73" s="43"/>
      <c r="H73" s="44"/>
      <c r="K73" s="34" t="s">
        <v>6</v>
      </c>
      <c r="L73" s="43"/>
      <c r="M73" s="43"/>
      <c r="N73" s="43"/>
      <c r="O73" s="43"/>
      <c r="P73" s="43"/>
      <c r="Q73" s="44"/>
      <c r="U73" s="55"/>
      <c r="V73" s="55"/>
      <c r="AA73" s="55"/>
    </row>
    <row r="74" spans="2:27" x14ac:dyDescent="0.3">
      <c r="B74" s="32" t="s">
        <v>7</v>
      </c>
      <c r="C74" s="43"/>
      <c r="D74" s="43"/>
      <c r="E74" s="43"/>
      <c r="F74" s="43"/>
      <c r="G74" s="43"/>
      <c r="H74" s="44"/>
      <c r="K74" s="34" t="s">
        <v>7</v>
      </c>
      <c r="L74" s="43"/>
      <c r="M74" s="43"/>
      <c r="N74" s="43"/>
      <c r="O74" s="43"/>
      <c r="P74" s="43"/>
      <c r="Q74" s="44"/>
      <c r="U74" s="55"/>
      <c r="V74" s="55"/>
      <c r="AA74" s="55"/>
    </row>
    <row r="75" spans="2:27" x14ac:dyDescent="0.3">
      <c r="B75" s="32" t="s">
        <v>8</v>
      </c>
      <c r="C75" s="43"/>
      <c r="D75" s="43"/>
      <c r="E75" s="43"/>
      <c r="F75" s="43"/>
      <c r="G75" s="43"/>
      <c r="H75" s="44"/>
      <c r="K75" s="34" t="s">
        <v>8</v>
      </c>
      <c r="L75" s="43"/>
      <c r="M75" s="43"/>
      <c r="N75" s="43"/>
      <c r="O75" s="43"/>
      <c r="P75" s="43"/>
      <c r="Q75" s="44"/>
      <c r="U75" s="55"/>
      <c r="V75" s="55"/>
      <c r="AA75" s="55"/>
    </row>
    <row r="76" spans="2:27" x14ac:dyDescent="0.3">
      <c r="B76" s="14"/>
      <c r="C76" s="18"/>
      <c r="D76" s="18"/>
      <c r="E76" s="18"/>
      <c r="F76" s="18"/>
      <c r="G76" s="18"/>
      <c r="H76" s="19"/>
      <c r="K76" s="11"/>
      <c r="L76" s="12"/>
      <c r="M76" s="12"/>
      <c r="N76" s="12"/>
      <c r="O76" s="12"/>
      <c r="P76" s="12"/>
      <c r="Q76" s="13"/>
    </row>
    <row r="77" spans="2:27" x14ac:dyDescent="0.3">
      <c r="B77" s="116" t="s">
        <v>75</v>
      </c>
      <c r="C77" s="117"/>
      <c r="D77" s="117"/>
      <c r="E77" s="117"/>
      <c r="F77" s="117"/>
      <c r="G77" s="117"/>
      <c r="H77" s="118"/>
      <c r="K77" s="110" t="s">
        <v>75</v>
      </c>
      <c r="L77" s="111"/>
      <c r="M77" s="111"/>
      <c r="N77" s="111"/>
      <c r="O77" s="111"/>
      <c r="P77" s="111"/>
      <c r="Q77" s="112"/>
      <c r="U77" s="55"/>
      <c r="V77" s="55"/>
      <c r="AA77" s="55"/>
    </row>
    <row r="78" spans="2:27" x14ac:dyDescent="0.3">
      <c r="B78" s="14"/>
      <c r="C78" s="28" t="s">
        <v>11</v>
      </c>
      <c r="D78" s="28" t="s">
        <v>10</v>
      </c>
      <c r="E78" s="28" t="s">
        <v>9</v>
      </c>
      <c r="F78" s="28" t="s">
        <v>14</v>
      </c>
      <c r="G78" s="28" t="s">
        <v>13</v>
      </c>
      <c r="H78" s="33" t="s">
        <v>12</v>
      </c>
      <c r="K78" s="11"/>
      <c r="L78" s="27" t="s">
        <v>11</v>
      </c>
      <c r="M78" s="27" t="s">
        <v>10</v>
      </c>
      <c r="N78" s="27" t="s">
        <v>9</v>
      </c>
      <c r="O78" s="27" t="s">
        <v>14</v>
      </c>
      <c r="P78" s="27" t="s">
        <v>13</v>
      </c>
      <c r="Q78" s="31" t="s">
        <v>12</v>
      </c>
    </row>
    <row r="79" spans="2:27" x14ac:dyDescent="0.3">
      <c r="B79" s="32" t="s">
        <v>0</v>
      </c>
      <c r="C79" s="43"/>
      <c r="D79" s="43"/>
      <c r="E79" s="43"/>
      <c r="F79" s="43"/>
      <c r="G79" s="43"/>
      <c r="H79" s="44"/>
      <c r="K79" s="34" t="s">
        <v>0</v>
      </c>
      <c r="L79" s="43"/>
      <c r="M79" s="43"/>
      <c r="N79" s="43"/>
      <c r="O79" s="43"/>
      <c r="P79" s="43"/>
      <c r="Q79" s="44"/>
    </row>
    <row r="80" spans="2:27" x14ac:dyDescent="0.3">
      <c r="B80" s="32" t="s">
        <v>1</v>
      </c>
      <c r="C80" s="43"/>
      <c r="D80" s="43"/>
      <c r="E80" s="43"/>
      <c r="F80" s="43"/>
      <c r="G80" s="43"/>
      <c r="H80" s="44"/>
      <c r="K80" s="34" t="s">
        <v>1</v>
      </c>
      <c r="L80" s="43"/>
      <c r="M80" s="43"/>
      <c r="N80" s="43"/>
      <c r="O80" s="43"/>
      <c r="P80" s="43"/>
      <c r="Q80" s="44"/>
    </row>
    <row r="81" spans="2:17" x14ac:dyDescent="0.3">
      <c r="B81" s="32" t="s">
        <v>2</v>
      </c>
      <c r="C81" s="43"/>
      <c r="D81" s="43"/>
      <c r="E81" s="43"/>
      <c r="F81" s="43"/>
      <c r="G81" s="43"/>
      <c r="H81" s="44"/>
      <c r="K81" s="34" t="s">
        <v>2</v>
      </c>
      <c r="L81" s="43"/>
      <c r="M81" s="43"/>
      <c r="N81" s="43"/>
      <c r="O81" s="43"/>
      <c r="P81" s="43"/>
      <c r="Q81" s="44"/>
    </row>
    <row r="82" spans="2:17" x14ac:dyDescent="0.3">
      <c r="B82" s="32" t="s">
        <v>3</v>
      </c>
      <c r="C82" s="43"/>
      <c r="D82" s="43"/>
      <c r="E82" s="43"/>
      <c r="F82" s="43"/>
      <c r="G82" s="43"/>
      <c r="H82" s="44"/>
      <c r="K82" s="34" t="s">
        <v>3</v>
      </c>
      <c r="L82" s="43"/>
      <c r="M82" s="43"/>
      <c r="N82" s="43"/>
      <c r="O82" s="43"/>
      <c r="P82" s="43"/>
      <c r="Q82" s="44"/>
    </row>
    <row r="83" spans="2:17" x14ac:dyDescent="0.3">
      <c r="B83" s="32" t="s">
        <v>4</v>
      </c>
      <c r="C83" s="43"/>
      <c r="D83" s="43"/>
      <c r="E83" s="43"/>
      <c r="F83" s="43"/>
      <c r="G83" s="43"/>
      <c r="H83" s="44"/>
      <c r="K83" s="34" t="s">
        <v>4</v>
      </c>
      <c r="L83" s="43"/>
      <c r="M83" s="43"/>
      <c r="N83" s="43"/>
      <c r="O83" s="43"/>
      <c r="P83" s="43"/>
      <c r="Q83" s="44"/>
    </row>
    <row r="84" spans="2:17" x14ac:dyDescent="0.3">
      <c r="B84" s="32" t="s">
        <v>5</v>
      </c>
      <c r="C84" s="43"/>
      <c r="D84" s="43"/>
      <c r="E84" s="43"/>
      <c r="F84" s="43"/>
      <c r="G84" s="43"/>
      <c r="H84" s="44"/>
      <c r="K84" s="34" t="s">
        <v>5</v>
      </c>
      <c r="L84" s="43"/>
      <c r="M84" s="43"/>
      <c r="N84" s="43"/>
      <c r="O84" s="43"/>
      <c r="P84" s="43"/>
      <c r="Q84" s="44"/>
    </row>
    <row r="85" spans="2:17" x14ac:dyDescent="0.3">
      <c r="B85" s="32" t="s">
        <v>6</v>
      </c>
      <c r="C85" s="43"/>
      <c r="D85" s="43"/>
      <c r="E85" s="43"/>
      <c r="F85" s="43"/>
      <c r="G85" s="43"/>
      <c r="H85" s="44"/>
      <c r="K85" s="34" t="s">
        <v>6</v>
      </c>
      <c r="L85" s="43"/>
      <c r="M85" s="43"/>
      <c r="N85" s="43"/>
      <c r="O85" s="43"/>
      <c r="P85" s="43"/>
      <c r="Q85" s="44"/>
    </row>
    <row r="86" spans="2:17" x14ac:dyDescent="0.3">
      <c r="B86" s="32" t="s">
        <v>7</v>
      </c>
      <c r="C86" s="43"/>
      <c r="D86" s="43"/>
      <c r="E86" s="43"/>
      <c r="F86" s="43"/>
      <c r="G86" s="43"/>
      <c r="H86" s="44"/>
      <c r="K86" s="34" t="s">
        <v>7</v>
      </c>
      <c r="L86" s="43"/>
      <c r="M86" s="43"/>
      <c r="N86" s="43"/>
      <c r="O86" s="43"/>
      <c r="P86" s="43"/>
      <c r="Q86" s="44"/>
    </row>
    <row r="87" spans="2:17" x14ac:dyDescent="0.3">
      <c r="B87" s="32" t="s">
        <v>8</v>
      </c>
      <c r="C87" s="43"/>
      <c r="D87" s="43"/>
      <c r="E87" s="43"/>
      <c r="F87" s="43"/>
      <c r="G87" s="43"/>
      <c r="H87" s="44"/>
      <c r="K87" s="34" t="s">
        <v>8</v>
      </c>
      <c r="L87" s="43"/>
      <c r="M87" s="43"/>
      <c r="N87" s="43"/>
      <c r="O87" s="43"/>
      <c r="P87" s="43"/>
      <c r="Q87" s="44"/>
    </row>
    <row r="88" spans="2:17" x14ac:dyDescent="0.3">
      <c r="B88" s="14"/>
      <c r="C88" s="18"/>
      <c r="D88" s="18"/>
      <c r="E88" s="18"/>
      <c r="F88" s="18"/>
      <c r="G88" s="18"/>
      <c r="H88" s="19"/>
      <c r="K88" s="11"/>
      <c r="L88" s="12"/>
      <c r="M88" s="12"/>
      <c r="N88" s="12"/>
      <c r="O88" s="12"/>
      <c r="P88" s="12"/>
      <c r="Q88" s="13"/>
    </row>
    <row r="89" spans="2:17" x14ac:dyDescent="0.3">
      <c r="B89" s="116" t="s">
        <v>76</v>
      </c>
      <c r="C89" s="117"/>
      <c r="D89" s="117"/>
      <c r="E89" s="117"/>
      <c r="F89" s="117"/>
      <c r="G89" s="117"/>
      <c r="H89" s="118"/>
      <c r="K89" s="110" t="s">
        <v>76</v>
      </c>
      <c r="L89" s="111"/>
      <c r="M89" s="111"/>
      <c r="N89" s="111"/>
      <c r="O89" s="111"/>
      <c r="P89" s="111"/>
      <c r="Q89" s="112"/>
    </row>
    <row r="90" spans="2:17" x14ac:dyDescent="0.3">
      <c r="B90" s="14"/>
      <c r="C90" s="28" t="s">
        <v>11</v>
      </c>
      <c r="D90" s="28" t="s">
        <v>10</v>
      </c>
      <c r="E90" s="28" t="s">
        <v>9</v>
      </c>
      <c r="F90" s="28" t="s">
        <v>14</v>
      </c>
      <c r="G90" s="28" t="s">
        <v>13</v>
      </c>
      <c r="H90" s="33" t="s">
        <v>12</v>
      </c>
      <c r="K90" s="11"/>
      <c r="L90" s="27" t="s">
        <v>11</v>
      </c>
      <c r="M90" s="27" t="s">
        <v>10</v>
      </c>
      <c r="N90" s="27" t="s">
        <v>9</v>
      </c>
      <c r="O90" s="27" t="s">
        <v>14</v>
      </c>
      <c r="P90" s="27" t="s">
        <v>13</v>
      </c>
      <c r="Q90" s="31" t="s">
        <v>12</v>
      </c>
    </row>
    <row r="91" spans="2:17" x14ac:dyDescent="0.3">
      <c r="B91" s="32" t="s">
        <v>0</v>
      </c>
      <c r="C91" s="35"/>
      <c r="D91" s="35"/>
      <c r="E91" s="35"/>
      <c r="F91" s="35"/>
      <c r="G91" s="35"/>
      <c r="H91" s="36"/>
      <c r="K91" s="34" t="s">
        <v>0</v>
      </c>
      <c r="L91" s="35"/>
      <c r="M91" s="35"/>
      <c r="N91" s="35"/>
      <c r="O91" s="35"/>
      <c r="P91" s="35"/>
      <c r="Q91" s="36"/>
    </row>
    <row r="92" spans="2:17" x14ac:dyDescent="0.3">
      <c r="B92" s="32" t="s">
        <v>1</v>
      </c>
      <c r="C92" s="35"/>
      <c r="D92" s="35"/>
      <c r="E92" s="35"/>
      <c r="F92" s="35"/>
      <c r="G92" s="35"/>
      <c r="H92" s="36"/>
      <c r="K92" s="34" t="s">
        <v>1</v>
      </c>
      <c r="L92" s="35"/>
      <c r="M92" s="35"/>
      <c r="N92" s="35"/>
      <c r="O92" s="35"/>
      <c r="P92" s="35"/>
      <c r="Q92" s="36"/>
    </row>
    <row r="93" spans="2:17" x14ac:dyDescent="0.3">
      <c r="B93" s="32" t="s">
        <v>2</v>
      </c>
      <c r="C93" s="35"/>
      <c r="D93" s="35"/>
      <c r="E93" s="35"/>
      <c r="F93" s="35"/>
      <c r="G93" s="35"/>
      <c r="H93" s="36"/>
      <c r="K93" s="34" t="s">
        <v>2</v>
      </c>
      <c r="L93" s="35"/>
      <c r="M93" s="35"/>
      <c r="N93" s="35"/>
      <c r="O93" s="35"/>
      <c r="P93" s="35"/>
      <c r="Q93" s="36"/>
    </row>
    <row r="94" spans="2:17" x14ac:dyDescent="0.3">
      <c r="B94" s="32" t="s">
        <v>3</v>
      </c>
      <c r="C94" s="35"/>
      <c r="D94" s="35"/>
      <c r="E94" s="35"/>
      <c r="F94" s="35"/>
      <c r="G94" s="35"/>
      <c r="H94" s="36"/>
      <c r="K94" s="34" t="s">
        <v>3</v>
      </c>
      <c r="L94" s="35"/>
      <c r="M94" s="35"/>
      <c r="N94" s="35"/>
      <c r="O94" s="35"/>
      <c r="P94" s="35"/>
      <c r="Q94" s="36"/>
    </row>
    <row r="95" spans="2:17" x14ac:dyDescent="0.3">
      <c r="B95" s="32" t="s">
        <v>4</v>
      </c>
      <c r="C95" s="35"/>
      <c r="D95" s="35"/>
      <c r="E95" s="35"/>
      <c r="F95" s="35"/>
      <c r="G95" s="35"/>
      <c r="H95" s="36"/>
      <c r="K95" s="34" t="s">
        <v>4</v>
      </c>
      <c r="L95" s="35"/>
      <c r="M95" s="35"/>
      <c r="N95" s="35"/>
      <c r="O95" s="35"/>
      <c r="P95" s="35"/>
      <c r="Q95" s="36"/>
    </row>
    <row r="96" spans="2:17" x14ac:dyDescent="0.3">
      <c r="B96" s="32" t="s">
        <v>5</v>
      </c>
      <c r="C96" s="35"/>
      <c r="D96" s="35"/>
      <c r="E96" s="35"/>
      <c r="F96" s="35"/>
      <c r="G96" s="35"/>
      <c r="H96" s="36"/>
      <c r="K96" s="34" t="s">
        <v>5</v>
      </c>
      <c r="L96" s="35"/>
      <c r="M96" s="35"/>
      <c r="N96" s="35"/>
      <c r="O96" s="35"/>
      <c r="P96" s="35"/>
      <c r="Q96" s="36"/>
    </row>
    <row r="97" spans="2:17" x14ac:dyDescent="0.3">
      <c r="B97" s="32" t="s">
        <v>6</v>
      </c>
      <c r="C97" s="35"/>
      <c r="D97" s="35"/>
      <c r="E97" s="35"/>
      <c r="F97" s="35"/>
      <c r="G97" s="35"/>
      <c r="H97" s="36"/>
      <c r="K97" s="34" t="s">
        <v>6</v>
      </c>
      <c r="L97" s="35"/>
      <c r="M97" s="35"/>
      <c r="N97" s="35"/>
      <c r="O97" s="35"/>
      <c r="P97" s="35"/>
      <c r="Q97" s="36"/>
    </row>
    <row r="98" spans="2:17" x14ac:dyDescent="0.3">
      <c r="B98" s="32" t="s">
        <v>7</v>
      </c>
      <c r="C98" s="35"/>
      <c r="D98" s="35"/>
      <c r="E98" s="35"/>
      <c r="F98" s="35"/>
      <c r="G98" s="35"/>
      <c r="H98" s="36"/>
      <c r="K98" s="34" t="s">
        <v>7</v>
      </c>
      <c r="L98" s="35"/>
      <c r="M98" s="35"/>
      <c r="N98" s="35"/>
      <c r="O98" s="35"/>
      <c r="P98" s="35"/>
      <c r="Q98" s="36"/>
    </row>
    <row r="99" spans="2:17" x14ac:dyDescent="0.3">
      <c r="B99" s="32" t="s">
        <v>8</v>
      </c>
      <c r="C99" s="35"/>
      <c r="D99" s="35"/>
      <c r="E99" s="35"/>
      <c r="F99" s="35"/>
      <c r="G99" s="35"/>
      <c r="H99" s="36"/>
      <c r="K99" s="34" t="s">
        <v>8</v>
      </c>
      <c r="L99" s="35"/>
      <c r="M99" s="35"/>
      <c r="N99" s="35"/>
      <c r="O99" s="35"/>
      <c r="P99" s="35"/>
      <c r="Q99" s="36"/>
    </row>
    <row r="100" spans="2:17" x14ac:dyDescent="0.3">
      <c r="B100" s="14"/>
      <c r="C100" s="37"/>
      <c r="D100" s="37"/>
      <c r="E100" s="37"/>
      <c r="F100" s="37"/>
      <c r="G100" s="37"/>
      <c r="H100" s="19"/>
      <c r="K100" s="11"/>
      <c r="L100" s="38"/>
      <c r="M100" s="38"/>
      <c r="N100" s="38"/>
      <c r="O100" s="38"/>
      <c r="P100" s="38"/>
      <c r="Q100" s="13"/>
    </row>
    <row r="101" spans="2:17" x14ac:dyDescent="0.3">
      <c r="B101" s="116" t="s">
        <v>77</v>
      </c>
      <c r="C101" s="117"/>
      <c r="D101" s="117"/>
      <c r="E101" s="117"/>
      <c r="F101" s="117"/>
      <c r="G101" s="117"/>
      <c r="H101" s="118"/>
      <c r="K101" s="110" t="s">
        <v>77</v>
      </c>
      <c r="L101" s="111"/>
      <c r="M101" s="111"/>
      <c r="N101" s="111"/>
      <c r="O101" s="111"/>
      <c r="P101" s="111"/>
      <c r="Q101" s="112"/>
    </row>
    <row r="102" spans="2:17" x14ac:dyDescent="0.3">
      <c r="B102" s="14"/>
      <c r="C102" s="28" t="s">
        <v>11</v>
      </c>
      <c r="D102" s="28" t="s">
        <v>10</v>
      </c>
      <c r="E102" s="28" t="s">
        <v>9</v>
      </c>
      <c r="F102" s="28" t="s">
        <v>14</v>
      </c>
      <c r="G102" s="28" t="s">
        <v>13</v>
      </c>
      <c r="H102" s="33" t="s">
        <v>12</v>
      </c>
      <c r="K102" s="11"/>
      <c r="L102" s="27" t="s">
        <v>11</v>
      </c>
      <c r="M102" s="27" t="s">
        <v>10</v>
      </c>
      <c r="N102" s="27" t="s">
        <v>9</v>
      </c>
      <c r="O102" s="27" t="s">
        <v>14</v>
      </c>
      <c r="P102" s="27" t="s">
        <v>13</v>
      </c>
      <c r="Q102" s="31" t="s">
        <v>12</v>
      </c>
    </row>
    <row r="103" spans="2:17" x14ac:dyDescent="0.3">
      <c r="B103" s="32" t="s">
        <v>0</v>
      </c>
      <c r="C103" s="43"/>
      <c r="D103" s="43"/>
      <c r="E103" s="43"/>
      <c r="F103" s="43"/>
      <c r="G103" s="43"/>
      <c r="H103" s="44"/>
      <c r="K103" s="34" t="s">
        <v>0</v>
      </c>
      <c r="L103" s="43"/>
      <c r="M103" s="43"/>
      <c r="N103" s="43"/>
      <c r="O103" s="43"/>
      <c r="P103" s="43"/>
      <c r="Q103" s="44"/>
    </row>
    <row r="104" spans="2:17" x14ac:dyDescent="0.3">
      <c r="B104" s="32" t="s">
        <v>1</v>
      </c>
      <c r="C104" s="43"/>
      <c r="D104" s="43"/>
      <c r="E104" s="43"/>
      <c r="F104" s="43"/>
      <c r="G104" s="43"/>
      <c r="H104" s="44"/>
      <c r="K104" s="34" t="s">
        <v>1</v>
      </c>
      <c r="L104" s="43"/>
      <c r="M104" s="43"/>
      <c r="N104" s="43"/>
      <c r="O104" s="43"/>
      <c r="P104" s="43"/>
      <c r="Q104" s="44"/>
    </row>
    <row r="105" spans="2:17" x14ac:dyDescent="0.3">
      <c r="B105" s="32" t="s">
        <v>2</v>
      </c>
      <c r="C105" s="43"/>
      <c r="D105" s="43"/>
      <c r="E105" s="43"/>
      <c r="F105" s="43"/>
      <c r="G105" s="43"/>
      <c r="H105" s="44"/>
      <c r="K105" s="34" t="s">
        <v>2</v>
      </c>
      <c r="L105" s="43"/>
      <c r="M105" s="43"/>
      <c r="N105" s="43"/>
      <c r="O105" s="43"/>
      <c r="P105" s="43"/>
      <c r="Q105" s="44"/>
    </row>
    <row r="106" spans="2:17" x14ac:dyDescent="0.3">
      <c r="B106" s="32" t="s">
        <v>3</v>
      </c>
      <c r="C106" s="43"/>
      <c r="D106" s="43"/>
      <c r="E106" s="43"/>
      <c r="F106" s="43"/>
      <c r="G106" s="43"/>
      <c r="H106" s="44"/>
      <c r="K106" s="34" t="s">
        <v>3</v>
      </c>
      <c r="L106" s="43"/>
      <c r="M106" s="43"/>
      <c r="N106" s="43"/>
      <c r="O106" s="43"/>
      <c r="P106" s="43"/>
      <c r="Q106" s="44"/>
    </row>
    <row r="107" spans="2:17" x14ac:dyDescent="0.3">
      <c r="B107" s="32" t="s">
        <v>4</v>
      </c>
      <c r="C107" s="43"/>
      <c r="D107" s="43"/>
      <c r="E107" s="43"/>
      <c r="F107" s="43"/>
      <c r="G107" s="43"/>
      <c r="H107" s="44"/>
      <c r="K107" s="34" t="s">
        <v>4</v>
      </c>
      <c r="L107" s="43"/>
      <c r="M107" s="43"/>
      <c r="N107" s="43"/>
      <c r="O107" s="43"/>
      <c r="P107" s="43"/>
      <c r="Q107" s="44"/>
    </row>
    <row r="108" spans="2:17" x14ac:dyDescent="0.3">
      <c r="B108" s="32" t="s">
        <v>5</v>
      </c>
      <c r="C108" s="43"/>
      <c r="D108" s="43"/>
      <c r="E108" s="43"/>
      <c r="F108" s="43"/>
      <c r="G108" s="43"/>
      <c r="H108" s="44"/>
      <c r="K108" s="34" t="s">
        <v>5</v>
      </c>
      <c r="L108" s="43"/>
      <c r="M108" s="43"/>
      <c r="N108" s="43"/>
      <c r="O108" s="43"/>
      <c r="P108" s="43"/>
      <c r="Q108" s="44"/>
    </row>
    <row r="109" spans="2:17" x14ac:dyDescent="0.3">
      <c r="B109" s="32" t="s">
        <v>6</v>
      </c>
      <c r="C109" s="43"/>
      <c r="D109" s="43"/>
      <c r="E109" s="43"/>
      <c r="F109" s="43"/>
      <c r="G109" s="43"/>
      <c r="H109" s="44"/>
      <c r="K109" s="34" t="s">
        <v>6</v>
      </c>
      <c r="L109" s="43"/>
      <c r="M109" s="43"/>
      <c r="N109" s="43"/>
      <c r="O109" s="43"/>
      <c r="P109" s="43"/>
      <c r="Q109" s="44"/>
    </row>
    <row r="110" spans="2:17" x14ac:dyDescent="0.3">
      <c r="B110" s="32" t="s">
        <v>7</v>
      </c>
      <c r="C110" s="43"/>
      <c r="D110" s="43"/>
      <c r="E110" s="43"/>
      <c r="F110" s="43"/>
      <c r="G110" s="43"/>
      <c r="H110" s="44"/>
      <c r="K110" s="34" t="s">
        <v>7</v>
      </c>
      <c r="L110" s="43"/>
      <c r="M110" s="43"/>
      <c r="N110" s="43"/>
      <c r="O110" s="43"/>
      <c r="P110" s="43"/>
      <c r="Q110" s="44"/>
    </row>
    <row r="111" spans="2:17" x14ac:dyDescent="0.3">
      <c r="B111" s="32" t="s">
        <v>8</v>
      </c>
      <c r="C111" s="43"/>
      <c r="D111" s="43"/>
      <c r="E111" s="43"/>
      <c r="F111" s="43"/>
      <c r="G111" s="43"/>
      <c r="H111" s="44"/>
      <c r="K111" s="34" t="s">
        <v>8</v>
      </c>
      <c r="L111" s="43"/>
      <c r="M111" s="43"/>
      <c r="N111" s="43"/>
      <c r="O111" s="43"/>
      <c r="P111" s="43"/>
      <c r="Q111" s="44"/>
    </row>
    <row r="112" spans="2:17" x14ac:dyDescent="0.3">
      <c r="B112" s="14"/>
      <c r="C112" s="18"/>
      <c r="D112" s="18"/>
      <c r="E112" s="18"/>
      <c r="F112" s="18"/>
      <c r="G112" s="18"/>
      <c r="H112" s="19"/>
      <c r="K112" s="11"/>
      <c r="L112" s="12"/>
      <c r="M112" s="12"/>
      <c r="N112" s="12"/>
      <c r="O112" s="12"/>
      <c r="P112" s="12"/>
      <c r="Q112" s="13"/>
    </row>
    <row r="113" spans="2:17" x14ac:dyDescent="0.3">
      <c r="B113" s="116" t="s">
        <v>78</v>
      </c>
      <c r="C113" s="117"/>
      <c r="D113" s="117"/>
      <c r="E113" s="117"/>
      <c r="F113" s="117"/>
      <c r="G113" s="117"/>
      <c r="H113" s="118"/>
      <c r="K113" s="110" t="s">
        <v>78</v>
      </c>
      <c r="L113" s="111"/>
      <c r="M113" s="111"/>
      <c r="N113" s="111"/>
      <c r="O113" s="111"/>
      <c r="P113" s="111"/>
      <c r="Q113" s="112"/>
    </row>
    <row r="114" spans="2:17" x14ac:dyDescent="0.3">
      <c r="B114" s="14"/>
      <c r="C114" s="28" t="s">
        <v>11</v>
      </c>
      <c r="D114" s="28" t="s">
        <v>10</v>
      </c>
      <c r="E114" s="28" t="s">
        <v>9</v>
      </c>
      <c r="F114" s="28" t="s">
        <v>14</v>
      </c>
      <c r="G114" s="28" t="s">
        <v>13</v>
      </c>
      <c r="H114" s="33" t="s">
        <v>12</v>
      </c>
      <c r="K114" s="11"/>
      <c r="L114" s="27" t="s">
        <v>11</v>
      </c>
      <c r="M114" s="27" t="s">
        <v>10</v>
      </c>
      <c r="N114" s="27" t="s">
        <v>9</v>
      </c>
      <c r="O114" s="27" t="s">
        <v>14</v>
      </c>
      <c r="P114" s="27" t="s">
        <v>13</v>
      </c>
      <c r="Q114" s="31" t="s">
        <v>12</v>
      </c>
    </row>
    <row r="115" spans="2:17" x14ac:dyDescent="0.3">
      <c r="B115" s="32" t="s">
        <v>0</v>
      </c>
      <c r="C115" s="43"/>
      <c r="D115" s="43"/>
      <c r="E115" s="43"/>
      <c r="F115" s="43"/>
      <c r="G115" s="43"/>
      <c r="H115" s="44"/>
      <c r="K115" s="34" t="s">
        <v>0</v>
      </c>
      <c r="L115" s="43"/>
      <c r="M115" s="43"/>
      <c r="N115" s="43"/>
      <c r="O115" s="43"/>
      <c r="P115" s="43"/>
      <c r="Q115" s="44"/>
    </row>
    <row r="116" spans="2:17" x14ac:dyDescent="0.3">
      <c r="B116" s="32" t="s">
        <v>1</v>
      </c>
      <c r="C116" s="43"/>
      <c r="D116" s="43"/>
      <c r="E116" s="43"/>
      <c r="F116" s="43"/>
      <c r="G116" s="43"/>
      <c r="H116" s="44"/>
      <c r="K116" s="34" t="s">
        <v>1</v>
      </c>
      <c r="L116" s="43"/>
      <c r="M116" s="43"/>
      <c r="N116" s="43"/>
      <c r="O116" s="43"/>
      <c r="P116" s="43"/>
      <c r="Q116" s="44"/>
    </row>
    <row r="117" spans="2:17" x14ac:dyDescent="0.3">
      <c r="B117" s="32" t="s">
        <v>2</v>
      </c>
      <c r="C117" s="43"/>
      <c r="D117" s="43"/>
      <c r="E117" s="43"/>
      <c r="F117" s="43"/>
      <c r="G117" s="43"/>
      <c r="H117" s="44"/>
      <c r="K117" s="34" t="s">
        <v>2</v>
      </c>
      <c r="L117" s="43"/>
      <c r="M117" s="43"/>
      <c r="N117" s="43"/>
      <c r="O117" s="43"/>
      <c r="P117" s="43"/>
      <c r="Q117" s="44"/>
    </row>
    <row r="118" spans="2:17" x14ac:dyDescent="0.3">
      <c r="B118" s="32" t="s">
        <v>3</v>
      </c>
      <c r="C118" s="43"/>
      <c r="D118" s="43"/>
      <c r="E118" s="43"/>
      <c r="F118" s="43"/>
      <c r="G118" s="43"/>
      <c r="H118" s="44"/>
      <c r="K118" s="34" t="s">
        <v>3</v>
      </c>
      <c r="L118" s="43"/>
      <c r="M118" s="43"/>
      <c r="N118" s="43"/>
      <c r="O118" s="43"/>
      <c r="P118" s="43"/>
      <c r="Q118" s="44"/>
    </row>
    <row r="119" spans="2:17" x14ac:dyDescent="0.3">
      <c r="B119" s="32" t="s">
        <v>4</v>
      </c>
      <c r="C119" s="43"/>
      <c r="D119" s="43"/>
      <c r="E119" s="43"/>
      <c r="F119" s="43"/>
      <c r="G119" s="43"/>
      <c r="H119" s="44"/>
      <c r="K119" s="34" t="s">
        <v>4</v>
      </c>
      <c r="L119" s="43"/>
      <c r="M119" s="43"/>
      <c r="N119" s="43"/>
      <c r="O119" s="43"/>
      <c r="P119" s="43"/>
      <c r="Q119" s="44"/>
    </row>
    <row r="120" spans="2:17" x14ac:dyDescent="0.3">
      <c r="B120" s="32" t="s">
        <v>5</v>
      </c>
      <c r="C120" s="43"/>
      <c r="D120" s="43"/>
      <c r="E120" s="43"/>
      <c r="F120" s="43"/>
      <c r="G120" s="43"/>
      <c r="H120" s="44"/>
      <c r="K120" s="34" t="s">
        <v>5</v>
      </c>
      <c r="L120" s="43"/>
      <c r="M120" s="43"/>
      <c r="N120" s="43"/>
      <c r="O120" s="43"/>
      <c r="P120" s="43"/>
      <c r="Q120" s="44"/>
    </row>
    <row r="121" spans="2:17" x14ac:dyDescent="0.3">
      <c r="B121" s="32" t="s">
        <v>6</v>
      </c>
      <c r="C121" s="43"/>
      <c r="D121" s="43"/>
      <c r="E121" s="43"/>
      <c r="F121" s="43"/>
      <c r="G121" s="43"/>
      <c r="H121" s="44"/>
      <c r="K121" s="34" t="s">
        <v>6</v>
      </c>
      <c r="L121" s="43"/>
      <c r="M121" s="43"/>
      <c r="N121" s="43"/>
      <c r="O121" s="43"/>
      <c r="P121" s="43"/>
      <c r="Q121" s="44"/>
    </row>
    <row r="122" spans="2:17" x14ac:dyDescent="0.3">
      <c r="B122" s="32" t="s">
        <v>7</v>
      </c>
      <c r="C122" s="43"/>
      <c r="D122" s="43"/>
      <c r="E122" s="43"/>
      <c r="F122" s="43"/>
      <c r="G122" s="43"/>
      <c r="H122" s="44"/>
      <c r="K122" s="34" t="s">
        <v>7</v>
      </c>
      <c r="L122" s="43"/>
      <c r="M122" s="43"/>
      <c r="N122" s="43"/>
      <c r="O122" s="43"/>
      <c r="P122" s="43"/>
      <c r="Q122" s="44"/>
    </row>
    <row r="123" spans="2:17" x14ac:dyDescent="0.3">
      <c r="B123" s="32" t="s">
        <v>8</v>
      </c>
      <c r="C123" s="43"/>
      <c r="D123" s="43"/>
      <c r="E123" s="43"/>
      <c r="F123" s="43"/>
      <c r="G123" s="43"/>
      <c r="H123" s="44"/>
      <c r="K123" s="34" t="s">
        <v>8</v>
      </c>
      <c r="L123" s="43"/>
      <c r="M123" s="43"/>
      <c r="N123" s="43"/>
      <c r="O123" s="43"/>
      <c r="P123" s="43"/>
      <c r="Q123" s="44"/>
    </row>
    <row r="124" spans="2:17" x14ac:dyDescent="0.3">
      <c r="B124" s="14"/>
      <c r="C124" s="18"/>
      <c r="D124" s="18"/>
      <c r="E124" s="18"/>
      <c r="F124" s="18"/>
      <c r="G124" s="18"/>
      <c r="H124" s="19"/>
      <c r="K124" s="11"/>
      <c r="L124" s="12"/>
      <c r="M124" s="12"/>
      <c r="N124" s="12"/>
      <c r="O124" s="12"/>
      <c r="P124" s="12"/>
      <c r="Q124" s="13"/>
    </row>
    <row r="125" spans="2:17" x14ac:dyDescent="0.3">
      <c r="B125" s="116" t="s">
        <v>79</v>
      </c>
      <c r="C125" s="117"/>
      <c r="D125" s="117"/>
      <c r="E125" s="117"/>
      <c r="F125" s="117"/>
      <c r="G125" s="117"/>
      <c r="H125" s="118"/>
      <c r="K125" s="110" t="s">
        <v>79</v>
      </c>
      <c r="L125" s="111"/>
      <c r="M125" s="111"/>
      <c r="N125" s="111"/>
      <c r="O125" s="111"/>
      <c r="P125" s="111"/>
      <c r="Q125" s="112"/>
    </row>
    <row r="126" spans="2:17" x14ac:dyDescent="0.3">
      <c r="B126" s="14"/>
      <c r="C126" s="28" t="s">
        <v>11</v>
      </c>
      <c r="D126" s="28" t="s">
        <v>10</v>
      </c>
      <c r="E126" s="28" t="s">
        <v>9</v>
      </c>
      <c r="F126" s="28" t="s">
        <v>14</v>
      </c>
      <c r="G126" s="28" t="s">
        <v>13</v>
      </c>
      <c r="H126" s="33" t="s">
        <v>12</v>
      </c>
      <c r="K126" s="11"/>
      <c r="L126" s="27" t="s">
        <v>11</v>
      </c>
      <c r="M126" s="27" t="s">
        <v>10</v>
      </c>
      <c r="N126" s="27" t="s">
        <v>9</v>
      </c>
      <c r="O126" s="27" t="s">
        <v>14</v>
      </c>
      <c r="P126" s="27" t="s">
        <v>13</v>
      </c>
      <c r="Q126" s="31" t="s">
        <v>12</v>
      </c>
    </row>
    <row r="127" spans="2:17" x14ac:dyDescent="0.3">
      <c r="B127" s="32" t="s">
        <v>0</v>
      </c>
      <c r="C127" s="43"/>
      <c r="D127" s="43"/>
      <c r="E127" s="43"/>
      <c r="F127" s="43"/>
      <c r="G127" s="43"/>
      <c r="H127" s="44"/>
      <c r="K127" s="34" t="s">
        <v>0</v>
      </c>
      <c r="L127" s="43"/>
      <c r="M127" s="43"/>
      <c r="N127" s="43"/>
      <c r="O127" s="43"/>
      <c r="P127" s="43"/>
      <c r="Q127" s="44"/>
    </row>
    <row r="128" spans="2:17" x14ac:dyDescent="0.3">
      <c r="B128" s="32" t="s">
        <v>1</v>
      </c>
      <c r="C128" s="43"/>
      <c r="D128" s="43"/>
      <c r="E128" s="43"/>
      <c r="F128" s="43"/>
      <c r="G128" s="43"/>
      <c r="H128" s="44"/>
      <c r="K128" s="34" t="s">
        <v>1</v>
      </c>
      <c r="L128" s="43"/>
      <c r="M128" s="43"/>
      <c r="N128" s="43"/>
      <c r="O128" s="43"/>
      <c r="P128" s="43"/>
      <c r="Q128" s="44"/>
    </row>
    <row r="129" spans="2:17" x14ac:dyDescent="0.3">
      <c r="B129" s="32" t="s">
        <v>2</v>
      </c>
      <c r="C129" s="43"/>
      <c r="D129" s="43"/>
      <c r="E129" s="43"/>
      <c r="F129" s="43"/>
      <c r="G129" s="43"/>
      <c r="H129" s="44"/>
      <c r="K129" s="34" t="s">
        <v>2</v>
      </c>
      <c r="L129" s="43"/>
      <c r="M129" s="43"/>
      <c r="N129" s="43"/>
      <c r="O129" s="43"/>
      <c r="P129" s="43"/>
      <c r="Q129" s="44"/>
    </row>
    <row r="130" spans="2:17" x14ac:dyDescent="0.3">
      <c r="B130" s="32" t="s">
        <v>3</v>
      </c>
      <c r="C130" s="43"/>
      <c r="D130" s="43"/>
      <c r="E130" s="43"/>
      <c r="F130" s="43"/>
      <c r="G130" s="43"/>
      <c r="H130" s="44"/>
      <c r="K130" s="34" t="s">
        <v>3</v>
      </c>
      <c r="L130" s="43"/>
      <c r="M130" s="43"/>
      <c r="N130" s="43"/>
      <c r="O130" s="43"/>
      <c r="P130" s="43"/>
      <c r="Q130" s="44"/>
    </row>
    <row r="131" spans="2:17" x14ac:dyDescent="0.3">
      <c r="B131" s="32" t="s">
        <v>4</v>
      </c>
      <c r="C131" s="43"/>
      <c r="D131" s="43"/>
      <c r="E131" s="43"/>
      <c r="F131" s="43"/>
      <c r="G131" s="43"/>
      <c r="H131" s="44"/>
      <c r="K131" s="34" t="s">
        <v>4</v>
      </c>
      <c r="L131" s="43"/>
      <c r="M131" s="43"/>
      <c r="N131" s="43"/>
      <c r="O131" s="43"/>
      <c r="P131" s="43"/>
      <c r="Q131" s="44"/>
    </row>
    <row r="132" spans="2:17" x14ac:dyDescent="0.3">
      <c r="B132" s="32" t="s">
        <v>5</v>
      </c>
      <c r="C132" s="43"/>
      <c r="D132" s="43"/>
      <c r="E132" s="43"/>
      <c r="F132" s="43"/>
      <c r="G132" s="43"/>
      <c r="H132" s="44"/>
      <c r="K132" s="34" t="s">
        <v>5</v>
      </c>
      <c r="L132" s="43"/>
      <c r="M132" s="43"/>
      <c r="N132" s="43"/>
      <c r="O132" s="43"/>
      <c r="P132" s="43"/>
      <c r="Q132" s="44"/>
    </row>
    <row r="133" spans="2:17" x14ac:dyDescent="0.3">
      <c r="B133" s="32" t="s">
        <v>6</v>
      </c>
      <c r="C133" s="43"/>
      <c r="D133" s="43"/>
      <c r="E133" s="43"/>
      <c r="F133" s="43"/>
      <c r="G133" s="43"/>
      <c r="H133" s="44"/>
      <c r="K133" s="34" t="s">
        <v>6</v>
      </c>
      <c r="L133" s="43"/>
      <c r="M133" s="43"/>
      <c r="N133" s="43"/>
      <c r="O133" s="43"/>
      <c r="P133" s="43"/>
      <c r="Q133" s="44"/>
    </row>
    <row r="134" spans="2:17" x14ac:dyDescent="0.3">
      <c r="B134" s="32" t="s">
        <v>7</v>
      </c>
      <c r="C134" s="43"/>
      <c r="D134" s="43"/>
      <c r="E134" s="43"/>
      <c r="F134" s="43"/>
      <c r="G134" s="43"/>
      <c r="H134" s="44"/>
      <c r="K134" s="34" t="s">
        <v>7</v>
      </c>
      <c r="L134" s="43"/>
      <c r="M134" s="43"/>
      <c r="N134" s="43"/>
      <c r="O134" s="43"/>
      <c r="P134" s="43"/>
      <c r="Q134" s="44"/>
    </row>
    <row r="135" spans="2:17" x14ac:dyDescent="0.3">
      <c r="B135" s="32" t="s">
        <v>8</v>
      </c>
      <c r="C135" s="43"/>
      <c r="D135" s="43"/>
      <c r="E135" s="43"/>
      <c r="F135" s="43"/>
      <c r="G135" s="43"/>
      <c r="H135" s="44"/>
      <c r="K135" s="34" t="s">
        <v>8</v>
      </c>
      <c r="L135" s="43"/>
      <c r="M135" s="43"/>
      <c r="N135" s="43"/>
      <c r="O135" s="43"/>
      <c r="P135" s="43"/>
      <c r="Q135" s="44"/>
    </row>
    <row r="136" spans="2:17" x14ac:dyDescent="0.3">
      <c r="B136" s="14"/>
      <c r="C136" s="18"/>
      <c r="D136" s="18"/>
      <c r="E136" s="18"/>
      <c r="F136" s="18"/>
      <c r="G136" s="18"/>
      <c r="H136" s="19"/>
      <c r="K136" s="11"/>
      <c r="L136" s="12"/>
      <c r="M136" s="12"/>
      <c r="N136" s="12"/>
      <c r="O136" s="12"/>
      <c r="P136" s="12"/>
      <c r="Q136" s="13"/>
    </row>
    <row r="137" spans="2:17" x14ac:dyDescent="0.3">
      <c r="B137" s="116" t="s">
        <v>80</v>
      </c>
      <c r="C137" s="117"/>
      <c r="D137" s="117"/>
      <c r="E137" s="117"/>
      <c r="F137" s="117"/>
      <c r="G137" s="117"/>
      <c r="H137" s="118"/>
      <c r="K137" s="110" t="s">
        <v>80</v>
      </c>
      <c r="L137" s="111"/>
      <c r="M137" s="111"/>
      <c r="N137" s="111"/>
      <c r="O137" s="111"/>
      <c r="P137" s="111"/>
      <c r="Q137" s="112"/>
    </row>
    <row r="138" spans="2:17" x14ac:dyDescent="0.3">
      <c r="B138" s="14"/>
      <c r="C138" s="28" t="s">
        <v>11</v>
      </c>
      <c r="D138" s="28" t="s">
        <v>10</v>
      </c>
      <c r="E138" s="28" t="s">
        <v>9</v>
      </c>
      <c r="F138" s="28" t="s">
        <v>14</v>
      </c>
      <c r="G138" s="28" t="s">
        <v>13</v>
      </c>
      <c r="H138" s="33" t="s">
        <v>12</v>
      </c>
      <c r="K138" s="11"/>
      <c r="L138" s="27" t="s">
        <v>11</v>
      </c>
      <c r="M138" s="27" t="s">
        <v>10</v>
      </c>
      <c r="N138" s="27" t="s">
        <v>9</v>
      </c>
      <c r="O138" s="27" t="s">
        <v>14</v>
      </c>
      <c r="P138" s="27" t="s">
        <v>13</v>
      </c>
      <c r="Q138" s="31" t="s">
        <v>12</v>
      </c>
    </row>
    <row r="139" spans="2:17" x14ac:dyDescent="0.3">
      <c r="B139" s="32" t="s">
        <v>0</v>
      </c>
      <c r="C139" s="43"/>
      <c r="D139" s="43"/>
      <c r="E139" s="43"/>
      <c r="F139" s="43"/>
      <c r="G139" s="43"/>
      <c r="H139" s="44"/>
      <c r="K139" s="34" t="s">
        <v>0</v>
      </c>
      <c r="L139" s="43"/>
      <c r="M139" s="43"/>
      <c r="N139" s="43"/>
      <c r="O139" s="43"/>
      <c r="P139" s="43"/>
      <c r="Q139" s="44"/>
    </row>
    <row r="140" spans="2:17" x14ac:dyDescent="0.3">
      <c r="B140" s="32" t="s">
        <v>1</v>
      </c>
      <c r="C140" s="43"/>
      <c r="D140" s="43"/>
      <c r="E140" s="43"/>
      <c r="F140" s="43"/>
      <c r="G140" s="43"/>
      <c r="H140" s="44"/>
      <c r="K140" s="34" t="s">
        <v>1</v>
      </c>
      <c r="L140" s="43"/>
      <c r="M140" s="43"/>
      <c r="N140" s="43"/>
      <c r="O140" s="43"/>
      <c r="P140" s="43"/>
      <c r="Q140" s="44"/>
    </row>
    <row r="141" spans="2:17" x14ac:dyDescent="0.3">
      <c r="B141" s="32" t="s">
        <v>2</v>
      </c>
      <c r="C141" s="43"/>
      <c r="D141" s="43"/>
      <c r="E141" s="43"/>
      <c r="F141" s="43"/>
      <c r="G141" s="43"/>
      <c r="H141" s="44"/>
      <c r="K141" s="34" t="s">
        <v>2</v>
      </c>
      <c r="L141" s="43"/>
      <c r="M141" s="43"/>
      <c r="N141" s="43"/>
      <c r="O141" s="43"/>
      <c r="P141" s="43"/>
      <c r="Q141" s="44"/>
    </row>
    <row r="142" spans="2:17" x14ac:dyDescent="0.3">
      <c r="B142" s="32" t="s">
        <v>3</v>
      </c>
      <c r="C142" s="43"/>
      <c r="D142" s="43"/>
      <c r="E142" s="43"/>
      <c r="F142" s="43"/>
      <c r="G142" s="43"/>
      <c r="H142" s="44"/>
      <c r="K142" s="34" t="s">
        <v>3</v>
      </c>
      <c r="L142" s="43"/>
      <c r="M142" s="43"/>
      <c r="N142" s="43"/>
      <c r="O142" s="43"/>
      <c r="P142" s="43"/>
      <c r="Q142" s="44"/>
    </row>
    <row r="143" spans="2:17" x14ac:dyDescent="0.3">
      <c r="B143" s="32" t="s">
        <v>4</v>
      </c>
      <c r="C143" s="43"/>
      <c r="D143" s="43"/>
      <c r="E143" s="43"/>
      <c r="F143" s="43"/>
      <c r="G143" s="43"/>
      <c r="H143" s="44"/>
      <c r="K143" s="34" t="s">
        <v>4</v>
      </c>
      <c r="L143" s="43"/>
      <c r="M143" s="43"/>
      <c r="N143" s="43"/>
      <c r="O143" s="43"/>
      <c r="P143" s="43"/>
      <c r="Q143" s="44"/>
    </row>
    <row r="144" spans="2:17" x14ac:dyDescent="0.3">
      <c r="B144" s="32" t="s">
        <v>5</v>
      </c>
      <c r="C144" s="43"/>
      <c r="D144" s="43"/>
      <c r="E144" s="43"/>
      <c r="F144" s="43"/>
      <c r="G144" s="43"/>
      <c r="H144" s="44"/>
      <c r="K144" s="34" t="s">
        <v>5</v>
      </c>
      <c r="L144" s="43"/>
      <c r="M144" s="43"/>
      <c r="N144" s="43"/>
      <c r="O144" s="43"/>
      <c r="P144" s="43"/>
      <c r="Q144" s="44"/>
    </row>
    <row r="145" spans="2:17" x14ac:dyDescent="0.3">
      <c r="B145" s="32" t="s">
        <v>6</v>
      </c>
      <c r="C145" s="43"/>
      <c r="D145" s="43"/>
      <c r="E145" s="43"/>
      <c r="F145" s="43"/>
      <c r="G145" s="43"/>
      <c r="H145" s="44"/>
      <c r="K145" s="34" t="s">
        <v>6</v>
      </c>
      <c r="L145" s="43"/>
      <c r="M145" s="43"/>
      <c r="N145" s="43"/>
      <c r="O145" s="43"/>
      <c r="P145" s="43"/>
      <c r="Q145" s="44"/>
    </row>
    <row r="146" spans="2:17" x14ac:dyDescent="0.3">
      <c r="B146" s="32" t="s">
        <v>7</v>
      </c>
      <c r="C146" s="43"/>
      <c r="D146" s="43"/>
      <c r="E146" s="43"/>
      <c r="F146" s="43"/>
      <c r="G146" s="43"/>
      <c r="H146" s="44"/>
      <c r="K146" s="34" t="s">
        <v>7</v>
      </c>
      <c r="L146" s="43"/>
      <c r="M146" s="43"/>
      <c r="N146" s="43"/>
      <c r="O146" s="43"/>
      <c r="P146" s="43"/>
      <c r="Q146" s="44"/>
    </row>
    <row r="147" spans="2:17" x14ac:dyDescent="0.3">
      <c r="B147" s="32" t="s">
        <v>8</v>
      </c>
      <c r="C147" s="43"/>
      <c r="D147" s="43"/>
      <c r="E147" s="43"/>
      <c r="F147" s="43"/>
      <c r="G147" s="43"/>
      <c r="H147" s="44"/>
      <c r="K147" s="34" t="s">
        <v>8</v>
      </c>
      <c r="L147" s="43"/>
      <c r="M147" s="43"/>
      <c r="N147" s="43"/>
      <c r="O147" s="43"/>
      <c r="P147" s="43"/>
      <c r="Q147" s="44"/>
    </row>
    <row r="148" spans="2:17" x14ac:dyDescent="0.3">
      <c r="B148" s="14"/>
      <c r="C148" s="18"/>
      <c r="D148" s="18"/>
      <c r="E148" s="18"/>
      <c r="F148" s="18"/>
      <c r="G148" s="18"/>
      <c r="H148" s="19"/>
      <c r="K148" s="11"/>
      <c r="L148" s="12"/>
      <c r="M148" s="12"/>
      <c r="N148" s="12"/>
      <c r="O148" s="12"/>
      <c r="P148" s="12"/>
      <c r="Q148" s="13"/>
    </row>
    <row r="149" spans="2:17" x14ac:dyDescent="0.3">
      <c r="B149" s="116" t="s">
        <v>81</v>
      </c>
      <c r="C149" s="117"/>
      <c r="D149" s="117"/>
      <c r="E149" s="117"/>
      <c r="F149" s="117"/>
      <c r="G149" s="117"/>
      <c r="H149" s="118"/>
      <c r="K149" s="110" t="s">
        <v>81</v>
      </c>
      <c r="L149" s="111"/>
      <c r="M149" s="111"/>
      <c r="N149" s="111"/>
      <c r="O149" s="111"/>
      <c r="P149" s="111"/>
      <c r="Q149" s="112"/>
    </row>
    <row r="150" spans="2:17" x14ac:dyDescent="0.3">
      <c r="B150" s="14"/>
      <c r="C150" s="28" t="s">
        <v>11</v>
      </c>
      <c r="D150" s="28" t="s">
        <v>10</v>
      </c>
      <c r="E150" s="28" t="s">
        <v>9</v>
      </c>
      <c r="F150" s="28" t="s">
        <v>14</v>
      </c>
      <c r="G150" s="28" t="s">
        <v>13</v>
      </c>
      <c r="H150" s="33" t="s">
        <v>12</v>
      </c>
      <c r="K150" s="11"/>
      <c r="L150" s="27" t="s">
        <v>11</v>
      </c>
      <c r="M150" s="27" t="s">
        <v>10</v>
      </c>
      <c r="N150" s="27" t="s">
        <v>9</v>
      </c>
      <c r="O150" s="27" t="s">
        <v>14</v>
      </c>
      <c r="P150" s="27" t="s">
        <v>13</v>
      </c>
      <c r="Q150" s="31" t="s">
        <v>12</v>
      </c>
    </row>
    <row r="151" spans="2:17" x14ac:dyDescent="0.3">
      <c r="B151" s="32" t="s">
        <v>0</v>
      </c>
      <c r="C151" s="43"/>
      <c r="D151" s="43"/>
      <c r="E151" s="43"/>
      <c r="F151" s="43"/>
      <c r="G151" s="43"/>
      <c r="H151" s="44"/>
      <c r="K151" s="34" t="s">
        <v>0</v>
      </c>
      <c r="L151" s="43"/>
      <c r="M151" s="43"/>
      <c r="N151" s="43"/>
      <c r="O151" s="43"/>
      <c r="P151" s="43"/>
      <c r="Q151" s="44"/>
    </row>
    <row r="152" spans="2:17" x14ac:dyDescent="0.3">
      <c r="B152" s="32" t="s">
        <v>1</v>
      </c>
      <c r="C152" s="43"/>
      <c r="D152" s="43"/>
      <c r="E152" s="43"/>
      <c r="F152" s="43"/>
      <c r="G152" s="43"/>
      <c r="H152" s="44"/>
      <c r="K152" s="34" t="s">
        <v>1</v>
      </c>
      <c r="L152" s="43"/>
      <c r="M152" s="43"/>
      <c r="N152" s="43"/>
      <c r="O152" s="43"/>
      <c r="P152" s="43"/>
      <c r="Q152" s="44"/>
    </row>
    <row r="153" spans="2:17" x14ac:dyDescent="0.3">
      <c r="B153" s="32" t="s">
        <v>2</v>
      </c>
      <c r="C153" s="43"/>
      <c r="D153" s="43"/>
      <c r="E153" s="43"/>
      <c r="F153" s="43"/>
      <c r="G153" s="43"/>
      <c r="H153" s="44"/>
      <c r="K153" s="34" t="s">
        <v>2</v>
      </c>
      <c r="L153" s="43"/>
      <c r="M153" s="43"/>
      <c r="N153" s="43"/>
      <c r="O153" s="43"/>
      <c r="P153" s="43"/>
      <c r="Q153" s="44"/>
    </row>
    <row r="154" spans="2:17" x14ac:dyDescent="0.3">
      <c r="B154" s="32" t="s">
        <v>3</v>
      </c>
      <c r="C154" s="43"/>
      <c r="D154" s="43"/>
      <c r="E154" s="43"/>
      <c r="F154" s="43"/>
      <c r="G154" s="43"/>
      <c r="H154" s="44"/>
      <c r="K154" s="34" t="s">
        <v>3</v>
      </c>
      <c r="L154" s="43"/>
      <c r="M154" s="43"/>
      <c r="N154" s="43"/>
      <c r="O154" s="43"/>
      <c r="P154" s="43"/>
      <c r="Q154" s="44"/>
    </row>
    <row r="155" spans="2:17" x14ac:dyDescent="0.3">
      <c r="B155" s="32" t="s">
        <v>4</v>
      </c>
      <c r="C155" s="43"/>
      <c r="D155" s="43"/>
      <c r="E155" s="43"/>
      <c r="F155" s="43"/>
      <c r="G155" s="43"/>
      <c r="H155" s="44"/>
      <c r="K155" s="34" t="s">
        <v>4</v>
      </c>
      <c r="L155" s="43"/>
      <c r="M155" s="43"/>
      <c r="N155" s="43"/>
      <c r="O155" s="43"/>
      <c r="P155" s="43"/>
      <c r="Q155" s="44"/>
    </row>
    <row r="156" spans="2:17" x14ac:dyDescent="0.3">
      <c r="B156" s="32" t="s">
        <v>5</v>
      </c>
      <c r="C156" s="43"/>
      <c r="D156" s="43"/>
      <c r="E156" s="43"/>
      <c r="F156" s="43"/>
      <c r="G156" s="43"/>
      <c r="H156" s="44"/>
      <c r="K156" s="34" t="s">
        <v>5</v>
      </c>
      <c r="L156" s="43"/>
      <c r="M156" s="43"/>
      <c r="N156" s="43"/>
      <c r="O156" s="43"/>
      <c r="P156" s="43"/>
      <c r="Q156" s="44"/>
    </row>
    <row r="157" spans="2:17" x14ac:dyDescent="0.3">
      <c r="B157" s="32" t="s">
        <v>6</v>
      </c>
      <c r="C157" s="43"/>
      <c r="D157" s="43"/>
      <c r="E157" s="43"/>
      <c r="F157" s="43"/>
      <c r="G157" s="43"/>
      <c r="H157" s="44"/>
      <c r="K157" s="34" t="s">
        <v>6</v>
      </c>
      <c r="L157" s="43"/>
      <c r="M157" s="43"/>
      <c r="N157" s="43"/>
      <c r="O157" s="43"/>
      <c r="P157" s="43"/>
      <c r="Q157" s="44"/>
    </row>
    <row r="158" spans="2:17" x14ac:dyDescent="0.3">
      <c r="B158" s="32" t="s">
        <v>7</v>
      </c>
      <c r="C158" s="43"/>
      <c r="D158" s="43"/>
      <c r="E158" s="43"/>
      <c r="F158" s="43"/>
      <c r="G158" s="43"/>
      <c r="H158" s="44"/>
      <c r="K158" s="34" t="s">
        <v>7</v>
      </c>
      <c r="L158" s="43"/>
      <c r="M158" s="43"/>
      <c r="N158" s="43"/>
      <c r="O158" s="43"/>
      <c r="P158" s="43"/>
      <c r="Q158" s="44"/>
    </row>
    <row r="159" spans="2:17" x14ac:dyDescent="0.3">
      <c r="B159" s="32" t="s">
        <v>8</v>
      </c>
      <c r="C159" s="43"/>
      <c r="D159" s="43"/>
      <c r="E159" s="43"/>
      <c r="F159" s="43"/>
      <c r="G159" s="43"/>
      <c r="H159" s="44"/>
      <c r="K159" s="34" t="s">
        <v>8</v>
      </c>
      <c r="L159" s="43"/>
      <c r="M159" s="43"/>
      <c r="N159" s="43"/>
      <c r="O159" s="43"/>
      <c r="P159" s="43"/>
      <c r="Q159" s="44"/>
    </row>
    <row r="160" spans="2:17" x14ac:dyDescent="0.3">
      <c r="B160" s="14"/>
      <c r="C160" s="18"/>
      <c r="D160" s="18"/>
      <c r="E160" s="18"/>
      <c r="F160" s="18"/>
      <c r="G160" s="18"/>
      <c r="H160" s="19"/>
      <c r="K160" s="11"/>
      <c r="L160" s="12"/>
      <c r="M160" s="12"/>
      <c r="N160" s="12"/>
      <c r="O160" s="12"/>
      <c r="P160" s="12"/>
      <c r="Q160" s="13"/>
    </row>
    <row r="161" spans="2:17" x14ac:dyDescent="0.3">
      <c r="B161" s="116" t="s">
        <v>82</v>
      </c>
      <c r="C161" s="117"/>
      <c r="D161" s="117"/>
      <c r="E161" s="117"/>
      <c r="F161" s="117"/>
      <c r="G161" s="117"/>
      <c r="H161" s="118"/>
      <c r="K161" s="110" t="s">
        <v>82</v>
      </c>
      <c r="L161" s="111"/>
      <c r="M161" s="111"/>
      <c r="N161" s="111"/>
      <c r="O161" s="111"/>
      <c r="P161" s="111"/>
      <c r="Q161" s="112"/>
    </row>
    <row r="162" spans="2:17" x14ac:dyDescent="0.3">
      <c r="B162" s="14"/>
      <c r="C162" s="28" t="s">
        <v>11</v>
      </c>
      <c r="D162" s="28" t="s">
        <v>10</v>
      </c>
      <c r="E162" s="28" t="s">
        <v>9</v>
      </c>
      <c r="F162" s="28" t="s">
        <v>14</v>
      </c>
      <c r="G162" s="28" t="s">
        <v>13</v>
      </c>
      <c r="H162" s="33" t="s">
        <v>12</v>
      </c>
      <c r="K162" s="11"/>
      <c r="L162" s="27" t="s">
        <v>11</v>
      </c>
      <c r="M162" s="27" t="s">
        <v>10</v>
      </c>
      <c r="N162" s="27" t="s">
        <v>9</v>
      </c>
      <c r="O162" s="27" t="s">
        <v>14</v>
      </c>
      <c r="P162" s="27" t="s">
        <v>13</v>
      </c>
      <c r="Q162" s="31" t="s">
        <v>12</v>
      </c>
    </row>
    <row r="163" spans="2:17" x14ac:dyDescent="0.3">
      <c r="B163" s="32" t="s">
        <v>0</v>
      </c>
      <c r="C163" s="43"/>
      <c r="D163" s="43"/>
      <c r="E163" s="43"/>
      <c r="F163" s="43"/>
      <c r="G163" s="43"/>
      <c r="H163" s="44"/>
      <c r="K163" s="34" t="s">
        <v>0</v>
      </c>
      <c r="L163" s="43"/>
      <c r="M163" s="43"/>
      <c r="N163" s="43"/>
      <c r="O163" s="43"/>
      <c r="P163" s="43"/>
      <c r="Q163" s="44"/>
    </row>
    <row r="164" spans="2:17" x14ac:dyDescent="0.3">
      <c r="B164" s="32" t="s">
        <v>1</v>
      </c>
      <c r="C164" s="43"/>
      <c r="D164" s="43"/>
      <c r="E164" s="43"/>
      <c r="F164" s="43"/>
      <c r="G164" s="43"/>
      <c r="H164" s="44"/>
      <c r="K164" s="34" t="s">
        <v>1</v>
      </c>
      <c r="L164" s="43"/>
      <c r="M164" s="43"/>
      <c r="N164" s="43"/>
      <c r="O164" s="43"/>
      <c r="P164" s="43"/>
      <c r="Q164" s="44"/>
    </row>
    <row r="165" spans="2:17" x14ac:dyDescent="0.3">
      <c r="B165" s="32" t="s">
        <v>2</v>
      </c>
      <c r="C165" s="43"/>
      <c r="D165" s="43"/>
      <c r="E165" s="43"/>
      <c r="F165" s="43"/>
      <c r="G165" s="43"/>
      <c r="H165" s="44"/>
      <c r="K165" s="34" t="s">
        <v>2</v>
      </c>
      <c r="L165" s="43"/>
      <c r="M165" s="43"/>
      <c r="N165" s="43"/>
      <c r="O165" s="43"/>
      <c r="P165" s="43"/>
      <c r="Q165" s="44"/>
    </row>
    <row r="166" spans="2:17" x14ac:dyDescent="0.3">
      <c r="B166" s="32" t="s">
        <v>3</v>
      </c>
      <c r="C166" s="43"/>
      <c r="D166" s="43"/>
      <c r="E166" s="43"/>
      <c r="F166" s="43"/>
      <c r="G166" s="43"/>
      <c r="H166" s="44"/>
      <c r="K166" s="34" t="s">
        <v>3</v>
      </c>
      <c r="L166" s="43"/>
      <c r="M166" s="43"/>
      <c r="N166" s="43"/>
      <c r="O166" s="43"/>
      <c r="P166" s="43"/>
      <c r="Q166" s="44"/>
    </row>
    <row r="167" spans="2:17" x14ac:dyDescent="0.3">
      <c r="B167" s="32" t="s">
        <v>4</v>
      </c>
      <c r="C167" s="43"/>
      <c r="D167" s="43"/>
      <c r="E167" s="43"/>
      <c r="F167" s="43"/>
      <c r="G167" s="43"/>
      <c r="H167" s="44"/>
      <c r="K167" s="34" t="s">
        <v>4</v>
      </c>
      <c r="L167" s="43"/>
      <c r="M167" s="43"/>
      <c r="N167" s="43"/>
      <c r="O167" s="43"/>
      <c r="P167" s="43"/>
      <c r="Q167" s="44"/>
    </row>
    <row r="168" spans="2:17" x14ac:dyDescent="0.3">
      <c r="B168" s="32" t="s">
        <v>5</v>
      </c>
      <c r="C168" s="43"/>
      <c r="D168" s="43"/>
      <c r="E168" s="43"/>
      <c r="F168" s="43"/>
      <c r="G168" s="43"/>
      <c r="H168" s="44"/>
      <c r="K168" s="34" t="s">
        <v>5</v>
      </c>
      <c r="L168" s="43"/>
      <c r="M168" s="43"/>
      <c r="N168" s="43"/>
      <c r="O168" s="43"/>
      <c r="P168" s="43"/>
      <c r="Q168" s="44"/>
    </row>
    <row r="169" spans="2:17" x14ac:dyDescent="0.3">
      <c r="B169" s="32" t="s">
        <v>6</v>
      </c>
      <c r="C169" s="43"/>
      <c r="D169" s="43"/>
      <c r="E169" s="43"/>
      <c r="F169" s="43"/>
      <c r="G169" s="43"/>
      <c r="H169" s="44"/>
      <c r="K169" s="34" t="s">
        <v>6</v>
      </c>
      <c r="L169" s="43"/>
      <c r="M169" s="43"/>
      <c r="N169" s="43"/>
      <c r="O169" s="43"/>
      <c r="P169" s="43"/>
      <c r="Q169" s="44"/>
    </row>
    <row r="170" spans="2:17" x14ac:dyDescent="0.3">
      <c r="B170" s="32" t="s">
        <v>7</v>
      </c>
      <c r="C170" s="43"/>
      <c r="D170" s="43"/>
      <c r="E170" s="43"/>
      <c r="F170" s="43"/>
      <c r="G170" s="43"/>
      <c r="H170" s="44"/>
      <c r="K170" s="34" t="s">
        <v>7</v>
      </c>
      <c r="L170" s="43"/>
      <c r="M170" s="43"/>
      <c r="N170" s="43"/>
      <c r="O170" s="43"/>
      <c r="P170" s="43"/>
      <c r="Q170" s="44"/>
    </row>
    <row r="171" spans="2:17" x14ac:dyDescent="0.3">
      <c r="B171" s="32" t="s">
        <v>8</v>
      </c>
      <c r="C171" s="43"/>
      <c r="D171" s="43"/>
      <c r="E171" s="43"/>
      <c r="F171" s="43"/>
      <c r="G171" s="43"/>
      <c r="H171" s="44"/>
      <c r="K171" s="34" t="s">
        <v>8</v>
      </c>
      <c r="L171" s="43"/>
      <c r="M171" s="43"/>
      <c r="N171" s="43"/>
      <c r="O171" s="43"/>
      <c r="P171" s="43"/>
      <c r="Q171" s="44"/>
    </row>
    <row r="172" spans="2:17" x14ac:dyDescent="0.3">
      <c r="B172" s="14"/>
      <c r="C172" s="18"/>
      <c r="D172" s="18"/>
      <c r="E172" s="18"/>
      <c r="F172" s="18"/>
      <c r="G172" s="18"/>
      <c r="H172" s="19"/>
      <c r="K172" s="11"/>
      <c r="L172" s="12"/>
      <c r="M172" s="12"/>
      <c r="N172" s="12"/>
      <c r="O172" s="12"/>
      <c r="P172" s="12"/>
      <c r="Q172" s="13"/>
    </row>
    <row r="173" spans="2:17" x14ac:dyDescent="0.3">
      <c r="B173" s="116" t="s">
        <v>83</v>
      </c>
      <c r="C173" s="117"/>
      <c r="D173" s="117"/>
      <c r="E173" s="117"/>
      <c r="F173" s="117"/>
      <c r="G173" s="117"/>
      <c r="H173" s="118"/>
      <c r="K173" s="110" t="s">
        <v>83</v>
      </c>
      <c r="L173" s="111"/>
      <c r="M173" s="111"/>
      <c r="N173" s="111"/>
      <c r="O173" s="111"/>
      <c r="P173" s="111"/>
      <c r="Q173" s="112"/>
    </row>
    <row r="174" spans="2:17" x14ac:dyDescent="0.3">
      <c r="B174" s="14"/>
      <c r="C174" s="28" t="s">
        <v>11</v>
      </c>
      <c r="D174" s="28" t="s">
        <v>10</v>
      </c>
      <c r="E174" s="28" t="s">
        <v>9</v>
      </c>
      <c r="F174" s="28" t="s">
        <v>14</v>
      </c>
      <c r="G174" s="28" t="s">
        <v>13</v>
      </c>
      <c r="H174" s="33" t="s">
        <v>12</v>
      </c>
      <c r="K174" s="11"/>
      <c r="L174" s="27" t="s">
        <v>11</v>
      </c>
      <c r="M174" s="27" t="s">
        <v>10</v>
      </c>
      <c r="N174" s="27" t="s">
        <v>9</v>
      </c>
      <c r="O174" s="27" t="s">
        <v>14</v>
      </c>
      <c r="P174" s="27" t="s">
        <v>13</v>
      </c>
      <c r="Q174" s="31" t="s">
        <v>12</v>
      </c>
    </row>
    <row r="175" spans="2:17" x14ac:dyDescent="0.3">
      <c r="B175" s="32" t="s">
        <v>0</v>
      </c>
      <c r="C175" s="43"/>
      <c r="D175" s="43"/>
      <c r="E175" s="43"/>
      <c r="F175" s="43"/>
      <c r="G175" s="43"/>
      <c r="H175" s="44"/>
      <c r="K175" s="34" t="s">
        <v>0</v>
      </c>
      <c r="L175" s="43"/>
      <c r="M175" s="43"/>
      <c r="N175" s="43"/>
      <c r="O175" s="43"/>
      <c r="P175" s="43"/>
      <c r="Q175" s="44"/>
    </row>
    <row r="176" spans="2:17" x14ac:dyDescent="0.3">
      <c r="B176" s="32" t="s">
        <v>1</v>
      </c>
      <c r="C176" s="43"/>
      <c r="D176" s="43"/>
      <c r="E176" s="43"/>
      <c r="F176" s="43"/>
      <c r="G176" s="43"/>
      <c r="H176" s="44"/>
      <c r="K176" s="34" t="s">
        <v>1</v>
      </c>
      <c r="L176" s="43"/>
      <c r="M176" s="43"/>
      <c r="N176" s="43"/>
      <c r="O176" s="43"/>
      <c r="P176" s="43"/>
      <c r="Q176" s="44"/>
    </row>
    <row r="177" spans="2:17" x14ac:dyDescent="0.3">
      <c r="B177" s="32" t="s">
        <v>2</v>
      </c>
      <c r="C177" s="43"/>
      <c r="D177" s="43"/>
      <c r="E177" s="43"/>
      <c r="F177" s="43"/>
      <c r="G177" s="43"/>
      <c r="H177" s="44"/>
      <c r="K177" s="34" t="s">
        <v>2</v>
      </c>
      <c r="L177" s="43"/>
      <c r="M177" s="43"/>
      <c r="N177" s="43"/>
      <c r="O177" s="43"/>
      <c r="P177" s="43"/>
      <c r="Q177" s="44"/>
    </row>
    <row r="178" spans="2:17" x14ac:dyDescent="0.3">
      <c r="B178" s="32" t="s">
        <v>3</v>
      </c>
      <c r="C178" s="43"/>
      <c r="D178" s="43"/>
      <c r="E178" s="43"/>
      <c r="F178" s="43"/>
      <c r="G178" s="43"/>
      <c r="H178" s="44"/>
      <c r="K178" s="34" t="s">
        <v>3</v>
      </c>
      <c r="L178" s="43"/>
      <c r="M178" s="43"/>
      <c r="N178" s="43"/>
      <c r="O178" s="43"/>
      <c r="P178" s="43"/>
      <c r="Q178" s="44"/>
    </row>
    <row r="179" spans="2:17" x14ac:dyDescent="0.3">
      <c r="B179" s="32" t="s">
        <v>4</v>
      </c>
      <c r="C179" s="43"/>
      <c r="D179" s="43"/>
      <c r="E179" s="43"/>
      <c r="F179" s="43"/>
      <c r="G179" s="43"/>
      <c r="H179" s="44"/>
      <c r="K179" s="34" t="s">
        <v>4</v>
      </c>
      <c r="L179" s="43"/>
      <c r="M179" s="43"/>
      <c r="N179" s="43"/>
      <c r="O179" s="43"/>
      <c r="P179" s="43"/>
      <c r="Q179" s="44"/>
    </row>
    <row r="180" spans="2:17" x14ac:dyDescent="0.3">
      <c r="B180" s="32" t="s">
        <v>5</v>
      </c>
      <c r="C180" s="43"/>
      <c r="D180" s="43"/>
      <c r="E180" s="43"/>
      <c r="F180" s="43"/>
      <c r="G180" s="43"/>
      <c r="H180" s="44"/>
      <c r="K180" s="34" t="s">
        <v>5</v>
      </c>
      <c r="L180" s="43"/>
      <c r="M180" s="43"/>
      <c r="N180" s="43"/>
      <c r="O180" s="43"/>
      <c r="P180" s="43"/>
      <c r="Q180" s="44"/>
    </row>
    <row r="181" spans="2:17" x14ac:dyDescent="0.3">
      <c r="B181" s="32" t="s">
        <v>6</v>
      </c>
      <c r="C181" s="43"/>
      <c r="D181" s="43"/>
      <c r="E181" s="43"/>
      <c r="F181" s="43"/>
      <c r="G181" s="43"/>
      <c r="H181" s="44"/>
      <c r="K181" s="34" t="s">
        <v>6</v>
      </c>
      <c r="L181" s="43"/>
      <c r="M181" s="43"/>
      <c r="N181" s="43"/>
      <c r="O181" s="43"/>
      <c r="P181" s="43"/>
      <c r="Q181" s="44"/>
    </row>
    <row r="182" spans="2:17" x14ac:dyDescent="0.3">
      <c r="B182" s="32" t="s">
        <v>7</v>
      </c>
      <c r="C182" s="43"/>
      <c r="D182" s="43"/>
      <c r="E182" s="43"/>
      <c r="F182" s="43"/>
      <c r="G182" s="43"/>
      <c r="H182" s="44"/>
      <c r="K182" s="34" t="s">
        <v>7</v>
      </c>
      <c r="L182" s="43"/>
      <c r="M182" s="43"/>
      <c r="N182" s="43"/>
      <c r="O182" s="43"/>
      <c r="P182" s="43"/>
      <c r="Q182" s="44"/>
    </row>
    <row r="183" spans="2:17" x14ac:dyDescent="0.3">
      <c r="B183" s="32" t="s">
        <v>8</v>
      </c>
      <c r="C183" s="43"/>
      <c r="D183" s="43"/>
      <c r="E183" s="43"/>
      <c r="F183" s="43"/>
      <c r="G183" s="43"/>
      <c r="H183" s="44"/>
      <c r="K183" s="34" t="s">
        <v>8</v>
      </c>
      <c r="L183" s="43"/>
      <c r="M183" s="43"/>
      <c r="N183" s="43"/>
      <c r="O183" s="43"/>
      <c r="P183" s="43"/>
      <c r="Q183" s="44"/>
    </row>
    <row r="184" spans="2:17" x14ac:dyDescent="0.3">
      <c r="B184" s="14"/>
      <c r="C184" s="18"/>
      <c r="D184" s="18"/>
      <c r="E184" s="18"/>
      <c r="F184" s="18"/>
      <c r="G184" s="18"/>
      <c r="H184" s="19"/>
      <c r="K184" s="11"/>
      <c r="L184" s="12"/>
      <c r="M184" s="12"/>
      <c r="N184" s="12"/>
      <c r="O184" s="12"/>
      <c r="P184" s="12"/>
      <c r="Q184" s="13"/>
    </row>
    <row r="185" spans="2:17" x14ac:dyDescent="0.3">
      <c r="B185" s="116" t="s">
        <v>84</v>
      </c>
      <c r="C185" s="117"/>
      <c r="D185" s="117"/>
      <c r="E185" s="117"/>
      <c r="F185" s="117"/>
      <c r="G185" s="117"/>
      <c r="H185" s="118"/>
      <c r="K185" s="110" t="s">
        <v>84</v>
      </c>
      <c r="L185" s="111"/>
      <c r="M185" s="111"/>
      <c r="N185" s="111"/>
      <c r="O185" s="111"/>
      <c r="P185" s="111"/>
      <c r="Q185" s="112"/>
    </row>
    <row r="186" spans="2:17" x14ac:dyDescent="0.3">
      <c r="B186" s="14"/>
      <c r="C186" s="28" t="s">
        <v>11</v>
      </c>
      <c r="D186" s="28" t="s">
        <v>10</v>
      </c>
      <c r="E186" s="28" t="s">
        <v>9</v>
      </c>
      <c r="F186" s="28" t="s">
        <v>14</v>
      </c>
      <c r="G186" s="28" t="s">
        <v>13</v>
      </c>
      <c r="H186" s="33" t="s">
        <v>12</v>
      </c>
      <c r="K186" s="11"/>
      <c r="L186" s="27" t="s">
        <v>11</v>
      </c>
      <c r="M186" s="27" t="s">
        <v>10</v>
      </c>
      <c r="N186" s="27" t="s">
        <v>9</v>
      </c>
      <c r="O186" s="27" t="s">
        <v>14</v>
      </c>
      <c r="P186" s="27" t="s">
        <v>13</v>
      </c>
      <c r="Q186" s="31" t="s">
        <v>12</v>
      </c>
    </row>
    <row r="187" spans="2:17" x14ac:dyDescent="0.3">
      <c r="B187" s="32" t="s">
        <v>0</v>
      </c>
      <c r="C187" s="43"/>
      <c r="D187" s="43"/>
      <c r="E187" s="43"/>
      <c r="F187" s="43"/>
      <c r="G187" s="43"/>
      <c r="H187" s="44"/>
      <c r="K187" s="34" t="s">
        <v>0</v>
      </c>
      <c r="L187" s="43"/>
      <c r="M187" s="43"/>
      <c r="N187" s="43"/>
      <c r="O187" s="43"/>
      <c r="P187" s="43"/>
      <c r="Q187" s="44"/>
    </row>
    <row r="188" spans="2:17" x14ac:dyDescent="0.3">
      <c r="B188" s="32" t="s">
        <v>1</v>
      </c>
      <c r="C188" s="43"/>
      <c r="D188" s="43"/>
      <c r="E188" s="43"/>
      <c r="F188" s="43"/>
      <c r="G188" s="43"/>
      <c r="H188" s="44"/>
      <c r="K188" s="34" t="s">
        <v>1</v>
      </c>
      <c r="L188" s="43"/>
      <c r="M188" s="43"/>
      <c r="N188" s="43"/>
      <c r="O188" s="43"/>
      <c r="P188" s="43"/>
      <c r="Q188" s="44"/>
    </row>
    <row r="189" spans="2:17" x14ac:dyDescent="0.3">
      <c r="B189" s="32" t="s">
        <v>2</v>
      </c>
      <c r="C189" s="43"/>
      <c r="D189" s="43"/>
      <c r="E189" s="43"/>
      <c r="F189" s="43"/>
      <c r="G189" s="43"/>
      <c r="H189" s="44"/>
      <c r="K189" s="34" t="s">
        <v>2</v>
      </c>
      <c r="L189" s="43"/>
      <c r="M189" s="43"/>
      <c r="N189" s="43"/>
      <c r="O189" s="43"/>
      <c r="P189" s="43"/>
      <c r="Q189" s="44"/>
    </row>
    <row r="190" spans="2:17" x14ac:dyDescent="0.3">
      <c r="B190" s="32" t="s">
        <v>3</v>
      </c>
      <c r="C190" s="43"/>
      <c r="D190" s="43"/>
      <c r="E190" s="43"/>
      <c r="F190" s="43"/>
      <c r="G190" s="43"/>
      <c r="H190" s="44"/>
      <c r="K190" s="34" t="s">
        <v>3</v>
      </c>
      <c r="L190" s="43"/>
      <c r="M190" s="43"/>
      <c r="N190" s="43"/>
      <c r="O190" s="43"/>
      <c r="P190" s="43"/>
      <c r="Q190" s="44"/>
    </row>
    <row r="191" spans="2:17" x14ac:dyDescent="0.3">
      <c r="B191" s="32" t="s">
        <v>4</v>
      </c>
      <c r="C191" s="43"/>
      <c r="D191" s="43"/>
      <c r="E191" s="43"/>
      <c r="F191" s="43"/>
      <c r="G191" s="43"/>
      <c r="H191" s="44"/>
      <c r="K191" s="34" t="s">
        <v>4</v>
      </c>
      <c r="L191" s="43"/>
      <c r="M191" s="43"/>
      <c r="N191" s="43"/>
      <c r="O191" s="43"/>
      <c r="P191" s="43"/>
      <c r="Q191" s="44"/>
    </row>
    <row r="192" spans="2:17" x14ac:dyDescent="0.3">
      <c r="B192" s="32" t="s">
        <v>5</v>
      </c>
      <c r="C192" s="43"/>
      <c r="D192" s="43"/>
      <c r="E192" s="43"/>
      <c r="F192" s="43"/>
      <c r="G192" s="43"/>
      <c r="H192" s="44"/>
      <c r="K192" s="34" t="s">
        <v>5</v>
      </c>
      <c r="L192" s="43"/>
      <c r="M192" s="43"/>
      <c r="N192" s="43"/>
      <c r="O192" s="43"/>
      <c r="P192" s="43"/>
      <c r="Q192" s="44"/>
    </row>
    <row r="193" spans="2:17" x14ac:dyDescent="0.3">
      <c r="B193" s="32" t="s">
        <v>6</v>
      </c>
      <c r="C193" s="43"/>
      <c r="D193" s="43"/>
      <c r="E193" s="43"/>
      <c r="F193" s="43"/>
      <c r="G193" s="43"/>
      <c r="H193" s="44"/>
      <c r="K193" s="34" t="s">
        <v>6</v>
      </c>
      <c r="L193" s="43"/>
      <c r="M193" s="43"/>
      <c r="N193" s="43"/>
      <c r="O193" s="43"/>
      <c r="P193" s="43"/>
      <c r="Q193" s="44"/>
    </row>
    <row r="194" spans="2:17" x14ac:dyDescent="0.3">
      <c r="B194" s="32" t="s">
        <v>7</v>
      </c>
      <c r="C194" s="43"/>
      <c r="D194" s="43"/>
      <c r="E194" s="43"/>
      <c r="F194" s="43"/>
      <c r="G194" s="43"/>
      <c r="H194" s="44"/>
      <c r="K194" s="34" t="s">
        <v>7</v>
      </c>
      <c r="L194" s="43"/>
      <c r="M194" s="43"/>
      <c r="N194" s="43"/>
      <c r="O194" s="43"/>
      <c r="P194" s="43"/>
      <c r="Q194" s="44"/>
    </row>
    <row r="195" spans="2:17" x14ac:dyDescent="0.3">
      <c r="B195" s="32" t="s">
        <v>8</v>
      </c>
      <c r="C195" s="43"/>
      <c r="D195" s="43"/>
      <c r="E195" s="43"/>
      <c r="F195" s="43"/>
      <c r="G195" s="43"/>
      <c r="H195" s="44"/>
      <c r="K195" s="34" t="s">
        <v>8</v>
      </c>
      <c r="L195" s="43"/>
      <c r="M195" s="43"/>
      <c r="N195" s="43"/>
      <c r="O195" s="43"/>
      <c r="P195" s="43"/>
      <c r="Q195" s="44"/>
    </row>
    <row r="196" spans="2:17" x14ac:dyDescent="0.3">
      <c r="B196" s="14"/>
      <c r="C196" s="18"/>
      <c r="D196" s="18"/>
      <c r="E196" s="18"/>
      <c r="F196" s="18"/>
      <c r="G196" s="18"/>
      <c r="H196" s="19"/>
      <c r="K196" s="11"/>
      <c r="L196" s="12"/>
      <c r="M196" s="12"/>
      <c r="N196" s="12"/>
      <c r="O196" s="12"/>
      <c r="P196" s="12"/>
      <c r="Q196" s="13"/>
    </row>
    <row r="197" spans="2:17" x14ac:dyDescent="0.3">
      <c r="B197" s="116" t="s">
        <v>85</v>
      </c>
      <c r="C197" s="117"/>
      <c r="D197" s="117"/>
      <c r="E197" s="117"/>
      <c r="F197" s="117"/>
      <c r="G197" s="117"/>
      <c r="H197" s="118"/>
      <c r="K197" s="110" t="s">
        <v>85</v>
      </c>
      <c r="L197" s="111"/>
      <c r="M197" s="111"/>
      <c r="N197" s="111"/>
      <c r="O197" s="111"/>
      <c r="P197" s="111"/>
      <c r="Q197" s="112"/>
    </row>
    <row r="198" spans="2:17" x14ac:dyDescent="0.3">
      <c r="B198" s="14"/>
      <c r="C198" s="28" t="s">
        <v>11</v>
      </c>
      <c r="D198" s="28" t="s">
        <v>10</v>
      </c>
      <c r="E198" s="28" t="s">
        <v>9</v>
      </c>
      <c r="F198" s="28" t="s">
        <v>14</v>
      </c>
      <c r="G198" s="28" t="s">
        <v>13</v>
      </c>
      <c r="H198" s="33" t="s">
        <v>12</v>
      </c>
      <c r="K198" s="11"/>
      <c r="L198" s="27" t="s">
        <v>11</v>
      </c>
      <c r="M198" s="27" t="s">
        <v>10</v>
      </c>
      <c r="N198" s="27" t="s">
        <v>9</v>
      </c>
      <c r="O198" s="27" t="s">
        <v>14</v>
      </c>
      <c r="P198" s="27" t="s">
        <v>13</v>
      </c>
      <c r="Q198" s="31" t="s">
        <v>12</v>
      </c>
    </row>
    <row r="199" spans="2:17" x14ac:dyDescent="0.3">
      <c r="B199" s="32" t="s">
        <v>0</v>
      </c>
      <c r="C199" s="43"/>
      <c r="D199" s="43"/>
      <c r="E199" s="43"/>
      <c r="F199" s="43"/>
      <c r="G199" s="43"/>
      <c r="H199" s="44"/>
      <c r="K199" s="34" t="s">
        <v>0</v>
      </c>
      <c r="L199" s="43"/>
      <c r="M199" s="43"/>
      <c r="N199" s="43"/>
      <c r="O199" s="43"/>
      <c r="P199" s="43"/>
      <c r="Q199" s="44"/>
    </row>
    <row r="200" spans="2:17" x14ac:dyDescent="0.3">
      <c r="B200" s="32" t="s">
        <v>1</v>
      </c>
      <c r="C200" s="43"/>
      <c r="D200" s="43"/>
      <c r="E200" s="43"/>
      <c r="F200" s="43"/>
      <c r="G200" s="43"/>
      <c r="H200" s="44"/>
      <c r="K200" s="34" t="s">
        <v>1</v>
      </c>
      <c r="L200" s="43"/>
      <c r="M200" s="43"/>
      <c r="N200" s="43"/>
      <c r="O200" s="43"/>
      <c r="P200" s="43"/>
      <c r="Q200" s="44"/>
    </row>
    <row r="201" spans="2:17" x14ac:dyDescent="0.3">
      <c r="B201" s="32" t="s">
        <v>2</v>
      </c>
      <c r="C201" s="43"/>
      <c r="D201" s="43"/>
      <c r="E201" s="43"/>
      <c r="F201" s="43"/>
      <c r="G201" s="43"/>
      <c r="H201" s="44"/>
      <c r="K201" s="34" t="s">
        <v>2</v>
      </c>
      <c r="L201" s="43"/>
      <c r="M201" s="43"/>
      <c r="N201" s="43"/>
      <c r="O201" s="43"/>
      <c r="P201" s="43"/>
      <c r="Q201" s="44"/>
    </row>
    <row r="202" spans="2:17" x14ac:dyDescent="0.3">
      <c r="B202" s="32" t="s">
        <v>3</v>
      </c>
      <c r="C202" s="43"/>
      <c r="D202" s="43"/>
      <c r="E202" s="43"/>
      <c r="F202" s="43"/>
      <c r="G202" s="43"/>
      <c r="H202" s="44"/>
      <c r="K202" s="34" t="s">
        <v>3</v>
      </c>
      <c r="L202" s="43"/>
      <c r="M202" s="43"/>
      <c r="N202" s="43"/>
      <c r="O202" s="43"/>
      <c r="P202" s="43"/>
      <c r="Q202" s="44"/>
    </row>
    <row r="203" spans="2:17" x14ac:dyDescent="0.3">
      <c r="B203" s="32" t="s">
        <v>4</v>
      </c>
      <c r="C203" s="43"/>
      <c r="D203" s="43"/>
      <c r="E203" s="43"/>
      <c r="F203" s="43"/>
      <c r="G203" s="43"/>
      <c r="H203" s="44"/>
      <c r="K203" s="34" t="s">
        <v>4</v>
      </c>
      <c r="L203" s="43"/>
      <c r="M203" s="43"/>
      <c r="N203" s="43"/>
      <c r="O203" s="43"/>
      <c r="P203" s="43"/>
      <c r="Q203" s="44"/>
    </row>
    <row r="204" spans="2:17" x14ac:dyDescent="0.3">
      <c r="B204" s="32" t="s">
        <v>5</v>
      </c>
      <c r="C204" s="43"/>
      <c r="D204" s="43"/>
      <c r="E204" s="43"/>
      <c r="F204" s="43"/>
      <c r="G204" s="43"/>
      <c r="H204" s="44"/>
      <c r="K204" s="34" t="s">
        <v>5</v>
      </c>
      <c r="L204" s="43"/>
      <c r="M204" s="43"/>
      <c r="N204" s="43"/>
      <c r="O204" s="43"/>
      <c r="P204" s="43"/>
      <c r="Q204" s="44"/>
    </row>
    <row r="205" spans="2:17" x14ac:dyDescent="0.3">
      <c r="B205" s="32" t="s">
        <v>6</v>
      </c>
      <c r="C205" s="43"/>
      <c r="D205" s="43"/>
      <c r="E205" s="43"/>
      <c r="F205" s="43"/>
      <c r="G205" s="43"/>
      <c r="H205" s="44"/>
      <c r="K205" s="34" t="s">
        <v>6</v>
      </c>
      <c r="L205" s="43"/>
      <c r="M205" s="43"/>
      <c r="N205" s="43"/>
      <c r="O205" s="43"/>
      <c r="P205" s="43"/>
      <c r="Q205" s="44"/>
    </row>
    <row r="206" spans="2:17" x14ac:dyDescent="0.3">
      <c r="B206" s="32" t="s">
        <v>7</v>
      </c>
      <c r="C206" s="43"/>
      <c r="D206" s="43"/>
      <c r="E206" s="43"/>
      <c r="F206" s="43"/>
      <c r="G206" s="43"/>
      <c r="H206" s="44"/>
      <c r="K206" s="34" t="s">
        <v>7</v>
      </c>
      <c r="L206" s="43"/>
      <c r="M206" s="43"/>
      <c r="N206" s="43"/>
      <c r="O206" s="43"/>
      <c r="P206" s="43"/>
      <c r="Q206" s="44"/>
    </row>
    <row r="207" spans="2:17" x14ac:dyDescent="0.3">
      <c r="B207" s="32" t="s">
        <v>8</v>
      </c>
      <c r="C207" s="43"/>
      <c r="D207" s="43"/>
      <c r="E207" s="43"/>
      <c r="F207" s="43"/>
      <c r="G207" s="43"/>
      <c r="H207" s="44"/>
      <c r="K207" s="34" t="s">
        <v>8</v>
      </c>
      <c r="L207" s="43"/>
      <c r="M207" s="43"/>
      <c r="N207" s="43"/>
      <c r="O207" s="43"/>
      <c r="P207" s="43"/>
      <c r="Q207" s="44"/>
    </row>
    <row r="208" spans="2:17" x14ac:dyDescent="0.3">
      <c r="B208" s="14"/>
      <c r="C208" s="18"/>
      <c r="D208" s="18"/>
      <c r="E208" s="18"/>
      <c r="F208" s="18"/>
      <c r="G208" s="18"/>
      <c r="H208" s="19"/>
      <c r="K208" s="11"/>
      <c r="L208" s="12"/>
      <c r="M208" s="12"/>
      <c r="N208" s="12"/>
      <c r="O208" s="12"/>
      <c r="P208" s="12"/>
      <c r="Q208" s="13"/>
    </row>
    <row r="209" spans="2:17" x14ac:dyDescent="0.3">
      <c r="B209" s="116" t="s">
        <v>86</v>
      </c>
      <c r="C209" s="117"/>
      <c r="D209" s="117"/>
      <c r="E209" s="117"/>
      <c r="F209" s="117"/>
      <c r="G209" s="117"/>
      <c r="H209" s="118"/>
      <c r="K209" s="110" t="s">
        <v>86</v>
      </c>
      <c r="L209" s="111"/>
      <c r="M209" s="111"/>
      <c r="N209" s="111"/>
      <c r="O209" s="111"/>
      <c r="P209" s="111"/>
      <c r="Q209" s="112"/>
    </row>
    <row r="210" spans="2:17" x14ac:dyDescent="0.3">
      <c r="B210" s="14"/>
      <c r="C210" s="28" t="s">
        <v>11</v>
      </c>
      <c r="D210" s="28" t="s">
        <v>10</v>
      </c>
      <c r="E210" s="28" t="s">
        <v>9</v>
      </c>
      <c r="F210" s="28" t="s">
        <v>14</v>
      </c>
      <c r="G210" s="28" t="s">
        <v>13</v>
      </c>
      <c r="H210" s="33" t="s">
        <v>12</v>
      </c>
      <c r="K210" s="11"/>
      <c r="L210" s="27" t="s">
        <v>11</v>
      </c>
      <c r="M210" s="27" t="s">
        <v>10</v>
      </c>
      <c r="N210" s="27" t="s">
        <v>9</v>
      </c>
      <c r="O210" s="27" t="s">
        <v>14</v>
      </c>
      <c r="P210" s="27" t="s">
        <v>13</v>
      </c>
      <c r="Q210" s="31" t="s">
        <v>12</v>
      </c>
    </row>
    <row r="211" spans="2:17" x14ac:dyDescent="0.3">
      <c r="B211" s="32" t="s">
        <v>0</v>
      </c>
      <c r="C211" s="15">
        <v>10.270121228272702</v>
      </c>
      <c r="D211" s="15">
        <v>4.9392142895191746</v>
      </c>
      <c r="E211" s="15">
        <v>0.46307403197855157</v>
      </c>
      <c r="F211" s="16">
        <v>10.696312573507983</v>
      </c>
      <c r="G211" s="16">
        <v>3.7667732866096411</v>
      </c>
      <c r="H211" s="17">
        <v>1.7067510141489948</v>
      </c>
      <c r="K211" s="34" t="s">
        <v>0</v>
      </c>
      <c r="L211" s="15">
        <v>2.1821224635325795</v>
      </c>
      <c r="M211" s="15">
        <v>0.5862288003385715</v>
      </c>
      <c r="N211" s="15">
        <v>3.3748254380112842E-2</v>
      </c>
      <c r="O211" s="16">
        <v>2.109561874885022</v>
      </c>
      <c r="P211" s="16">
        <v>0.36767203688536154</v>
      </c>
      <c r="Q211" s="17">
        <v>2.5722254891260933E-2</v>
      </c>
    </row>
    <row r="212" spans="2:17" x14ac:dyDescent="0.3">
      <c r="B212" s="32" t="s">
        <v>1</v>
      </c>
      <c r="C212" s="15">
        <v>3.6691060557223052</v>
      </c>
      <c r="D212" s="15">
        <v>1.3115286219702584</v>
      </c>
      <c r="E212" s="15">
        <v>0.11175113141149849</v>
      </c>
      <c r="F212" s="16">
        <v>3.5666307516544555</v>
      </c>
      <c r="G212" s="16">
        <v>1.5258897207308275</v>
      </c>
      <c r="H212" s="17">
        <v>0.26933612559888515</v>
      </c>
      <c r="K212" s="34" t="s">
        <v>1</v>
      </c>
      <c r="L212" s="15">
        <v>1.1598358507011053</v>
      </c>
      <c r="M212" s="15">
        <v>0.31640510600522265</v>
      </c>
      <c r="N212" s="15">
        <v>2.0766634873595535E-2</v>
      </c>
      <c r="O212" s="16">
        <v>0.40099979353187054</v>
      </c>
      <c r="P212" s="16">
        <v>0.14305936719263526</v>
      </c>
      <c r="Q212" s="17">
        <v>9.8149455573773321E-3</v>
      </c>
    </row>
    <row r="213" spans="2:17" x14ac:dyDescent="0.3">
      <c r="B213" s="32" t="s">
        <v>2</v>
      </c>
      <c r="C213" s="15">
        <v>4.0287725956142539</v>
      </c>
      <c r="D213" s="15">
        <v>0.9551743275061273</v>
      </c>
      <c r="E213" s="15">
        <v>0.13913632770944601</v>
      </c>
      <c r="F213" s="16">
        <v>3.5193951553876244</v>
      </c>
      <c r="G213" s="16">
        <v>1.4656449707070838</v>
      </c>
      <c r="H213" s="17">
        <v>9.2831677799986509E-2</v>
      </c>
      <c r="K213" s="34" t="s">
        <v>2</v>
      </c>
      <c r="L213" s="15">
        <v>0.34260344539435705</v>
      </c>
      <c r="M213" s="15">
        <v>0.11000771161529189</v>
      </c>
      <c r="N213" s="15">
        <v>3.0142913036877383E-3</v>
      </c>
      <c r="O213" s="16">
        <v>0.42416089072059626</v>
      </c>
      <c r="P213" s="16">
        <v>8.7310296581159186E-2</v>
      </c>
      <c r="Q213" s="17">
        <v>4.8316844427630365E-3</v>
      </c>
    </row>
    <row r="214" spans="2:17" x14ac:dyDescent="0.3">
      <c r="B214" s="32" t="s">
        <v>3</v>
      </c>
      <c r="C214" s="15">
        <v>8.8152084987388282</v>
      </c>
      <c r="D214" s="15">
        <v>4.0065177142625004</v>
      </c>
      <c r="E214" s="15">
        <v>0.12953875228908748</v>
      </c>
      <c r="F214" s="16">
        <v>4.6672746178346785</v>
      </c>
      <c r="G214" s="16">
        <v>2.6600980311031952</v>
      </c>
      <c r="H214" s="17">
        <v>0.48911700499502503</v>
      </c>
      <c r="K214" s="34" t="s">
        <v>3</v>
      </c>
      <c r="L214" s="15">
        <v>2.8949456504762763</v>
      </c>
      <c r="M214" s="15">
        <v>0.68244667449544982</v>
      </c>
      <c r="N214" s="15">
        <v>5.1930159253774727E-2</v>
      </c>
      <c r="O214" s="16">
        <v>1.1618505602562574</v>
      </c>
      <c r="P214" s="16">
        <v>0.35987270425972395</v>
      </c>
      <c r="Q214" s="17">
        <v>3.0998926609809518E-2</v>
      </c>
    </row>
    <row r="215" spans="2:17" x14ac:dyDescent="0.3">
      <c r="B215" s="32" t="s">
        <v>4</v>
      </c>
      <c r="C215" s="15">
        <v>2.7443904486562278</v>
      </c>
      <c r="D215" s="15">
        <v>1.4735108401230446</v>
      </c>
      <c r="E215" s="15">
        <v>0.43707538765471249</v>
      </c>
      <c r="F215" s="16">
        <v>4.658016106096361</v>
      </c>
      <c r="G215" s="16">
        <v>1.7312746844078422</v>
      </c>
      <c r="H215" s="17">
        <v>0.16247490663484834</v>
      </c>
      <c r="K215" s="34" t="s">
        <v>4</v>
      </c>
      <c r="L215" s="15">
        <v>0.54409162728878002</v>
      </c>
      <c r="M215" s="15">
        <v>0.19058790169411302</v>
      </c>
      <c r="N215" s="15">
        <v>1.265281962856946E-2</v>
      </c>
      <c r="O215" s="16">
        <v>0.44738722647706686</v>
      </c>
      <c r="P215" s="16">
        <v>0.13239467575887087</v>
      </c>
      <c r="Q215" s="17">
        <v>4.0921884528126676E-3</v>
      </c>
    </row>
    <row r="216" spans="2:17" x14ac:dyDescent="0.3">
      <c r="B216" s="32" t="s">
        <v>5</v>
      </c>
      <c r="C216" s="15">
        <v>2.6712823236347942</v>
      </c>
      <c r="D216" s="15">
        <v>1.1017737617247967</v>
      </c>
      <c r="E216" s="15">
        <v>0.15865977735350739</v>
      </c>
      <c r="F216" s="16">
        <v>5.3935060600819451</v>
      </c>
      <c r="G216" s="16">
        <v>2.24313445978899</v>
      </c>
      <c r="H216" s="17">
        <v>0.26931913230357751</v>
      </c>
      <c r="K216" s="34" t="s">
        <v>5</v>
      </c>
      <c r="L216" s="15">
        <v>7.4471869164228141E-2</v>
      </c>
      <c r="M216" s="15">
        <v>3.1663935327621962E-2</v>
      </c>
      <c r="N216" s="15">
        <v>1.681113012881615E-3</v>
      </c>
      <c r="O216" s="16">
        <v>0.13234510078146494</v>
      </c>
      <c r="P216" s="16">
        <v>6.0117274597149252E-2</v>
      </c>
      <c r="Q216" s="17">
        <v>9.3108961092255686E-3</v>
      </c>
    </row>
    <row r="217" spans="2:17" x14ac:dyDescent="0.3">
      <c r="B217" s="32" t="s">
        <v>6</v>
      </c>
      <c r="C217" s="15">
        <v>3.1729534488493427</v>
      </c>
      <c r="D217" s="15">
        <v>1.7704730637740906</v>
      </c>
      <c r="E217" s="15">
        <v>0.24063934273878457</v>
      </c>
      <c r="F217" s="16">
        <v>4.0195847226374131</v>
      </c>
      <c r="G217" s="16">
        <v>1.9481141754848617</v>
      </c>
      <c r="H217" s="17">
        <v>8.840871864857415E-2</v>
      </c>
      <c r="K217" s="34" t="s">
        <v>6</v>
      </c>
      <c r="L217" s="15">
        <v>0.86211438034887067</v>
      </c>
      <c r="M217" s="15">
        <v>0.32850330082276863</v>
      </c>
      <c r="N217" s="15">
        <v>6.6201205450041281E-2</v>
      </c>
      <c r="O217" s="16">
        <v>0.93658667925100403</v>
      </c>
      <c r="P217" s="16">
        <v>0.34052833350557843</v>
      </c>
      <c r="Q217" s="17">
        <v>3.1827107047382924E-2</v>
      </c>
    </row>
    <row r="218" spans="2:17" x14ac:dyDescent="0.3">
      <c r="B218" s="32" t="s">
        <v>7</v>
      </c>
      <c r="C218" s="15">
        <v>2.0118061360798758</v>
      </c>
      <c r="D218" s="15">
        <v>1.2094159329820822</v>
      </c>
      <c r="E218" s="15">
        <v>0.37578009995386008</v>
      </c>
      <c r="F218" s="16">
        <v>2.9933896344811419</v>
      </c>
      <c r="G218" s="16">
        <v>1.717742714302811</v>
      </c>
      <c r="H218" s="17">
        <v>0.12926830006803786</v>
      </c>
      <c r="K218" s="34" t="s">
        <v>7</v>
      </c>
      <c r="L218" s="15">
        <v>0.10578171428734079</v>
      </c>
      <c r="M218" s="15">
        <v>4.4302202636677224E-2</v>
      </c>
      <c r="N218" s="15">
        <v>6.9527511326147942E-3</v>
      </c>
      <c r="O218" s="16">
        <v>0.39427451530622132</v>
      </c>
      <c r="P218" s="16">
        <v>0.15810574750973355</v>
      </c>
      <c r="Q218" s="17">
        <v>1.8649215326348147E-2</v>
      </c>
    </row>
    <row r="219" spans="2:17" x14ac:dyDescent="0.3">
      <c r="B219" s="32" t="s">
        <v>8</v>
      </c>
      <c r="C219" s="15">
        <v>3.8040295725146374</v>
      </c>
      <c r="D219" s="15">
        <v>1.4951688944016326</v>
      </c>
      <c r="E219" s="15">
        <v>5.104223095778334E-2</v>
      </c>
      <c r="F219" s="16">
        <v>4.9571179899527591</v>
      </c>
      <c r="G219" s="16">
        <v>2.4855181445708885</v>
      </c>
      <c r="H219" s="17">
        <v>0.53613457631404304</v>
      </c>
      <c r="K219" s="34" t="s">
        <v>8</v>
      </c>
      <c r="L219" s="15">
        <v>0.14907552734018964</v>
      </c>
      <c r="M219" s="15">
        <v>6.9182067716824169E-2</v>
      </c>
      <c r="N219" s="15">
        <v>4.0577223233856582E-3</v>
      </c>
      <c r="O219" s="16">
        <v>0.26548133931773304</v>
      </c>
      <c r="P219" s="16">
        <v>9.4431437760550199E-2</v>
      </c>
      <c r="Q219" s="17">
        <v>7.3341322941824494E-3</v>
      </c>
    </row>
    <row r="220" spans="2:17" x14ac:dyDescent="0.3">
      <c r="B220" s="14"/>
      <c r="C220" s="18"/>
      <c r="D220" s="18"/>
      <c r="E220" s="18"/>
      <c r="F220" s="18"/>
      <c r="G220" s="18"/>
      <c r="H220" s="19"/>
      <c r="K220" s="11"/>
      <c r="L220" s="12"/>
      <c r="M220" s="12"/>
      <c r="N220" s="12"/>
      <c r="O220" s="12"/>
      <c r="P220" s="12"/>
      <c r="Q220" s="13"/>
    </row>
    <row r="221" spans="2:17" x14ac:dyDescent="0.3">
      <c r="B221" s="116" t="s">
        <v>87</v>
      </c>
      <c r="C221" s="117"/>
      <c r="D221" s="117"/>
      <c r="E221" s="117"/>
      <c r="F221" s="117"/>
      <c r="G221" s="117"/>
      <c r="H221" s="118"/>
      <c r="K221" s="110" t="s">
        <v>87</v>
      </c>
      <c r="L221" s="111"/>
      <c r="M221" s="111"/>
      <c r="N221" s="111"/>
      <c r="O221" s="111"/>
      <c r="P221" s="111"/>
      <c r="Q221" s="112"/>
    </row>
    <row r="222" spans="2:17" x14ac:dyDescent="0.3">
      <c r="B222" s="14"/>
      <c r="C222" s="28" t="s">
        <v>11</v>
      </c>
      <c r="D222" s="28" t="s">
        <v>10</v>
      </c>
      <c r="E222" s="28" t="s">
        <v>9</v>
      </c>
      <c r="F222" s="28" t="s">
        <v>14</v>
      </c>
      <c r="G222" s="28" t="s">
        <v>13</v>
      </c>
      <c r="H222" s="33" t="s">
        <v>12</v>
      </c>
      <c r="K222" s="11"/>
      <c r="L222" s="27" t="s">
        <v>11</v>
      </c>
      <c r="M222" s="27" t="s">
        <v>10</v>
      </c>
      <c r="N222" s="27" t="s">
        <v>9</v>
      </c>
      <c r="O222" s="27" t="s">
        <v>14</v>
      </c>
      <c r="P222" s="27" t="s">
        <v>13</v>
      </c>
      <c r="Q222" s="31" t="s">
        <v>12</v>
      </c>
    </row>
    <row r="223" spans="2:17" x14ac:dyDescent="0.3">
      <c r="B223" s="32" t="s">
        <v>0</v>
      </c>
      <c r="C223" s="15">
        <v>21.799501197451473</v>
      </c>
      <c r="D223" s="15">
        <v>6.4766135942581968</v>
      </c>
      <c r="E223" s="15">
        <v>2.0291728613838953</v>
      </c>
      <c r="F223" s="16">
        <v>19.641426464590349</v>
      </c>
      <c r="G223" s="16">
        <v>5.7665688744027621</v>
      </c>
      <c r="H223" s="17">
        <v>0.33768015458478595</v>
      </c>
      <c r="K223" s="34" t="s">
        <v>0</v>
      </c>
      <c r="L223" s="15">
        <v>2.0803335542902195</v>
      </c>
      <c r="M223" s="15">
        <v>0.79507989633520226</v>
      </c>
      <c r="N223" s="15">
        <v>9.099390516017633E-2</v>
      </c>
      <c r="O223" s="16">
        <v>2.1243136978199608</v>
      </c>
      <c r="P223" s="16">
        <v>0.67996838795739423</v>
      </c>
      <c r="Q223" s="17">
        <v>2.5830632982497451E-2</v>
      </c>
    </row>
    <row r="224" spans="2:17" x14ac:dyDescent="0.3">
      <c r="B224" s="32" t="s">
        <v>1</v>
      </c>
      <c r="C224" s="15">
        <v>5.1585133950486295</v>
      </c>
      <c r="D224" s="15">
        <v>1.4590794690550721</v>
      </c>
      <c r="E224" s="15">
        <v>1.6265894000087308E-2</v>
      </c>
      <c r="F224" s="16">
        <v>3.7519319583334485</v>
      </c>
      <c r="G224" s="16">
        <v>1.4840433894701721</v>
      </c>
      <c r="H224" s="17">
        <v>0.18561765904215327</v>
      </c>
      <c r="K224" s="34" t="s">
        <v>1</v>
      </c>
      <c r="L224" s="15">
        <v>1.0840033793446755</v>
      </c>
      <c r="M224" s="15">
        <v>0.20148839766086993</v>
      </c>
      <c r="N224" s="15">
        <v>4.0576574394651274E-2</v>
      </c>
      <c r="O224" s="16">
        <v>0.87281835726092449</v>
      </c>
      <c r="P224" s="16">
        <v>0.2244801783450959</v>
      </c>
      <c r="Q224" s="17">
        <v>4.7214765805756705E-3</v>
      </c>
    </row>
    <row r="225" spans="2:17" x14ac:dyDescent="0.3">
      <c r="B225" s="32" t="s">
        <v>2</v>
      </c>
      <c r="C225" s="15">
        <v>14.445073288256694</v>
      </c>
      <c r="D225" s="15">
        <v>5.6820504213029146</v>
      </c>
      <c r="E225" s="15">
        <v>2.1804130197573564</v>
      </c>
      <c r="F225" s="16">
        <v>12.534647135295044</v>
      </c>
      <c r="G225" s="16">
        <v>2.8233537371753297</v>
      </c>
      <c r="H225" s="17">
        <v>0.21653854842678893</v>
      </c>
      <c r="K225" s="34" t="s">
        <v>2</v>
      </c>
      <c r="L225" s="15">
        <v>0.28350016863103028</v>
      </c>
      <c r="M225" s="15">
        <v>8.877969043247913E-2</v>
      </c>
      <c r="N225" s="15">
        <v>1.0090501907756644E-2</v>
      </c>
      <c r="O225" s="16">
        <v>0.35211161834565158</v>
      </c>
      <c r="P225" s="16">
        <v>9.2240070542493793E-2</v>
      </c>
      <c r="Q225" s="17">
        <v>2.3168765252772937E-3</v>
      </c>
    </row>
    <row r="226" spans="2:17" x14ac:dyDescent="0.3">
      <c r="B226" s="32" t="s">
        <v>3</v>
      </c>
      <c r="C226" s="15">
        <v>11.032653105367825</v>
      </c>
      <c r="D226" s="15">
        <v>4.1603276595495151</v>
      </c>
      <c r="E226" s="15">
        <v>0.81900530353341139</v>
      </c>
      <c r="F226" s="16">
        <v>11.088671134034605</v>
      </c>
      <c r="G226" s="16">
        <v>5.3235576068519785</v>
      </c>
      <c r="H226" s="17">
        <v>0.54455150046761691</v>
      </c>
      <c r="K226" s="34" t="s">
        <v>3</v>
      </c>
      <c r="L226" s="15">
        <v>1.3347454429577601</v>
      </c>
      <c r="M226" s="15">
        <v>0.41898375025993151</v>
      </c>
      <c r="N226" s="15">
        <v>3.2639305235248772E-2</v>
      </c>
      <c r="O226" s="16">
        <v>1.4098419842868277</v>
      </c>
      <c r="P226" s="16">
        <v>0.45479422204676873</v>
      </c>
      <c r="Q226" s="17">
        <v>2.8822255215916876E-2</v>
      </c>
    </row>
    <row r="227" spans="2:17" x14ac:dyDescent="0.3">
      <c r="B227" s="32" t="s">
        <v>4</v>
      </c>
      <c r="C227" s="15">
        <v>6.0272134918353704</v>
      </c>
      <c r="D227" s="15">
        <v>2.7520209692827713</v>
      </c>
      <c r="E227" s="15">
        <v>3.5803860207385692E-2</v>
      </c>
      <c r="F227" s="16">
        <v>7.6455433911921897</v>
      </c>
      <c r="G227" s="16">
        <v>2.1913907022384409</v>
      </c>
      <c r="H227" s="17">
        <v>7.6620662914686652E-2</v>
      </c>
      <c r="K227" s="34" t="s">
        <v>4</v>
      </c>
      <c r="L227" s="15">
        <v>0.31580625450741567</v>
      </c>
      <c r="M227" s="15">
        <v>0.10876318318533519</v>
      </c>
      <c r="N227" s="15">
        <v>6.220062263558767E-3</v>
      </c>
      <c r="O227" s="16">
        <v>0.29680451884772824</v>
      </c>
      <c r="P227" s="16">
        <v>0.12391557456824168</v>
      </c>
      <c r="Q227" s="17">
        <v>1.0067642904184182E-2</v>
      </c>
    </row>
    <row r="228" spans="2:17" x14ac:dyDescent="0.3">
      <c r="B228" s="32" t="s">
        <v>5</v>
      </c>
      <c r="C228" s="15">
        <v>9.9904314967682453</v>
      </c>
      <c r="D228" s="15">
        <v>3.0559362351641171</v>
      </c>
      <c r="E228" s="15">
        <v>0.27841628107750011</v>
      </c>
      <c r="F228" s="16">
        <v>10.78245783072702</v>
      </c>
      <c r="G228" s="16">
        <v>3.6157677318354047</v>
      </c>
      <c r="H228" s="17">
        <v>0.16151013806448891</v>
      </c>
      <c r="K228" s="34" t="s">
        <v>5</v>
      </c>
      <c r="L228" s="15">
        <v>5.9406766998105431E-2</v>
      </c>
      <c r="M228" s="15">
        <v>1.828496350345974E-2</v>
      </c>
      <c r="N228" s="15">
        <v>2.6850425473158353E-3</v>
      </c>
      <c r="O228" s="16">
        <v>6.5095956184177947E-2</v>
      </c>
      <c r="P228" s="16">
        <v>2.6918002959324054E-2</v>
      </c>
      <c r="Q228" s="17">
        <v>2.1192635504728992E-3</v>
      </c>
    </row>
    <row r="229" spans="2:17" x14ac:dyDescent="0.3">
      <c r="B229" s="32" t="s">
        <v>6</v>
      </c>
      <c r="C229" s="15">
        <v>4.8689153837891723</v>
      </c>
      <c r="D229" s="15">
        <v>2.2013847552461363</v>
      </c>
      <c r="E229" s="15">
        <v>0.34634829108961041</v>
      </c>
      <c r="F229" s="16">
        <v>3.9266893005178258</v>
      </c>
      <c r="G229" s="16">
        <v>1.7651073287258143</v>
      </c>
      <c r="H229" s="17">
        <v>0.35596149209531108</v>
      </c>
      <c r="K229" s="34" t="s">
        <v>6</v>
      </c>
      <c r="L229" s="15">
        <v>0.56574240912314744</v>
      </c>
      <c r="M229" s="15">
        <v>0.24388356270618342</v>
      </c>
      <c r="N229" s="15">
        <v>7.6413452233798891E-3</v>
      </c>
      <c r="O229" s="16">
        <v>0.85968940153606177</v>
      </c>
      <c r="P229" s="16">
        <v>0.24832689738659655</v>
      </c>
      <c r="Q229" s="17">
        <v>1.3548352398783962E-2</v>
      </c>
    </row>
    <row r="230" spans="2:17" x14ac:dyDescent="0.3">
      <c r="B230" s="32" t="s">
        <v>7</v>
      </c>
      <c r="C230" s="15">
        <v>1.5655507733215006</v>
      </c>
      <c r="D230" s="15">
        <v>0.79191348538263906</v>
      </c>
      <c r="E230" s="15">
        <v>0.25835716599730407</v>
      </c>
      <c r="F230" s="16">
        <v>1.7477133917557219</v>
      </c>
      <c r="G230" s="16">
        <v>0.67679685271068635</v>
      </c>
      <c r="H230" s="17">
        <v>7.8568028719846333E-2</v>
      </c>
      <c r="K230" s="34" t="s">
        <v>7</v>
      </c>
      <c r="L230" s="15">
        <v>0.33359682262047136</v>
      </c>
      <c r="M230" s="15">
        <v>8.7144330850433757E-2</v>
      </c>
      <c r="N230" s="15">
        <v>7.1247954541668991E-3</v>
      </c>
      <c r="O230" s="16">
        <v>0.3813212639936121</v>
      </c>
      <c r="P230" s="16">
        <v>9.4527441992488317E-2</v>
      </c>
      <c r="Q230" s="17">
        <v>2.3215372412698923E-3</v>
      </c>
    </row>
    <row r="231" spans="2:17" x14ac:dyDescent="0.3">
      <c r="B231" s="32" t="s">
        <v>8</v>
      </c>
      <c r="C231" s="15">
        <v>4.8240667746148054</v>
      </c>
      <c r="D231" s="15">
        <v>1.9737401437407505</v>
      </c>
      <c r="E231" s="15">
        <v>0.16308036861068803</v>
      </c>
      <c r="F231" s="16">
        <v>3.8340929112554041</v>
      </c>
      <c r="G231" s="16">
        <v>2.1519164911977255</v>
      </c>
      <c r="H231" s="17">
        <v>0.68981497454182128</v>
      </c>
      <c r="K231" s="34" t="s">
        <v>8</v>
      </c>
      <c r="L231" s="15">
        <v>0.12626521488270498</v>
      </c>
      <c r="M231" s="15">
        <v>5.6296878660354377E-2</v>
      </c>
      <c r="N231" s="15">
        <v>4.6512102731077412E-4</v>
      </c>
      <c r="O231" s="16">
        <v>0.19254535374696249</v>
      </c>
      <c r="P231" s="16">
        <v>5.1958242978240247E-2</v>
      </c>
      <c r="Q231" s="17">
        <v>3.4399975336340954E-3</v>
      </c>
    </row>
    <row r="232" spans="2:17" x14ac:dyDescent="0.3">
      <c r="B232" s="14"/>
      <c r="C232" s="18"/>
      <c r="D232" s="18"/>
      <c r="E232" s="18"/>
      <c r="F232" s="18"/>
      <c r="G232" s="18"/>
      <c r="H232" s="19"/>
      <c r="K232" s="11"/>
      <c r="L232" s="12"/>
      <c r="M232" s="12"/>
      <c r="N232" s="12"/>
      <c r="O232" s="12"/>
      <c r="P232" s="12"/>
      <c r="Q232" s="13"/>
    </row>
    <row r="233" spans="2:17" x14ac:dyDescent="0.3">
      <c r="B233" s="116" t="s">
        <v>88</v>
      </c>
      <c r="C233" s="117"/>
      <c r="D233" s="117"/>
      <c r="E233" s="117"/>
      <c r="F233" s="117"/>
      <c r="G233" s="117"/>
      <c r="H233" s="118"/>
      <c r="K233" s="110" t="s">
        <v>88</v>
      </c>
      <c r="L233" s="111"/>
      <c r="M233" s="111"/>
      <c r="N233" s="111"/>
      <c r="O233" s="111"/>
      <c r="P233" s="111"/>
      <c r="Q233" s="112"/>
    </row>
    <row r="234" spans="2:17" x14ac:dyDescent="0.3">
      <c r="B234" s="14"/>
      <c r="C234" s="28" t="s">
        <v>11</v>
      </c>
      <c r="D234" s="28" t="s">
        <v>10</v>
      </c>
      <c r="E234" s="28" t="s">
        <v>9</v>
      </c>
      <c r="F234" s="28" t="s">
        <v>14</v>
      </c>
      <c r="G234" s="28" t="s">
        <v>13</v>
      </c>
      <c r="H234" s="33" t="s">
        <v>12</v>
      </c>
      <c r="K234" s="11"/>
      <c r="L234" s="27" t="s">
        <v>11</v>
      </c>
      <c r="M234" s="27" t="s">
        <v>10</v>
      </c>
      <c r="N234" s="27" t="s">
        <v>9</v>
      </c>
      <c r="O234" s="27" t="s">
        <v>14</v>
      </c>
      <c r="P234" s="27" t="s">
        <v>13</v>
      </c>
      <c r="Q234" s="31" t="s">
        <v>12</v>
      </c>
    </row>
    <row r="235" spans="2:17" x14ac:dyDescent="0.3">
      <c r="B235" s="32" t="s">
        <v>0</v>
      </c>
      <c r="C235" s="15">
        <v>12.82806603982646</v>
      </c>
      <c r="D235" s="15">
        <v>6.6772106207607296</v>
      </c>
      <c r="E235" s="15">
        <v>0.43919102489672074</v>
      </c>
      <c r="F235" s="16">
        <v>21.706908882910785</v>
      </c>
      <c r="G235" s="16">
        <v>9.2786326445109744</v>
      </c>
      <c r="H235" s="17">
        <v>1.4403191209334885</v>
      </c>
      <c r="K235" s="34" t="s">
        <v>0</v>
      </c>
      <c r="L235" s="15">
        <v>2.0091594446908423</v>
      </c>
      <c r="M235" s="15">
        <v>0.73558631234114702</v>
      </c>
      <c r="N235" s="21">
        <v>5.7219315926336424E-2</v>
      </c>
      <c r="O235" s="22">
        <v>2.2179578789515082</v>
      </c>
      <c r="P235" s="22">
        <v>0.92431324698036144</v>
      </c>
      <c r="Q235" s="23">
        <v>7.6398791353909243E-2</v>
      </c>
    </row>
    <row r="236" spans="2:17" x14ac:dyDescent="0.3">
      <c r="B236" s="32" t="s">
        <v>1</v>
      </c>
      <c r="C236" s="15">
        <v>2.4088476214533237</v>
      </c>
      <c r="D236" s="15">
        <v>0.98167793415658766</v>
      </c>
      <c r="E236" s="15">
        <v>0.23450489117423132</v>
      </c>
      <c r="F236" s="16">
        <v>2.8874385476894933</v>
      </c>
      <c r="G236" s="16">
        <v>1.4100441805900978</v>
      </c>
      <c r="H236" s="17">
        <v>4.124564306563909E-2</v>
      </c>
      <c r="K236" s="34" t="s">
        <v>1</v>
      </c>
      <c r="L236" s="15">
        <v>0.46835835247992719</v>
      </c>
      <c r="M236" s="15">
        <v>0.2122051475473033</v>
      </c>
      <c r="N236" s="24">
        <v>1.7238797494908899E-2</v>
      </c>
      <c r="O236" s="22">
        <v>0.8835822112958297</v>
      </c>
      <c r="P236" s="22">
        <v>0.27030874208674022</v>
      </c>
      <c r="Q236" s="23">
        <v>1.4619434450766253E-2</v>
      </c>
    </row>
    <row r="237" spans="2:17" x14ac:dyDescent="0.3">
      <c r="B237" s="32" t="s">
        <v>2</v>
      </c>
      <c r="C237" s="15">
        <v>8.7453761306383928</v>
      </c>
      <c r="D237" s="15">
        <v>3.1840653623800517</v>
      </c>
      <c r="E237" s="15">
        <v>0.12128980161425486</v>
      </c>
      <c r="F237" s="16">
        <v>10.225337215002405</v>
      </c>
      <c r="G237" s="16">
        <v>3.8071399427836088</v>
      </c>
      <c r="H237" s="17">
        <v>0.53889177108704622</v>
      </c>
      <c r="K237" s="34" t="s">
        <v>2</v>
      </c>
      <c r="L237" s="15">
        <v>0.36900670886488907</v>
      </c>
      <c r="M237" s="15">
        <v>0.15804258498666049</v>
      </c>
      <c r="N237" s="21">
        <v>2.613830412435614E-3</v>
      </c>
      <c r="O237" s="22">
        <v>0.25246345910625395</v>
      </c>
      <c r="P237" s="22">
        <v>7.7342482699072804E-2</v>
      </c>
      <c r="Q237" s="23">
        <v>6.3850832724147034E-3</v>
      </c>
    </row>
    <row r="238" spans="2:17" x14ac:dyDescent="0.3">
      <c r="B238" s="32" t="s">
        <v>3</v>
      </c>
      <c r="C238" s="15">
        <v>11.21078331758817</v>
      </c>
      <c r="D238" s="15">
        <v>5.3163129479465123</v>
      </c>
      <c r="E238" s="15">
        <v>0.29213121172377898</v>
      </c>
      <c r="F238" s="16">
        <v>13.358903501936398</v>
      </c>
      <c r="G238" s="16">
        <v>5.7584094932760088</v>
      </c>
      <c r="H238" s="17">
        <v>0.18797940366057736</v>
      </c>
      <c r="K238" s="34" t="s">
        <v>3</v>
      </c>
      <c r="L238" s="15">
        <v>1.9149264028267357</v>
      </c>
      <c r="M238" s="15">
        <v>0.61742037153379659</v>
      </c>
      <c r="N238" s="21">
        <v>4.5319601852466744E-2</v>
      </c>
      <c r="O238" s="22">
        <v>1.858880200491061</v>
      </c>
      <c r="P238" s="22">
        <v>0.52162044113602135</v>
      </c>
      <c r="Q238" s="23">
        <v>3.679101261345627E-2</v>
      </c>
    </row>
    <row r="239" spans="2:17" x14ac:dyDescent="0.3">
      <c r="B239" s="32" t="s">
        <v>4</v>
      </c>
      <c r="C239" s="15">
        <v>8.4051829520746608</v>
      </c>
      <c r="D239" s="15">
        <v>2.7939846125537349</v>
      </c>
      <c r="E239" s="15">
        <v>0.16191421252207683</v>
      </c>
      <c r="F239" s="16">
        <v>8.0998044964588196</v>
      </c>
      <c r="G239" s="16">
        <v>3.1917409294562447</v>
      </c>
      <c r="H239" s="17">
        <v>0.16837800699417868</v>
      </c>
      <c r="K239" s="34" t="s">
        <v>4</v>
      </c>
      <c r="L239" s="15">
        <v>0.63048683763324098</v>
      </c>
      <c r="M239" s="15">
        <v>0.24902251257960728</v>
      </c>
      <c r="N239" s="15">
        <v>3.0047914868065687E-2</v>
      </c>
      <c r="O239" s="22">
        <v>0.4835050568198907</v>
      </c>
      <c r="P239" s="22">
        <v>0.16110067924762708</v>
      </c>
      <c r="Q239" s="23">
        <v>8.2391837320235101E-3</v>
      </c>
    </row>
    <row r="240" spans="2:17" x14ac:dyDescent="0.3">
      <c r="B240" s="32" t="s">
        <v>5</v>
      </c>
      <c r="C240" s="15">
        <v>6.6539292928214584</v>
      </c>
      <c r="D240" s="15">
        <v>1.7086296421713114</v>
      </c>
      <c r="E240" s="15">
        <v>0.10062281417543072</v>
      </c>
      <c r="F240" s="16">
        <v>6.9117480146428285</v>
      </c>
      <c r="G240" s="16">
        <v>2.4838045703665332</v>
      </c>
      <c r="H240" s="17">
        <v>0.34667302745705569</v>
      </c>
      <c r="K240" s="34" t="s">
        <v>5</v>
      </c>
      <c r="L240" s="15">
        <v>0.16732534954269049</v>
      </c>
      <c r="M240" s="15">
        <v>5.7184111945804202E-2</v>
      </c>
      <c r="N240" s="15">
        <v>8.0383245089766262E-4</v>
      </c>
      <c r="O240" s="22">
        <v>0.10018031674952775</v>
      </c>
      <c r="P240" s="22">
        <v>2.6278516464742677E-2</v>
      </c>
      <c r="Q240" s="23">
        <v>2.8096936361845974E-3</v>
      </c>
    </row>
    <row r="241" spans="2:17" x14ac:dyDescent="0.3">
      <c r="B241" s="32" t="s">
        <v>6</v>
      </c>
      <c r="C241" s="15">
        <v>6.4555433181413608</v>
      </c>
      <c r="D241" s="15">
        <v>2.2089019955136955</v>
      </c>
      <c r="E241" s="15">
        <v>8.4212997312721499E-2</v>
      </c>
      <c r="F241" s="16">
        <v>2.2398977743986896</v>
      </c>
      <c r="G241" s="16">
        <v>0.97740794344032056</v>
      </c>
      <c r="H241" s="17">
        <v>2.0976257172375702E-2</v>
      </c>
      <c r="K241" s="34" t="s">
        <v>6</v>
      </c>
      <c r="L241" s="15">
        <v>0.93771238717731742</v>
      </c>
      <c r="M241" s="15">
        <v>0.38590998990137132</v>
      </c>
      <c r="N241" s="15">
        <v>4.5657227149285537E-2</v>
      </c>
      <c r="O241" s="22">
        <v>1.1909263961072691</v>
      </c>
      <c r="P241" s="22">
        <v>0.32809877831132411</v>
      </c>
      <c r="Q241" s="23">
        <v>1.0609654321986182E-2</v>
      </c>
    </row>
    <row r="242" spans="2:17" x14ac:dyDescent="0.3">
      <c r="B242" s="32" t="s">
        <v>7</v>
      </c>
      <c r="C242" s="15">
        <v>3.1599123460200294</v>
      </c>
      <c r="D242" s="15">
        <v>1.1983555806405601</v>
      </c>
      <c r="E242" s="15">
        <v>0.34038595515410613</v>
      </c>
      <c r="F242" s="16">
        <v>4.4457545483694751</v>
      </c>
      <c r="G242" s="16">
        <v>0.92151119837056772</v>
      </c>
      <c r="H242" s="17">
        <v>0.14377661939213263</v>
      </c>
      <c r="K242" s="34" t="s">
        <v>7</v>
      </c>
      <c r="L242" s="15">
        <v>0.18409504319634307</v>
      </c>
      <c r="M242" s="15">
        <v>7.8924364856454862E-2</v>
      </c>
      <c r="N242" s="15">
        <v>3.1953169367295274E-3</v>
      </c>
      <c r="O242" s="22">
        <v>0.23406178750644774</v>
      </c>
      <c r="P242" s="22">
        <v>8.4534376973890629E-2</v>
      </c>
      <c r="Q242" s="23">
        <v>1.4039134872331445E-2</v>
      </c>
    </row>
    <row r="243" spans="2:17" x14ac:dyDescent="0.3">
      <c r="B243" s="32" t="s">
        <v>8</v>
      </c>
      <c r="C243" s="15">
        <v>4.2577034414586832</v>
      </c>
      <c r="D243" s="15">
        <v>1.5722178360520669</v>
      </c>
      <c r="E243" s="15">
        <v>0.32768503044332425</v>
      </c>
      <c r="F243" s="16">
        <v>3.1068698004007911</v>
      </c>
      <c r="G243" s="16">
        <v>1.8919341203071192</v>
      </c>
      <c r="H243" s="17">
        <v>8.6405347377713618E-2</v>
      </c>
      <c r="K243" s="34" t="s">
        <v>8</v>
      </c>
      <c r="L243" s="15">
        <v>0.20297383051882131</v>
      </c>
      <c r="M243" s="15">
        <v>8.3116571003701289E-2</v>
      </c>
      <c r="N243" s="15">
        <v>3.4552138010261425E-3</v>
      </c>
      <c r="O243" s="22">
        <v>0.25195031020874958</v>
      </c>
      <c r="P243" s="22">
        <v>8.1429482854244423E-2</v>
      </c>
      <c r="Q243" s="23">
        <v>3.9081859461809554E-3</v>
      </c>
    </row>
    <row r="244" spans="2:17" x14ac:dyDescent="0.3">
      <c r="B244" s="14"/>
      <c r="C244" s="18"/>
      <c r="D244" s="18"/>
      <c r="E244" s="18"/>
      <c r="F244" s="18"/>
      <c r="G244" s="18"/>
      <c r="H244" s="19"/>
      <c r="K244" s="11"/>
      <c r="L244" s="12"/>
      <c r="M244" s="12"/>
      <c r="N244" s="12"/>
      <c r="O244" s="12"/>
      <c r="P244" s="12"/>
      <c r="Q244" s="13"/>
    </row>
    <row r="245" spans="2:17" x14ac:dyDescent="0.3">
      <c r="B245" s="116" t="s">
        <v>89</v>
      </c>
      <c r="C245" s="117"/>
      <c r="D245" s="117"/>
      <c r="E245" s="117"/>
      <c r="F245" s="117"/>
      <c r="G245" s="117"/>
      <c r="H245" s="118"/>
      <c r="K245" s="110" t="s">
        <v>89</v>
      </c>
      <c r="L245" s="111"/>
      <c r="M245" s="111"/>
      <c r="N245" s="111"/>
      <c r="O245" s="111"/>
      <c r="P245" s="111"/>
      <c r="Q245" s="112"/>
    </row>
    <row r="246" spans="2:17" x14ac:dyDescent="0.3">
      <c r="B246" s="14"/>
      <c r="C246" s="28" t="s">
        <v>11</v>
      </c>
      <c r="D246" s="28" t="s">
        <v>10</v>
      </c>
      <c r="E246" s="28" t="s">
        <v>9</v>
      </c>
      <c r="F246" s="28" t="s">
        <v>14</v>
      </c>
      <c r="G246" s="28" t="s">
        <v>13</v>
      </c>
      <c r="H246" s="33" t="s">
        <v>12</v>
      </c>
      <c r="K246" s="11"/>
      <c r="L246" s="27" t="s">
        <v>11</v>
      </c>
      <c r="M246" s="27" t="s">
        <v>10</v>
      </c>
      <c r="N246" s="27" t="s">
        <v>9</v>
      </c>
      <c r="O246" s="27" t="s">
        <v>14</v>
      </c>
      <c r="P246" s="27" t="s">
        <v>13</v>
      </c>
      <c r="Q246" s="31" t="s">
        <v>12</v>
      </c>
    </row>
    <row r="247" spans="2:17" x14ac:dyDescent="0.3">
      <c r="B247" s="32" t="s">
        <v>0</v>
      </c>
      <c r="C247" s="43"/>
      <c r="D247" s="43"/>
      <c r="E247" s="43"/>
      <c r="F247" s="43"/>
      <c r="G247" s="43"/>
      <c r="H247" s="44"/>
      <c r="K247" s="34" t="s">
        <v>0</v>
      </c>
      <c r="L247" s="43"/>
      <c r="M247" s="43"/>
      <c r="N247" s="43"/>
      <c r="O247" s="43"/>
      <c r="P247" s="43"/>
      <c r="Q247" s="44"/>
    </row>
    <row r="248" spans="2:17" x14ac:dyDescent="0.3">
      <c r="B248" s="32" t="s">
        <v>1</v>
      </c>
      <c r="C248" s="43"/>
      <c r="D248" s="43"/>
      <c r="E248" s="43"/>
      <c r="F248" s="43"/>
      <c r="G248" s="43"/>
      <c r="H248" s="44"/>
      <c r="K248" s="34" t="s">
        <v>1</v>
      </c>
      <c r="L248" s="43"/>
      <c r="M248" s="43"/>
      <c r="N248" s="43"/>
      <c r="O248" s="43"/>
      <c r="P248" s="43"/>
      <c r="Q248" s="44"/>
    </row>
    <row r="249" spans="2:17" x14ac:dyDescent="0.3">
      <c r="B249" s="32" t="s">
        <v>2</v>
      </c>
      <c r="C249" s="43"/>
      <c r="D249" s="43"/>
      <c r="E249" s="43"/>
      <c r="F249" s="43"/>
      <c r="G249" s="43"/>
      <c r="H249" s="44"/>
      <c r="K249" s="34" t="s">
        <v>2</v>
      </c>
      <c r="L249" s="43"/>
      <c r="M249" s="43"/>
      <c r="N249" s="43"/>
      <c r="O249" s="43"/>
      <c r="P249" s="43"/>
      <c r="Q249" s="44"/>
    </row>
    <row r="250" spans="2:17" x14ac:dyDescent="0.3">
      <c r="B250" s="32" t="s">
        <v>3</v>
      </c>
      <c r="C250" s="43"/>
      <c r="D250" s="43"/>
      <c r="E250" s="43"/>
      <c r="F250" s="43"/>
      <c r="G250" s="43"/>
      <c r="H250" s="44"/>
      <c r="K250" s="34" t="s">
        <v>3</v>
      </c>
      <c r="L250" s="43"/>
      <c r="M250" s="43"/>
      <c r="N250" s="43"/>
      <c r="O250" s="43"/>
      <c r="P250" s="43"/>
      <c r="Q250" s="44"/>
    </row>
    <row r="251" spans="2:17" x14ac:dyDescent="0.3">
      <c r="B251" s="32" t="s">
        <v>4</v>
      </c>
      <c r="C251" s="43"/>
      <c r="D251" s="43"/>
      <c r="E251" s="43"/>
      <c r="F251" s="43"/>
      <c r="G251" s="43"/>
      <c r="H251" s="44"/>
      <c r="K251" s="34" t="s">
        <v>4</v>
      </c>
      <c r="L251" s="43"/>
      <c r="M251" s="43"/>
      <c r="N251" s="43"/>
      <c r="O251" s="43"/>
      <c r="P251" s="43"/>
      <c r="Q251" s="44"/>
    </row>
    <row r="252" spans="2:17" x14ac:dyDescent="0.3">
      <c r="B252" s="32" t="s">
        <v>5</v>
      </c>
      <c r="C252" s="43"/>
      <c r="D252" s="43"/>
      <c r="E252" s="43"/>
      <c r="F252" s="43"/>
      <c r="G252" s="43"/>
      <c r="H252" s="44"/>
      <c r="K252" s="34" t="s">
        <v>5</v>
      </c>
      <c r="L252" s="43"/>
      <c r="M252" s="43"/>
      <c r="N252" s="43"/>
      <c r="O252" s="43"/>
      <c r="P252" s="43"/>
      <c r="Q252" s="44"/>
    </row>
    <row r="253" spans="2:17" x14ac:dyDescent="0.3">
      <c r="B253" s="32" t="s">
        <v>6</v>
      </c>
      <c r="C253" s="43"/>
      <c r="D253" s="43"/>
      <c r="E253" s="43"/>
      <c r="F253" s="43"/>
      <c r="G253" s="43"/>
      <c r="H253" s="44"/>
      <c r="K253" s="34" t="s">
        <v>6</v>
      </c>
      <c r="L253" s="43"/>
      <c r="M253" s="43"/>
      <c r="N253" s="43"/>
      <c r="O253" s="43"/>
      <c r="P253" s="43"/>
      <c r="Q253" s="44"/>
    </row>
    <row r="254" spans="2:17" x14ac:dyDescent="0.3">
      <c r="B254" s="32" t="s">
        <v>7</v>
      </c>
      <c r="C254" s="43"/>
      <c r="D254" s="43"/>
      <c r="E254" s="43"/>
      <c r="F254" s="43"/>
      <c r="G254" s="43"/>
      <c r="H254" s="44"/>
      <c r="K254" s="34" t="s">
        <v>7</v>
      </c>
      <c r="L254" s="43"/>
      <c r="M254" s="43"/>
      <c r="N254" s="43"/>
      <c r="O254" s="43"/>
      <c r="P254" s="43"/>
      <c r="Q254" s="44"/>
    </row>
    <row r="255" spans="2:17" x14ac:dyDescent="0.3">
      <c r="B255" s="32" t="s">
        <v>8</v>
      </c>
      <c r="C255" s="43"/>
      <c r="D255" s="43"/>
      <c r="E255" s="43"/>
      <c r="F255" s="43"/>
      <c r="G255" s="43"/>
      <c r="H255" s="44"/>
      <c r="K255" s="34" t="s">
        <v>8</v>
      </c>
      <c r="L255" s="43"/>
      <c r="M255" s="43"/>
      <c r="N255" s="43"/>
      <c r="O255" s="43"/>
      <c r="P255" s="43"/>
      <c r="Q255" s="44"/>
    </row>
    <row r="256" spans="2:17" x14ac:dyDescent="0.3">
      <c r="B256" s="14"/>
      <c r="C256" s="18"/>
      <c r="D256" s="18"/>
      <c r="E256" s="18"/>
      <c r="F256" s="18"/>
      <c r="G256" s="18"/>
      <c r="H256" s="19"/>
      <c r="K256" s="11"/>
      <c r="L256" s="12"/>
      <c r="M256" s="12"/>
      <c r="N256" s="12"/>
      <c r="O256" s="12"/>
      <c r="P256" s="12"/>
      <c r="Q256" s="13"/>
    </row>
    <row r="257" spans="2:17" x14ac:dyDescent="0.3">
      <c r="B257" s="116" t="s">
        <v>90</v>
      </c>
      <c r="C257" s="117"/>
      <c r="D257" s="117"/>
      <c r="E257" s="117"/>
      <c r="F257" s="117"/>
      <c r="G257" s="117"/>
      <c r="H257" s="118"/>
      <c r="K257" s="110" t="s">
        <v>90</v>
      </c>
      <c r="L257" s="111"/>
      <c r="M257" s="111"/>
      <c r="N257" s="111"/>
      <c r="O257" s="111"/>
      <c r="P257" s="111"/>
      <c r="Q257" s="112"/>
    </row>
    <row r="258" spans="2:17" x14ac:dyDescent="0.3">
      <c r="B258" s="14"/>
      <c r="C258" s="28" t="s">
        <v>11</v>
      </c>
      <c r="D258" s="28" t="s">
        <v>10</v>
      </c>
      <c r="E258" s="28" t="s">
        <v>9</v>
      </c>
      <c r="F258" s="28" t="s">
        <v>14</v>
      </c>
      <c r="G258" s="28" t="s">
        <v>13</v>
      </c>
      <c r="H258" s="33" t="s">
        <v>12</v>
      </c>
      <c r="K258" s="11"/>
      <c r="L258" s="12" t="s">
        <v>11</v>
      </c>
      <c r="M258" s="12" t="s">
        <v>10</v>
      </c>
      <c r="N258" s="12" t="s">
        <v>9</v>
      </c>
      <c r="O258" s="12" t="s">
        <v>14</v>
      </c>
      <c r="P258" s="12" t="s">
        <v>13</v>
      </c>
      <c r="Q258" s="13" t="s">
        <v>12</v>
      </c>
    </row>
    <row r="259" spans="2:17" x14ac:dyDescent="0.3">
      <c r="B259" s="32" t="s">
        <v>0</v>
      </c>
      <c r="C259" s="43"/>
      <c r="D259" s="43"/>
      <c r="E259" s="43"/>
      <c r="F259" s="43"/>
      <c r="G259" s="43"/>
      <c r="H259" s="44"/>
      <c r="K259" s="34" t="s">
        <v>0</v>
      </c>
      <c r="L259" s="43"/>
      <c r="M259" s="43"/>
      <c r="N259" s="43"/>
      <c r="O259" s="43"/>
      <c r="P259" s="43"/>
      <c r="Q259" s="44"/>
    </row>
    <row r="260" spans="2:17" x14ac:dyDescent="0.3">
      <c r="B260" s="32" t="s">
        <v>1</v>
      </c>
      <c r="C260" s="43"/>
      <c r="D260" s="43"/>
      <c r="E260" s="43"/>
      <c r="F260" s="43"/>
      <c r="G260" s="43"/>
      <c r="H260" s="44"/>
      <c r="K260" s="34" t="s">
        <v>1</v>
      </c>
      <c r="L260" s="43"/>
      <c r="M260" s="43"/>
      <c r="N260" s="43"/>
      <c r="O260" s="43"/>
      <c r="P260" s="43"/>
      <c r="Q260" s="44"/>
    </row>
    <row r="261" spans="2:17" x14ac:dyDescent="0.3">
      <c r="B261" s="32" t="s">
        <v>2</v>
      </c>
      <c r="C261" s="43"/>
      <c r="D261" s="43"/>
      <c r="E261" s="43"/>
      <c r="F261" s="43"/>
      <c r="G261" s="43"/>
      <c r="H261" s="44"/>
      <c r="K261" s="34" t="s">
        <v>2</v>
      </c>
      <c r="L261" s="43"/>
      <c r="M261" s="43"/>
      <c r="N261" s="43"/>
      <c r="O261" s="43"/>
      <c r="P261" s="43"/>
      <c r="Q261" s="44"/>
    </row>
    <row r="262" spans="2:17" x14ac:dyDescent="0.3">
      <c r="B262" s="32" t="s">
        <v>3</v>
      </c>
      <c r="C262" s="43"/>
      <c r="D262" s="43"/>
      <c r="E262" s="43"/>
      <c r="F262" s="43"/>
      <c r="G262" s="43"/>
      <c r="H262" s="44"/>
      <c r="K262" s="34" t="s">
        <v>3</v>
      </c>
      <c r="L262" s="43"/>
      <c r="M262" s="43"/>
      <c r="N262" s="43"/>
      <c r="O262" s="43"/>
      <c r="P262" s="43"/>
      <c r="Q262" s="44"/>
    </row>
    <row r="263" spans="2:17" x14ac:dyDescent="0.3">
      <c r="B263" s="32" t="s">
        <v>4</v>
      </c>
      <c r="C263" s="43"/>
      <c r="D263" s="43"/>
      <c r="E263" s="43"/>
      <c r="F263" s="43"/>
      <c r="G263" s="43"/>
      <c r="H263" s="44"/>
      <c r="K263" s="34" t="s">
        <v>4</v>
      </c>
      <c r="L263" s="43"/>
      <c r="M263" s="43"/>
      <c r="N263" s="43"/>
      <c r="O263" s="43"/>
      <c r="P263" s="43"/>
      <c r="Q263" s="44"/>
    </row>
    <row r="264" spans="2:17" x14ac:dyDescent="0.3">
      <c r="B264" s="32" t="s">
        <v>5</v>
      </c>
      <c r="C264" s="43"/>
      <c r="D264" s="43"/>
      <c r="E264" s="43"/>
      <c r="F264" s="43"/>
      <c r="G264" s="43"/>
      <c r="H264" s="44"/>
      <c r="K264" s="34" t="s">
        <v>5</v>
      </c>
      <c r="L264" s="43"/>
      <c r="M264" s="43"/>
      <c r="N264" s="43"/>
      <c r="O264" s="43"/>
      <c r="P264" s="43"/>
      <c r="Q264" s="44"/>
    </row>
    <row r="265" spans="2:17" x14ac:dyDescent="0.3">
      <c r="B265" s="32" t="s">
        <v>6</v>
      </c>
      <c r="C265" s="43"/>
      <c r="D265" s="43"/>
      <c r="E265" s="43"/>
      <c r="F265" s="43"/>
      <c r="G265" s="43"/>
      <c r="H265" s="44"/>
      <c r="K265" s="34" t="s">
        <v>6</v>
      </c>
      <c r="L265" s="43"/>
      <c r="M265" s="43"/>
      <c r="N265" s="43"/>
      <c r="O265" s="43"/>
      <c r="P265" s="43"/>
      <c r="Q265" s="44"/>
    </row>
    <row r="266" spans="2:17" x14ac:dyDescent="0.3">
      <c r="B266" s="32" t="s">
        <v>7</v>
      </c>
      <c r="C266" s="43"/>
      <c r="D266" s="43"/>
      <c r="E266" s="43"/>
      <c r="F266" s="43"/>
      <c r="G266" s="43"/>
      <c r="H266" s="44"/>
      <c r="K266" s="34" t="s">
        <v>7</v>
      </c>
      <c r="L266" s="43"/>
      <c r="M266" s="43"/>
      <c r="N266" s="43"/>
      <c r="O266" s="43"/>
      <c r="P266" s="43"/>
      <c r="Q266" s="44"/>
    </row>
    <row r="267" spans="2:17" x14ac:dyDescent="0.3">
      <c r="B267" s="32" t="s">
        <v>8</v>
      </c>
      <c r="C267" s="43"/>
      <c r="D267" s="43"/>
      <c r="E267" s="43"/>
      <c r="F267" s="43"/>
      <c r="G267" s="43"/>
      <c r="H267" s="44"/>
      <c r="K267" s="34" t="s">
        <v>8</v>
      </c>
      <c r="L267" s="43"/>
      <c r="M267" s="43"/>
      <c r="N267" s="43"/>
      <c r="O267" s="43"/>
      <c r="P267" s="43"/>
      <c r="Q267" s="44"/>
    </row>
    <row r="268" spans="2:17" x14ac:dyDescent="0.3">
      <c r="B268" s="14"/>
      <c r="C268" s="18"/>
      <c r="D268" s="18"/>
      <c r="E268" s="18"/>
      <c r="F268" s="18"/>
      <c r="G268" s="18"/>
      <c r="H268" s="19"/>
      <c r="K268" s="11"/>
      <c r="L268" s="12"/>
      <c r="M268" s="12"/>
      <c r="N268" s="12"/>
      <c r="O268" s="12"/>
      <c r="P268" s="12"/>
      <c r="Q268" s="13"/>
    </row>
    <row r="269" spans="2:17" x14ac:dyDescent="0.3">
      <c r="B269" s="116" t="s">
        <v>91</v>
      </c>
      <c r="C269" s="117"/>
      <c r="D269" s="117"/>
      <c r="E269" s="117"/>
      <c r="F269" s="117"/>
      <c r="G269" s="117"/>
      <c r="H269" s="118"/>
      <c r="K269" s="110" t="s">
        <v>91</v>
      </c>
      <c r="L269" s="111"/>
      <c r="M269" s="111"/>
      <c r="N269" s="111"/>
      <c r="O269" s="111"/>
      <c r="P269" s="111"/>
      <c r="Q269" s="112"/>
    </row>
    <row r="270" spans="2:17" x14ac:dyDescent="0.3">
      <c r="B270" s="14"/>
      <c r="C270" s="28" t="s">
        <v>11</v>
      </c>
      <c r="D270" s="28" t="s">
        <v>10</v>
      </c>
      <c r="E270" s="28" t="s">
        <v>9</v>
      </c>
      <c r="F270" s="28" t="s">
        <v>14</v>
      </c>
      <c r="G270" s="28" t="s">
        <v>13</v>
      </c>
      <c r="H270" s="33" t="s">
        <v>12</v>
      </c>
      <c r="K270" s="11"/>
      <c r="L270" s="27" t="s">
        <v>11</v>
      </c>
      <c r="M270" s="27" t="s">
        <v>10</v>
      </c>
      <c r="N270" s="27" t="s">
        <v>9</v>
      </c>
      <c r="O270" s="27" t="s">
        <v>14</v>
      </c>
      <c r="P270" s="27" t="s">
        <v>13</v>
      </c>
      <c r="Q270" s="31" t="s">
        <v>12</v>
      </c>
    </row>
    <row r="271" spans="2:17" x14ac:dyDescent="0.3">
      <c r="B271" s="32" t="s">
        <v>0</v>
      </c>
      <c r="C271" s="15">
        <v>13.365535841199295</v>
      </c>
      <c r="D271" s="15">
        <v>6.3016088113730158</v>
      </c>
      <c r="E271" s="15">
        <v>0.80973714939502228</v>
      </c>
      <c r="F271" s="16">
        <v>19.785103976141109</v>
      </c>
      <c r="G271" s="16">
        <v>7.4593935483687934</v>
      </c>
      <c r="H271" s="17">
        <v>0.4948970344914656</v>
      </c>
      <c r="K271" s="34" t="s">
        <v>0</v>
      </c>
      <c r="L271" s="15">
        <v>1.7359858570109328</v>
      </c>
      <c r="M271" s="15">
        <v>0.65348447278783472</v>
      </c>
      <c r="N271" s="15">
        <v>4.3877148399640881E-2</v>
      </c>
      <c r="O271" s="16">
        <v>2.8568595524558735</v>
      </c>
      <c r="P271" s="16">
        <v>0.93395179055953426</v>
      </c>
      <c r="Q271" s="17">
        <v>3.4075138646307922E-2</v>
      </c>
    </row>
    <row r="272" spans="2:17" x14ac:dyDescent="0.3">
      <c r="B272" s="32" t="s">
        <v>1</v>
      </c>
      <c r="C272" s="15">
        <v>2.8951134117590245</v>
      </c>
      <c r="D272" s="15">
        <v>1.1342702516826997</v>
      </c>
      <c r="E272" s="15">
        <v>0.26687901831019839</v>
      </c>
      <c r="F272" s="16">
        <v>5.2674852005822093</v>
      </c>
      <c r="G272" s="16">
        <v>1.9930212369257838</v>
      </c>
      <c r="H272" s="17">
        <v>0.21141163314464081</v>
      </c>
      <c r="K272" s="34" t="s">
        <v>1</v>
      </c>
      <c r="L272" s="15">
        <v>0.62549631141570161</v>
      </c>
      <c r="M272" s="15">
        <v>0.19578894188563026</v>
      </c>
      <c r="N272" s="15">
        <v>4.5598255493722172E-2</v>
      </c>
      <c r="O272" s="16">
        <v>0.87155986176417255</v>
      </c>
      <c r="P272" s="16">
        <v>0.33454665843675002</v>
      </c>
      <c r="Q272" s="17">
        <v>4.487065290759043E-2</v>
      </c>
    </row>
    <row r="273" spans="2:17" x14ac:dyDescent="0.3">
      <c r="B273" s="32" t="s">
        <v>2</v>
      </c>
      <c r="C273" s="15">
        <v>5.3800548177898158</v>
      </c>
      <c r="D273" s="15">
        <v>2.2670892272847483</v>
      </c>
      <c r="E273" s="15">
        <v>3.7525163773356261E-2</v>
      </c>
      <c r="F273" s="16">
        <v>11.70097246447563</v>
      </c>
      <c r="G273" s="16">
        <v>3.9496504765097353</v>
      </c>
      <c r="H273" s="17">
        <v>9.9820581872101397E-2</v>
      </c>
      <c r="K273" s="34" t="s">
        <v>2</v>
      </c>
      <c r="L273" s="15">
        <v>0.26720280592233803</v>
      </c>
      <c r="M273" s="15">
        <v>0.11339765709498589</v>
      </c>
      <c r="N273" s="15">
        <v>3.0195463577768495E-2</v>
      </c>
      <c r="O273" s="16">
        <v>0.3834182140121889</v>
      </c>
      <c r="P273" s="16">
        <v>0.10560190871101463</v>
      </c>
      <c r="Q273" s="17">
        <v>6.6046357809934298E-3</v>
      </c>
    </row>
    <row r="274" spans="2:17" x14ac:dyDescent="0.3">
      <c r="B274" s="32" t="s">
        <v>3</v>
      </c>
      <c r="C274" s="15">
        <v>11.753459942917511</v>
      </c>
      <c r="D274" s="15">
        <v>3.3316808167191159</v>
      </c>
      <c r="E274" s="15">
        <v>0.51945749486526138</v>
      </c>
      <c r="F274" s="16">
        <v>15.889848196838535</v>
      </c>
      <c r="G274" s="16">
        <v>5.2862669822200026</v>
      </c>
      <c r="H274" s="17">
        <v>0.37161997176315509</v>
      </c>
      <c r="K274" s="34" t="s">
        <v>3</v>
      </c>
      <c r="L274" s="15">
        <v>2.0156905565957319</v>
      </c>
      <c r="M274" s="15">
        <v>0.71055216210413952</v>
      </c>
      <c r="N274" s="15">
        <v>0.16018066003724837</v>
      </c>
      <c r="O274" s="16">
        <v>1.1159334585883902</v>
      </c>
      <c r="P274" s="16">
        <v>0.47127857465278278</v>
      </c>
      <c r="Q274" s="17">
        <v>7.1607279502496901E-2</v>
      </c>
    </row>
    <row r="275" spans="2:17" x14ac:dyDescent="0.3">
      <c r="B275" s="32" t="s">
        <v>4</v>
      </c>
      <c r="C275" s="15">
        <v>4.2961682329976316</v>
      </c>
      <c r="D275" s="15">
        <v>1.6792701505671597</v>
      </c>
      <c r="E275" s="15">
        <v>5.7380195035049868E-2</v>
      </c>
      <c r="F275" s="16">
        <v>5.7265645554971769</v>
      </c>
      <c r="G275" s="16">
        <v>2.2142754544667658</v>
      </c>
      <c r="H275" s="17">
        <v>2.9563889686875199E-2</v>
      </c>
      <c r="K275" s="34" t="s">
        <v>4</v>
      </c>
      <c r="L275" s="15">
        <v>0.4400324287997176</v>
      </c>
      <c r="M275" s="15">
        <v>0.17155453702401316</v>
      </c>
      <c r="N275" s="15">
        <v>3.0761816919243564E-2</v>
      </c>
      <c r="O275" s="16">
        <v>0.5802854840099344</v>
      </c>
      <c r="P275" s="16">
        <v>0.18012289867337755</v>
      </c>
      <c r="Q275" s="17">
        <v>3.6506952930981415E-3</v>
      </c>
    </row>
    <row r="276" spans="2:17" x14ac:dyDescent="0.3">
      <c r="B276" s="32" t="s">
        <v>5</v>
      </c>
      <c r="C276" s="15">
        <v>1.9779384490984784</v>
      </c>
      <c r="D276" s="15">
        <v>1.0120416055817263</v>
      </c>
      <c r="E276" s="15">
        <v>0.35501426489711552</v>
      </c>
      <c r="F276" s="16">
        <v>3.1332396181362823</v>
      </c>
      <c r="G276" s="16">
        <v>1.1749133964078669</v>
      </c>
      <c r="H276" s="17">
        <v>5.0632523603613207E-2</v>
      </c>
      <c r="K276" s="34" t="s">
        <v>5</v>
      </c>
      <c r="L276" s="15">
        <v>0.10291132467194869</v>
      </c>
      <c r="M276" s="15">
        <v>4.227405681357331E-2</v>
      </c>
      <c r="N276" s="15">
        <v>6.02407476197087E-3</v>
      </c>
      <c r="O276" s="16">
        <v>9.8348347164752839E-2</v>
      </c>
      <c r="P276" s="16">
        <v>3.7280870168422804E-2</v>
      </c>
      <c r="Q276" s="17">
        <v>5.8725548103019014E-4</v>
      </c>
    </row>
    <row r="277" spans="2:17" x14ac:dyDescent="0.3">
      <c r="B277" s="32" t="s">
        <v>6</v>
      </c>
      <c r="C277" s="15">
        <v>4.3875354362001362</v>
      </c>
      <c r="D277" s="15">
        <v>1.6234885504331329</v>
      </c>
      <c r="E277" s="15">
        <v>0.31958918064863184</v>
      </c>
      <c r="F277" s="16">
        <v>4.264209385407348</v>
      </c>
      <c r="G277" s="16">
        <v>2.1210321955747453</v>
      </c>
      <c r="H277" s="17">
        <v>0.18072894580115903</v>
      </c>
      <c r="K277" s="34" t="s">
        <v>6</v>
      </c>
      <c r="L277" s="15">
        <v>1.2045814099507333</v>
      </c>
      <c r="M277" s="15">
        <v>0.42156248639161265</v>
      </c>
      <c r="N277" s="15">
        <v>5.9271356922226091E-3</v>
      </c>
      <c r="O277" s="16">
        <v>0.77695408261371735</v>
      </c>
      <c r="P277" s="16">
        <v>0.2526459360550169</v>
      </c>
      <c r="Q277" s="17">
        <v>4.3457059335863302E-2</v>
      </c>
    </row>
    <row r="278" spans="2:17" x14ac:dyDescent="0.3">
      <c r="B278" s="32" t="s">
        <v>7</v>
      </c>
      <c r="C278" s="15">
        <v>1.5657501612095519</v>
      </c>
      <c r="D278" s="15">
        <v>0.69685733647688253</v>
      </c>
      <c r="E278" s="15">
        <v>7.7807979973700897E-2</v>
      </c>
      <c r="F278" s="16">
        <v>1.8417086629263539</v>
      </c>
      <c r="G278" s="16">
        <v>0.6712338090163591</v>
      </c>
      <c r="H278" s="17">
        <v>5.6909848961308081E-2</v>
      </c>
      <c r="K278" s="34" t="s">
        <v>7</v>
      </c>
      <c r="L278" s="15">
        <v>0.15762276836438555</v>
      </c>
      <c r="M278" s="15">
        <v>6.9957511451176166E-2</v>
      </c>
      <c r="N278" s="15">
        <v>6.3835469869322583E-4</v>
      </c>
      <c r="O278" s="16">
        <v>0.25966949101403264</v>
      </c>
      <c r="P278" s="16">
        <v>8.6260825499945668E-2</v>
      </c>
      <c r="Q278" s="17">
        <v>5.0659401612556951E-3</v>
      </c>
    </row>
    <row r="279" spans="2:17" x14ac:dyDescent="0.3">
      <c r="B279" s="32" t="s">
        <v>8</v>
      </c>
      <c r="C279" s="15">
        <v>2.3372719645840494</v>
      </c>
      <c r="D279" s="15">
        <v>0.93167750006996486</v>
      </c>
      <c r="E279" s="15">
        <v>0.18120698686254325</v>
      </c>
      <c r="F279" s="16">
        <v>3.0689436412567224</v>
      </c>
      <c r="G279" s="16">
        <v>1.3344832577855663</v>
      </c>
      <c r="H279" s="17">
        <v>0.14588760336671344</v>
      </c>
      <c r="K279" s="34" t="s">
        <v>8</v>
      </c>
      <c r="L279" s="15">
        <v>0.36221891642425386</v>
      </c>
      <c r="M279" s="15">
        <v>0.11656510125997467</v>
      </c>
      <c r="N279" s="15">
        <v>1.8093331926249045E-3</v>
      </c>
      <c r="O279" s="16">
        <v>0.30456458424490224</v>
      </c>
      <c r="P279" s="16">
        <v>7.9905038290979002E-2</v>
      </c>
      <c r="Q279" s="17">
        <v>6.6002857016852238E-3</v>
      </c>
    </row>
    <row r="280" spans="2:17" x14ac:dyDescent="0.3">
      <c r="B280" s="14"/>
      <c r="C280" s="18"/>
      <c r="D280" s="18"/>
      <c r="E280" s="18"/>
      <c r="F280" s="18"/>
      <c r="G280" s="18"/>
      <c r="H280" s="19"/>
      <c r="K280" s="11"/>
      <c r="L280" s="12"/>
      <c r="M280" s="12"/>
      <c r="N280" s="12"/>
      <c r="O280" s="12"/>
      <c r="P280" s="12"/>
      <c r="Q280" s="13"/>
    </row>
    <row r="281" spans="2:17" x14ac:dyDescent="0.3">
      <c r="B281" s="116" t="s">
        <v>92</v>
      </c>
      <c r="C281" s="117"/>
      <c r="D281" s="117"/>
      <c r="E281" s="117"/>
      <c r="F281" s="117"/>
      <c r="G281" s="117"/>
      <c r="H281" s="118"/>
      <c r="K281" s="110" t="s">
        <v>92</v>
      </c>
      <c r="L281" s="111"/>
      <c r="M281" s="111"/>
      <c r="N281" s="111"/>
      <c r="O281" s="111"/>
      <c r="P281" s="111"/>
      <c r="Q281" s="112"/>
    </row>
    <row r="282" spans="2:17" x14ac:dyDescent="0.3">
      <c r="B282" s="14"/>
      <c r="C282" s="28" t="s">
        <v>11</v>
      </c>
      <c r="D282" s="28" t="s">
        <v>10</v>
      </c>
      <c r="E282" s="28" t="s">
        <v>9</v>
      </c>
      <c r="F282" s="28" t="s">
        <v>14</v>
      </c>
      <c r="G282" s="28" t="s">
        <v>13</v>
      </c>
      <c r="H282" s="33" t="s">
        <v>12</v>
      </c>
      <c r="K282" s="11"/>
      <c r="L282" s="27" t="s">
        <v>11</v>
      </c>
      <c r="M282" s="27" t="s">
        <v>10</v>
      </c>
      <c r="N282" s="27" t="s">
        <v>9</v>
      </c>
      <c r="O282" s="27" t="s">
        <v>14</v>
      </c>
      <c r="P282" s="27" t="s">
        <v>13</v>
      </c>
      <c r="Q282" s="31" t="s">
        <v>12</v>
      </c>
    </row>
    <row r="283" spans="2:17" x14ac:dyDescent="0.3">
      <c r="B283" s="32" t="s">
        <v>0</v>
      </c>
      <c r="C283" s="15">
        <v>9.2706829743398504</v>
      </c>
      <c r="D283" s="15">
        <v>3.359971173679229</v>
      </c>
      <c r="E283" s="15">
        <v>0.46581176009165631</v>
      </c>
      <c r="F283" s="16">
        <v>41.965782978969543</v>
      </c>
      <c r="G283" s="16">
        <v>14.840645101788187</v>
      </c>
      <c r="H283" s="17">
        <v>0.14429956991720144</v>
      </c>
      <c r="K283" s="34" t="s">
        <v>0</v>
      </c>
      <c r="L283" s="15">
        <v>0.86691225621218504</v>
      </c>
      <c r="M283" s="15">
        <v>0.41147829353760262</v>
      </c>
      <c r="N283" s="15">
        <v>2.8325490592580119E-2</v>
      </c>
      <c r="O283" s="16">
        <v>2.7309135130568851</v>
      </c>
      <c r="P283" s="16">
        <v>1.3346678485504861</v>
      </c>
      <c r="Q283" s="17">
        <v>0.16608397634664115</v>
      </c>
    </row>
    <row r="284" spans="2:17" x14ac:dyDescent="0.3">
      <c r="B284" s="32" t="s">
        <v>1</v>
      </c>
      <c r="C284" s="15">
        <v>3.2503572864479588</v>
      </c>
      <c r="D284" s="15">
        <v>1.0328464077343278</v>
      </c>
      <c r="E284" s="15">
        <v>3.0399440896102779E-2</v>
      </c>
      <c r="F284" s="16">
        <v>4.5525129028035947</v>
      </c>
      <c r="G284" s="16">
        <v>1.6569023362351862</v>
      </c>
      <c r="H284" s="17">
        <v>3.3439787642613489E-2</v>
      </c>
      <c r="K284" s="34" t="s">
        <v>1</v>
      </c>
      <c r="L284" s="15">
        <v>0.41513933430666583</v>
      </c>
      <c r="M284" s="15">
        <v>0.15368871310208776</v>
      </c>
      <c r="N284" s="15">
        <v>6.1349149292960793E-3</v>
      </c>
      <c r="O284" s="16">
        <v>0.72350498145771724</v>
      </c>
      <c r="P284" s="16">
        <v>0.22393636325903749</v>
      </c>
      <c r="Q284" s="17">
        <v>2.2348814207740243E-2</v>
      </c>
    </row>
    <row r="285" spans="2:17" x14ac:dyDescent="0.3">
      <c r="B285" s="32" t="s">
        <v>2</v>
      </c>
      <c r="C285" s="15">
        <v>5.5394640972993123</v>
      </c>
      <c r="D285" s="15">
        <v>1.8734512517997268</v>
      </c>
      <c r="E285" s="15">
        <v>0.13790203216294816</v>
      </c>
      <c r="F285" s="16">
        <v>16.027261859907679</v>
      </c>
      <c r="G285" s="16">
        <v>5.2154833221676844</v>
      </c>
      <c r="H285" s="17">
        <v>0.66671299769467307</v>
      </c>
      <c r="K285" s="34" t="s">
        <v>2</v>
      </c>
      <c r="L285" s="15">
        <v>0.47388107070596519</v>
      </c>
      <c r="M285" s="15">
        <v>0.11669448161181269</v>
      </c>
      <c r="N285" s="15">
        <v>3.1887468810125525E-3</v>
      </c>
      <c r="O285" s="16">
        <v>0.60098501894895939</v>
      </c>
      <c r="P285" s="16">
        <v>0.16063006695535964</v>
      </c>
      <c r="Q285" s="17">
        <v>6.4119764442764644E-3</v>
      </c>
    </row>
    <row r="286" spans="2:17" x14ac:dyDescent="0.3">
      <c r="B286" s="32" t="s">
        <v>3</v>
      </c>
      <c r="C286" s="15">
        <v>11.409679798651656</v>
      </c>
      <c r="D286" s="15">
        <v>3.0185752349824786</v>
      </c>
      <c r="E286" s="15">
        <v>3.6654884933887612E-2</v>
      </c>
      <c r="F286" s="16">
        <v>33.601467710126023</v>
      </c>
      <c r="G286" s="16">
        <v>12.345610509237781</v>
      </c>
      <c r="H286" s="17">
        <v>0.79813379727375366</v>
      </c>
      <c r="K286" s="34" t="s">
        <v>3</v>
      </c>
      <c r="L286" s="15">
        <v>1.5096522098561109</v>
      </c>
      <c r="M286" s="15">
        <v>0.40761947455929803</v>
      </c>
      <c r="N286" s="15">
        <v>5.8210698226355273E-2</v>
      </c>
      <c r="O286" s="16">
        <v>2.0292869459298903</v>
      </c>
      <c r="P286" s="16">
        <v>0.79678051084920154</v>
      </c>
      <c r="Q286" s="17">
        <v>9.5204781207700914E-2</v>
      </c>
    </row>
    <row r="287" spans="2:17" x14ac:dyDescent="0.3">
      <c r="B287" s="32" t="s">
        <v>4</v>
      </c>
      <c r="C287" s="15">
        <v>3.6296784815442615</v>
      </c>
      <c r="D287" s="15">
        <v>1.2538147661485717</v>
      </c>
      <c r="E287" s="15">
        <v>9.3816341475734255E-2</v>
      </c>
      <c r="F287" s="16">
        <v>11.884417650162339</v>
      </c>
      <c r="G287" s="16">
        <v>3.9817868194409329</v>
      </c>
      <c r="H287" s="17">
        <v>0.32485153817906681</v>
      </c>
      <c r="K287" s="34" t="s">
        <v>4</v>
      </c>
      <c r="L287" s="15">
        <v>0.4827726626197465</v>
      </c>
      <c r="M287" s="15">
        <v>0.18063412089591649</v>
      </c>
      <c r="N287" s="15">
        <v>2.0131058240669058E-2</v>
      </c>
      <c r="O287" s="16">
        <v>0.5521538893264889</v>
      </c>
      <c r="P287" s="16">
        <v>0.22320343569130119</v>
      </c>
      <c r="Q287" s="17">
        <v>5.9373449418433349E-3</v>
      </c>
    </row>
    <row r="288" spans="2:17" x14ac:dyDescent="0.3">
      <c r="B288" s="32" t="s">
        <v>5</v>
      </c>
      <c r="C288" s="15">
        <v>5.8501791675818193</v>
      </c>
      <c r="D288" s="15">
        <v>1.565044754402324</v>
      </c>
      <c r="E288" s="15">
        <v>0.10006556191542808</v>
      </c>
      <c r="F288" s="16">
        <v>6.4451371019750319</v>
      </c>
      <c r="G288" s="16">
        <v>2.6219861538701492</v>
      </c>
      <c r="H288" s="17">
        <v>0.45794144278425547</v>
      </c>
      <c r="K288" s="34" t="s">
        <v>5</v>
      </c>
      <c r="L288" s="15">
        <v>8.6234956881941993E-2</v>
      </c>
      <c r="M288" s="15">
        <v>3.159187785756961E-2</v>
      </c>
      <c r="N288" s="15">
        <v>2.3058622021405622E-3</v>
      </c>
      <c r="O288" s="16">
        <v>5.8045480217835711E-2</v>
      </c>
      <c r="P288" s="16">
        <v>2.8008225081890645E-2</v>
      </c>
      <c r="Q288" s="17">
        <v>1.2885486746598168E-3</v>
      </c>
    </row>
    <row r="289" spans="2:17" x14ac:dyDescent="0.3">
      <c r="B289" s="32" t="s">
        <v>6</v>
      </c>
      <c r="C289" s="15">
        <v>5.3307968676948914</v>
      </c>
      <c r="D289" s="15">
        <v>1.7068910175625109</v>
      </c>
      <c r="E289" s="15">
        <v>0.20706024938619469</v>
      </c>
      <c r="F289" s="16">
        <v>6.2520513931315893</v>
      </c>
      <c r="G289" s="16">
        <v>2.3909405982788354</v>
      </c>
      <c r="H289" s="17">
        <v>0.14278353383431294</v>
      </c>
      <c r="K289" s="34" t="s">
        <v>6</v>
      </c>
      <c r="L289" s="15">
        <v>0.89219333257090061</v>
      </c>
      <c r="M289" s="15">
        <v>0.32173462128978747</v>
      </c>
      <c r="N289" s="15">
        <v>1.6278974071693562E-2</v>
      </c>
      <c r="O289" s="16">
        <v>1.2641610521934132</v>
      </c>
      <c r="P289" s="16">
        <v>0.4660589017440151</v>
      </c>
      <c r="Q289" s="17">
        <v>5.6838371995273258E-2</v>
      </c>
    </row>
    <row r="290" spans="2:17" x14ac:dyDescent="0.3">
      <c r="B290" s="32" t="s">
        <v>7</v>
      </c>
      <c r="C290" s="15">
        <v>3.2194735513789823</v>
      </c>
      <c r="D290" s="15">
        <v>0.95261663166462907</v>
      </c>
      <c r="E290" s="15">
        <v>5.3140236168271508E-2</v>
      </c>
      <c r="F290" s="16">
        <v>2.0841081125361387</v>
      </c>
      <c r="G290" s="16">
        <v>0.71115764782887314</v>
      </c>
      <c r="H290" s="17">
        <v>4.7137086449572305E-2</v>
      </c>
      <c r="K290" s="34" t="s">
        <v>7</v>
      </c>
      <c r="L290" s="15">
        <v>0.26727354770315004</v>
      </c>
      <c r="M290" s="15">
        <v>7.6742402861609549E-2</v>
      </c>
      <c r="N290" s="15">
        <v>7.1212505215444448E-3</v>
      </c>
      <c r="O290" s="16">
        <v>0.1858443581711996</v>
      </c>
      <c r="P290" s="16">
        <v>5.8758813667569326E-2</v>
      </c>
      <c r="Q290" s="17">
        <v>5.8140959744400504E-3</v>
      </c>
    </row>
    <row r="291" spans="2:17" x14ac:dyDescent="0.3">
      <c r="B291" s="32" t="s">
        <v>8</v>
      </c>
      <c r="C291" s="15">
        <v>3.7320900458279436</v>
      </c>
      <c r="D291" s="15">
        <v>1.2706040123075855</v>
      </c>
      <c r="E291" s="15">
        <v>0.22784050950165891</v>
      </c>
      <c r="F291" s="16">
        <v>2.7681340762619953</v>
      </c>
      <c r="G291" s="16">
        <v>0.91775602319344673</v>
      </c>
      <c r="H291" s="17">
        <v>2.3188809457735743E-2</v>
      </c>
      <c r="K291" s="34" t="s">
        <v>8</v>
      </c>
      <c r="L291" s="15">
        <v>0.2015069287213748</v>
      </c>
      <c r="M291" s="15">
        <v>6.2847983981446365E-2</v>
      </c>
      <c r="N291" s="15">
        <v>1.8261882517641257E-3</v>
      </c>
      <c r="O291" s="16">
        <v>0.3506608124150416</v>
      </c>
      <c r="P291" s="16">
        <v>0.12170670101700012</v>
      </c>
      <c r="Q291" s="17">
        <v>1.1115564598045993E-2</v>
      </c>
    </row>
    <row r="292" spans="2:17" x14ac:dyDescent="0.3">
      <c r="B292" s="14"/>
      <c r="C292" s="18"/>
      <c r="D292" s="18"/>
      <c r="E292" s="18"/>
      <c r="F292" s="18"/>
      <c r="G292" s="18"/>
      <c r="H292" s="19"/>
      <c r="K292" s="11"/>
      <c r="L292" s="12"/>
      <c r="M292" s="12"/>
      <c r="N292" s="12"/>
      <c r="O292" s="12"/>
      <c r="P292" s="12"/>
      <c r="Q292" s="13"/>
    </row>
    <row r="293" spans="2:17" x14ac:dyDescent="0.3">
      <c r="B293" s="116" t="s">
        <v>93</v>
      </c>
      <c r="C293" s="117"/>
      <c r="D293" s="117"/>
      <c r="E293" s="117"/>
      <c r="F293" s="117"/>
      <c r="G293" s="117"/>
      <c r="H293" s="118"/>
      <c r="K293" s="110" t="s">
        <v>93</v>
      </c>
      <c r="L293" s="111"/>
      <c r="M293" s="111"/>
      <c r="N293" s="111"/>
      <c r="O293" s="111"/>
      <c r="P293" s="111"/>
      <c r="Q293" s="112"/>
    </row>
    <row r="294" spans="2:17" x14ac:dyDescent="0.3">
      <c r="B294" s="14"/>
      <c r="C294" s="28" t="s">
        <v>11</v>
      </c>
      <c r="D294" s="28" t="s">
        <v>10</v>
      </c>
      <c r="E294" s="28" t="s">
        <v>9</v>
      </c>
      <c r="F294" s="28" t="s">
        <v>14</v>
      </c>
      <c r="G294" s="28" t="s">
        <v>13</v>
      </c>
      <c r="H294" s="33" t="s">
        <v>12</v>
      </c>
      <c r="K294" s="11"/>
      <c r="L294" s="27" t="s">
        <v>11</v>
      </c>
      <c r="M294" s="27" t="s">
        <v>10</v>
      </c>
      <c r="N294" s="27" t="s">
        <v>9</v>
      </c>
      <c r="O294" s="27" t="s">
        <v>14</v>
      </c>
      <c r="P294" s="27" t="s">
        <v>13</v>
      </c>
      <c r="Q294" s="31" t="s">
        <v>12</v>
      </c>
    </row>
    <row r="295" spans="2:17" x14ac:dyDescent="0.3">
      <c r="B295" s="32" t="s">
        <v>0</v>
      </c>
      <c r="C295" s="15">
        <v>36.952169982899569</v>
      </c>
      <c r="D295" s="15">
        <v>16.110612871780322</v>
      </c>
      <c r="E295" s="15">
        <v>2.5675827291391613</v>
      </c>
      <c r="F295" s="16">
        <v>17.012579820541905</v>
      </c>
      <c r="G295" s="16">
        <v>4.9482453706457639</v>
      </c>
      <c r="H295" s="17">
        <v>0.5720140779564975</v>
      </c>
      <c r="K295" s="34" t="s">
        <v>0</v>
      </c>
      <c r="L295" s="15">
        <v>2.3354105309377018</v>
      </c>
      <c r="M295" s="15">
        <v>1.3538872568966589</v>
      </c>
      <c r="N295" s="15">
        <v>0.25042554711093551</v>
      </c>
      <c r="O295" s="16">
        <v>1.8729531178422227</v>
      </c>
      <c r="P295" s="16">
        <v>0.56649669932430613</v>
      </c>
      <c r="Q295" s="17">
        <v>6.0294452322979579E-2</v>
      </c>
    </row>
    <row r="296" spans="2:17" x14ac:dyDescent="0.3">
      <c r="B296" s="32" t="s">
        <v>1</v>
      </c>
      <c r="C296" s="15">
        <v>5.4895121733346199</v>
      </c>
      <c r="D296" s="15">
        <v>1.8489541751181811</v>
      </c>
      <c r="E296" s="15">
        <v>0.1123552832957407</v>
      </c>
      <c r="F296" s="16">
        <v>1.791191681464483</v>
      </c>
      <c r="G296" s="16">
        <v>1.0244198084013056</v>
      </c>
      <c r="H296" s="17">
        <v>0.41968557708563337</v>
      </c>
      <c r="K296" s="34" t="s">
        <v>1</v>
      </c>
      <c r="L296" s="15">
        <v>0.5558574444260016</v>
      </c>
      <c r="M296" s="15">
        <v>0.22458728326217675</v>
      </c>
      <c r="N296" s="15">
        <v>5.5990373390098311E-2</v>
      </c>
      <c r="O296" s="16">
        <v>0.4391795830478068</v>
      </c>
      <c r="P296" s="16">
        <v>0.14192322740224189</v>
      </c>
      <c r="Q296" s="17">
        <v>5.287038121785697E-3</v>
      </c>
    </row>
    <row r="297" spans="2:17" x14ac:dyDescent="0.3">
      <c r="B297" s="32" t="s">
        <v>2</v>
      </c>
      <c r="C297" s="15">
        <v>5.8217763824053632</v>
      </c>
      <c r="D297" s="15">
        <v>2.6680246415669968</v>
      </c>
      <c r="E297" s="15">
        <v>0.21174659507904281</v>
      </c>
      <c r="F297" s="16">
        <v>3.8234406019011167</v>
      </c>
      <c r="G297" s="16">
        <v>1.0954822987179653</v>
      </c>
      <c r="H297" s="17">
        <v>0.11059471490143008</v>
      </c>
      <c r="K297" s="34" t="s">
        <v>2</v>
      </c>
      <c r="L297" s="15">
        <v>0.30205306222084799</v>
      </c>
      <c r="M297" s="15">
        <v>0.14608775902852844</v>
      </c>
      <c r="N297" s="15">
        <v>3.5761425461356404E-2</v>
      </c>
      <c r="O297" s="16">
        <v>0.28367366055075843</v>
      </c>
      <c r="P297" s="16">
        <v>7.0216913034133674E-2</v>
      </c>
      <c r="Q297" s="17">
        <v>3.699108467958033E-3</v>
      </c>
    </row>
    <row r="298" spans="2:17" x14ac:dyDescent="0.3">
      <c r="B298" s="32" t="s">
        <v>3</v>
      </c>
      <c r="C298" s="15">
        <v>35.627199992812422</v>
      </c>
      <c r="D298" s="15">
        <v>15.209146253746862</v>
      </c>
      <c r="E298" s="15">
        <v>7.0302276741773903E-2</v>
      </c>
      <c r="F298" s="16">
        <v>19.367551285435315</v>
      </c>
      <c r="G298" s="16">
        <v>4.3430824193976454</v>
      </c>
      <c r="H298" s="17">
        <v>0.15351826171735131</v>
      </c>
      <c r="K298" s="34" t="s">
        <v>3</v>
      </c>
      <c r="L298" s="15">
        <v>3.6375519389953062</v>
      </c>
      <c r="M298" s="15">
        <v>1.8498541823879102</v>
      </c>
      <c r="N298" s="15">
        <v>0.17829837644372951</v>
      </c>
      <c r="O298" s="16">
        <v>1.9337917774152458</v>
      </c>
      <c r="P298" s="16">
        <v>0.48368595343984128</v>
      </c>
      <c r="Q298" s="17">
        <v>1.4590263258745483E-2</v>
      </c>
    </row>
    <row r="299" spans="2:17" x14ac:dyDescent="0.3">
      <c r="B299" s="32" t="s">
        <v>4</v>
      </c>
      <c r="C299" s="15">
        <v>6.3763560853770036</v>
      </c>
      <c r="D299" s="15">
        <v>1.9197108925187485</v>
      </c>
      <c r="E299" s="15">
        <v>0.13112062895076199</v>
      </c>
      <c r="F299" s="16">
        <v>2.3866701890928237</v>
      </c>
      <c r="G299" s="16">
        <v>1.1844790140467965</v>
      </c>
      <c r="H299" s="17">
        <v>1.6499395759424648E-2</v>
      </c>
      <c r="K299" s="34" t="s">
        <v>4</v>
      </c>
      <c r="L299" s="15">
        <v>0.29959777840435725</v>
      </c>
      <c r="M299" s="15">
        <v>0.15416603889673219</v>
      </c>
      <c r="N299" s="15">
        <v>2.9952477567949082E-2</v>
      </c>
      <c r="O299" s="16">
        <v>0.32069950566195965</v>
      </c>
      <c r="P299" s="16">
        <v>0.12124210635227313</v>
      </c>
      <c r="Q299" s="17">
        <v>7.6627083603820634E-3</v>
      </c>
    </row>
    <row r="300" spans="2:17" x14ac:dyDescent="0.3">
      <c r="B300" s="32" t="s">
        <v>5</v>
      </c>
      <c r="C300" s="15">
        <v>3.7431131103921351</v>
      </c>
      <c r="D300" s="15">
        <v>1.6445378858758648</v>
      </c>
      <c r="E300" s="15">
        <v>0.13071395581103962</v>
      </c>
      <c r="F300" s="16">
        <v>2.1151135400187502</v>
      </c>
      <c r="G300" s="16">
        <v>0.84327461471146303</v>
      </c>
      <c r="H300" s="17">
        <v>6.8949242113407888E-2</v>
      </c>
      <c r="K300" s="34" t="s">
        <v>5</v>
      </c>
      <c r="L300" s="15">
        <v>9.3310683479280038E-2</v>
      </c>
      <c r="M300" s="15">
        <v>3.2450402880764985E-2</v>
      </c>
      <c r="N300" s="15">
        <v>9.8114867902149641E-4</v>
      </c>
      <c r="O300" s="16">
        <v>4.8540890888886849E-2</v>
      </c>
      <c r="P300" s="16">
        <v>1.57874934775598E-2</v>
      </c>
      <c r="Q300" s="17">
        <v>3.3940165272723934E-3</v>
      </c>
    </row>
    <row r="301" spans="2:17" x14ac:dyDescent="0.3">
      <c r="B301" s="32" t="s">
        <v>6</v>
      </c>
      <c r="C301" s="15">
        <v>8.8846900993626345</v>
      </c>
      <c r="D301" s="15">
        <v>3.3384632171570958</v>
      </c>
      <c r="E301" s="15">
        <v>4.5791190093394671E-3</v>
      </c>
      <c r="F301" s="16">
        <v>6.3180907577225636</v>
      </c>
      <c r="G301" s="16">
        <v>1.7791552160569482</v>
      </c>
      <c r="H301" s="17">
        <v>0.25900863944071573</v>
      </c>
      <c r="K301" s="34" t="s">
        <v>6</v>
      </c>
      <c r="L301" s="15">
        <v>1.3470623164504247</v>
      </c>
      <c r="M301" s="15">
        <v>0.70125796681451391</v>
      </c>
      <c r="N301" s="15">
        <v>1.9294707632843272E-2</v>
      </c>
      <c r="O301" s="16">
        <v>0.62032362164152</v>
      </c>
      <c r="P301" s="16">
        <v>0.24395673592487746</v>
      </c>
      <c r="Q301" s="17">
        <v>1.1663197344097752E-2</v>
      </c>
    </row>
    <row r="302" spans="2:17" x14ac:dyDescent="0.3">
      <c r="B302" s="32" t="s">
        <v>7</v>
      </c>
      <c r="C302" s="15">
        <v>2.9848641033171903</v>
      </c>
      <c r="D302" s="15">
        <v>1.7148530677588021</v>
      </c>
      <c r="E302" s="15">
        <v>0.35098635389530897</v>
      </c>
      <c r="F302" s="16">
        <v>1.87918447687676</v>
      </c>
      <c r="G302" s="16">
        <v>0.68389310230477374</v>
      </c>
      <c r="H302" s="17">
        <v>4.9903717019762407E-2</v>
      </c>
      <c r="K302" s="34" t="s">
        <v>7</v>
      </c>
      <c r="L302" s="15">
        <v>0.321302467896046</v>
      </c>
      <c r="M302" s="15">
        <v>0.16036127670141123</v>
      </c>
      <c r="N302" s="15">
        <v>2.9079849834079071E-2</v>
      </c>
      <c r="O302" s="16">
        <v>0.13782787744102035</v>
      </c>
      <c r="P302" s="16">
        <v>6.3597639921487106E-2</v>
      </c>
      <c r="Q302" s="17">
        <v>1.209918442861724E-2</v>
      </c>
    </row>
    <row r="303" spans="2:17" x14ac:dyDescent="0.3">
      <c r="B303" s="32" t="s">
        <v>8</v>
      </c>
      <c r="C303" s="15">
        <v>3.1420936336651399</v>
      </c>
      <c r="D303" s="15">
        <v>1.2187560509658122</v>
      </c>
      <c r="E303" s="15">
        <v>6.0695549592311625E-2</v>
      </c>
      <c r="F303" s="16">
        <v>3.7524720969216183</v>
      </c>
      <c r="G303" s="16">
        <v>2.0361721608325176</v>
      </c>
      <c r="H303" s="17">
        <v>0.3009979105801448</v>
      </c>
      <c r="K303" s="34" t="s">
        <v>8</v>
      </c>
      <c r="L303" s="15">
        <v>0.30448922677797435</v>
      </c>
      <c r="M303" s="15">
        <v>0.15823964430967963</v>
      </c>
      <c r="N303" s="15">
        <v>1.6118781672694392E-2</v>
      </c>
      <c r="O303" s="16">
        <v>0.16533291136893224</v>
      </c>
      <c r="P303" s="16">
        <v>5.6297729050615766E-2</v>
      </c>
      <c r="Q303" s="17">
        <v>2.4162556842849937E-3</v>
      </c>
    </row>
    <row r="304" spans="2:17" x14ac:dyDescent="0.3">
      <c r="B304" s="14"/>
      <c r="C304" s="18"/>
      <c r="D304" s="18"/>
      <c r="E304" s="18"/>
      <c r="F304" s="18"/>
      <c r="G304" s="18"/>
      <c r="H304" s="19"/>
      <c r="K304" s="11"/>
      <c r="L304" s="12"/>
      <c r="M304" s="12"/>
      <c r="N304" s="12"/>
      <c r="O304" s="12"/>
      <c r="P304" s="12"/>
      <c r="Q304" s="13"/>
    </row>
    <row r="305" spans="2:17" x14ac:dyDescent="0.3">
      <c r="B305" s="116" t="s">
        <v>94</v>
      </c>
      <c r="C305" s="117"/>
      <c r="D305" s="117"/>
      <c r="E305" s="117"/>
      <c r="F305" s="117"/>
      <c r="G305" s="117"/>
      <c r="H305" s="118"/>
      <c r="K305" s="110" t="s">
        <v>94</v>
      </c>
      <c r="L305" s="111"/>
      <c r="M305" s="111"/>
      <c r="N305" s="111"/>
      <c r="O305" s="111"/>
      <c r="P305" s="111"/>
      <c r="Q305" s="112"/>
    </row>
    <row r="306" spans="2:17" x14ac:dyDescent="0.3">
      <c r="B306" s="14"/>
      <c r="C306" s="28" t="s">
        <v>11</v>
      </c>
      <c r="D306" s="28" t="s">
        <v>10</v>
      </c>
      <c r="E306" s="28" t="s">
        <v>9</v>
      </c>
      <c r="F306" s="28" t="s">
        <v>14</v>
      </c>
      <c r="G306" s="28" t="s">
        <v>13</v>
      </c>
      <c r="H306" s="33" t="s">
        <v>12</v>
      </c>
      <c r="K306" s="11"/>
      <c r="L306" s="27" t="s">
        <v>11</v>
      </c>
      <c r="M306" s="27" t="s">
        <v>10</v>
      </c>
      <c r="N306" s="27" t="s">
        <v>9</v>
      </c>
      <c r="O306" s="27" t="s">
        <v>14</v>
      </c>
      <c r="P306" s="27" t="s">
        <v>13</v>
      </c>
      <c r="Q306" s="31" t="s">
        <v>12</v>
      </c>
    </row>
    <row r="307" spans="2:17" x14ac:dyDescent="0.3">
      <c r="B307" s="32" t="s">
        <v>0</v>
      </c>
      <c r="C307" s="43"/>
      <c r="D307" s="43"/>
      <c r="E307" s="43"/>
      <c r="F307" s="43"/>
      <c r="G307" s="43"/>
      <c r="H307" s="44"/>
      <c r="K307" s="34" t="s">
        <v>0</v>
      </c>
      <c r="L307" s="45"/>
      <c r="M307" s="45"/>
      <c r="N307" s="45"/>
      <c r="O307" s="45"/>
      <c r="P307" s="45"/>
      <c r="Q307" s="46"/>
    </row>
    <row r="308" spans="2:17" x14ac:dyDescent="0.3">
      <c r="B308" s="32" t="s">
        <v>1</v>
      </c>
      <c r="C308" s="43"/>
      <c r="D308" s="43"/>
      <c r="E308" s="43"/>
      <c r="F308" s="43"/>
      <c r="G308" s="43"/>
      <c r="H308" s="44"/>
      <c r="K308" s="34" t="s">
        <v>1</v>
      </c>
      <c r="L308" s="45"/>
      <c r="M308" s="45"/>
      <c r="N308" s="45"/>
      <c r="O308" s="45"/>
      <c r="P308" s="45"/>
      <c r="Q308" s="46"/>
    </row>
    <row r="309" spans="2:17" x14ac:dyDescent="0.3">
      <c r="B309" s="32" t="s">
        <v>2</v>
      </c>
      <c r="C309" s="43"/>
      <c r="D309" s="43"/>
      <c r="E309" s="43"/>
      <c r="F309" s="43"/>
      <c r="G309" s="43"/>
      <c r="H309" s="44"/>
      <c r="K309" s="34" t="s">
        <v>2</v>
      </c>
      <c r="L309" s="45"/>
      <c r="M309" s="45"/>
      <c r="N309" s="45"/>
      <c r="O309" s="45"/>
      <c r="P309" s="45"/>
      <c r="Q309" s="46"/>
    </row>
    <row r="310" spans="2:17" x14ac:dyDescent="0.3">
      <c r="B310" s="32" t="s">
        <v>3</v>
      </c>
      <c r="C310" s="43"/>
      <c r="D310" s="43"/>
      <c r="E310" s="43"/>
      <c r="F310" s="43"/>
      <c r="G310" s="43"/>
      <c r="H310" s="44"/>
      <c r="K310" s="34" t="s">
        <v>3</v>
      </c>
      <c r="L310" s="45"/>
      <c r="M310" s="45"/>
      <c r="N310" s="45"/>
      <c r="O310" s="45"/>
      <c r="P310" s="45"/>
      <c r="Q310" s="46"/>
    </row>
    <row r="311" spans="2:17" x14ac:dyDescent="0.3">
      <c r="B311" s="32" t="s">
        <v>4</v>
      </c>
      <c r="C311" s="43"/>
      <c r="D311" s="43"/>
      <c r="E311" s="43"/>
      <c r="F311" s="43"/>
      <c r="G311" s="43"/>
      <c r="H311" s="44"/>
      <c r="K311" s="34" t="s">
        <v>4</v>
      </c>
      <c r="L311" s="45"/>
      <c r="M311" s="45"/>
      <c r="N311" s="45"/>
      <c r="O311" s="45"/>
      <c r="P311" s="45"/>
      <c r="Q311" s="46"/>
    </row>
    <row r="312" spans="2:17" x14ac:dyDescent="0.3">
      <c r="B312" s="32" t="s">
        <v>5</v>
      </c>
      <c r="C312" s="43"/>
      <c r="D312" s="43"/>
      <c r="E312" s="43"/>
      <c r="F312" s="43"/>
      <c r="G312" s="43"/>
      <c r="H312" s="44"/>
      <c r="K312" s="34" t="s">
        <v>5</v>
      </c>
      <c r="L312" s="45"/>
      <c r="M312" s="45"/>
      <c r="N312" s="45"/>
      <c r="O312" s="45"/>
      <c r="P312" s="45"/>
      <c r="Q312" s="46"/>
    </row>
    <row r="313" spans="2:17" x14ac:dyDescent="0.3">
      <c r="B313" s="32" t="s">
        <v>6</v>
      </c>
      <c r="C313" s="43"/>
      <c r="D313" s="43"/>
      <c r="E313" s="43"/>
      <c r="F313" s="43"/>
      <c r="G313" s="43"/>
      <c r="H313" s="44"/>
      <c r="K313" s="34" t="s">
        <v>6</v>
      </c>
      <c r="L313" s="45"/>
      <c r="M313" s="45"/>
      <c r="N313" s="45"/>
      <c r="O313" s="45"/>
      <c r="P313" s="45"/>
      <c r="Q313" s="46"/>
    </row>
    <row r="314" spans="2:17" x14ac:dyDescent="0.3">
      <c r="B314" s="32" t="s">
        <v>7</v>
      </c>
      <c r="C314" s="43"/>
      <c r="D314" s="43"/>
      <c r="E314" s="43"/>
      <c r="F314" s="43"/>
      <c r="G314" s="43"/>
      <c r="H314" s="44"/>
      <c r="K314" s="34" t="s">
        <v>7</v>
      </c>
      <c r="L314" s="45"/>
      <c r="M314" s="45"/>
      <c r="N314" s="45"/>
      <c r="O314" s="45"/>
      <c r="P314" s="45"/>
      <c r="Q314" s="46"/>
    </row>
    <row r="315" spans="2:17" x14ac:dyDescent="0.3">
      <c r="B315" s="32" t="s">
        <v>8</v>
      </c>
      <c r="C315" s="43"/>
      <c r="D315" s="43"/>
      <c r="E315" s="43"/>
      <c r="F315" s="43"/>
      <c r="G315" s="43"/>
      <c r="H315" s="44"/>
      <c r="K315" s="34" t="s">
        <v>8</v>
      </c>
      <c r="L315" s="45"/>
      <c r="M315" s="45"/>
      <c r="N315" s="45"/>
      <c r="O315" s="45"/>
      <c r="P315" s="45"/>
      <c r="Q315" s="46"/>
    </row>
    <row r="316" spans="2:17" x14ac:dyDescent="0.3">
      <c r="B316" s="14"/>
      <c r="C316" s="18"/>
      <c r="D316" s="18"/>
      <c r="E316" s="18"/>
      <c r="F316" s="18"/>
      <c r="G316" s="18"/>
      <c r="H316" s="19"/>
      <c r="K316" s="11"/>
      <c r="L316" s="12"/>
      <c r="M316" s="12"/>
      <c r="N316" s="12"/>
      <c r="O316" s="12"/>
      <c r="P316" s="12"/>
      <c r="Q316" s="13"/>
    </row>
    <row r="317" spans="2:17" x14ac:dyDescent="0.3">
      <c r="B317" s="116" t="s">
        <v>95</v>
      </c>
      <c r="C317" s="117"/>
      <c r="D317" s="117"/>
      <c r="E317" s="117"/>
      <c r="F317" s="117"/>
      <c r="G317" s="117"/>
      <c r="H317" s="118"/>
      <c r="K317" s="110" t="s">
        <v>95</v>
      </c>
      <c r="L317" s="111"/>
      <c r="M317" s="111"/>
      <c r="N317" s="111"/>
      <c r="O317" s="111"/>
      <c r="P317" s="111"/>
      <c r="Q317" s="112"/>
    </row>
    <row r="318" spans="2:17" x14ac:dyDescent="0.3">
      <c r="B318" s="14"/>
      <c r="C318" s="28" t="s">
        <v>11</v>
      </c>
      <c r="D318" s="28" t="s">
        <v>10</v>
      </c>
      <c r="E318" s="28" t="s">
        <v>9</v>
      </c>
      <c r="F318" s="28" t="s">
        <v>14</v>
      </c>
      <c r="G318" s="28" t="s">
        <v>13</v>
      </c>
      <c r="H318" s="33" t="s">
        <v>12</v>
      </c>
      <c r="K318" s="11"/>
      <c r="L318" s="27" t="s">
        <v>11</v>
      </c>
      <c r="M318" s="27" t="s">
        <v>10</v>
      </c>
      <c r="N318" s="27" t="s">
        <v>9</v>
      </c>
      <c r="O318" s="27" t="s">
        <v>14</v>
      </c>
      <c r="P318" s="27" t="s">
        <v>13</v>
      </c>
      <c r="Q318" s="31" t="s">
        <v>12</v>
      </c>
    </row>
    <row r="319" spans="2:17" x14ac:dyDescent="0.3">
      <c r="B319" s="32" t="s">
        <v>0</v>
      </c>
      <c r="C319" s="15">
        <v>23.5628342507813</v>
      </c>
      <c r="D319" s="15">
        <v>5.9071342900783774</v>
      </c>
      <c r="E319" s="15">
        <v>0.31192017917648895</v>
      </c>
      <c r="F319" s="16">
        <v>18.768770971528244</v>
      </c>
      <c r="G319" s="16">
        <v>5.6992720211203984</v>
      </c>
      <c r="H319" s="17">
        <v>0.35947209036855293</v>
      </c>
      <c r="K319" s="34" t="s">
        <v>0</v>
      </c>
      <c r="L319" s="15">
        <v>2.2296679486527617</v>
      </c>
      <c r="M319" s="15">
        <v>0.72384551107554151</v>
      </c>
      <c r="N319" s="15">
        <v>9.4869682250618606E-2</v>
      </c>
      <c r="O319" s="16">
        <v>1.3618343864885505</v>
      </c>
      <c r="P319" s="16">
        <v>0.67355736048874948</v>
      </c>
      <c r="Q319" s="17">
        <v>3.1196980324182905E-2</v>
      </c>
    </row>
    <row r="320" spans="2:17" x14ac:dyDescent="0.3">
      <c r="B320" s="32" t="s">
        <v>1</v>
      </c>
      <c r="C320" s="15">
        <v>3.69956669340199</v>
      </c>
      <c r="D320" s="15">
        <v>1.6472676688722345</v>
      </c>
      <c r="E320" s="15">
        <v>0.11919060963165351</v>
      </c>
      <c r="F320" s="16">
        <v>4.7176262090568812</v>
      </c>
      <c r="G320" s="16">
        <v>2.4568543035029422</v>
      </c>
      <c r="H320" s="17">
        <v>0.58417041254707214</v>
      </c>
      <c r="K320" s="34" t="s">
        <v>1</v>
      </c>
      <c r="L320" s="15">
        <v>0.36281102143195149</v>
      </c>
      <c r="M320" s="15">
        <v>0.14648414804456142</v>
      </c>
      <c r="N320" s="15">
        <v>5.3351731530400419E-3</v>
      </c>
      <c r="O320" s="16">
        <v>0.51946698873155572</v>
      </c>
      <c r="P320" s="16">
        <v>0.19617092391884497</v>
      </c>
      <c r="Q320" s="17">
        <v>8.8824021253769894E-3</v>
      </c>
    </row>
    <row r="321" spans="2:17" x14ac:dyDescent="0.3">
      <c r="B321" s="32" t="s">
        <v>2</v>
      </c>
      <c r="C321" s="15">
        <v>11.949922628679346</v>
      </c>
      <c r="D321" s="15">
        <v>2.437055623765823</v>
      </c>
      <c r="E321" s="15">
        <v>0.31045480133435571</v>
      </c>
      <c r="F321" s="16">
        <v>10.229290528536872</v>
      </c>
      <c r="G321" s="16">
        <v>4.2907683188580572</v>
      </c>
      <c r="H321" s="17">
        <v>0.28249335746407034</v>
      </c>
      <c r="K321" s="34" t="s">
        <v>2</v>
      </c>
      <c r="L321" s="15">
        <v>0.28654358494247367</v>
      </c>
      <c r="M321" s="15">
        <v>9.0875050538380561E-2</v>
      </c>
      <c r="N321" s="15">
        <v>1.5798307776862201E-3</v>
      </c>
      <c r="O321" s="16">
        <v>0.27026083738032075</v>
      </c>
      <c r="P321" s="16">
        <v>7.651885478780393E-2</v>
      </c>
      <c r="Q321" s="17">
        <v>4.3302935476973847E-3</v>
      </c>
    </row>
    <row r="322" spans="2:17" x14ac:dyDescent="0.3">
      <c r="B322" s="32" t="s">
        <v>3</v>
      </c>
      <c r="C322" s="15">
        <v>19.267189582092414</v>
      </c>
      <c r="D322" s="15">
        <v>5.5243421871185658</v>
      </c>
      <c r="E322" s="15">
        <v>6.9524687705997859E-2</v>
      </c>
      <c r="F322" s="16">
        <v>16.699015942764841</v>
      </c>
      <c r="G322" s="16">
        <v>5.9246515889261389</v>
      </c>
      <c r="H322" s="17">
        <v>0.19780323000294758</v>
      </c>
      <c r="K322" s="34" t="s">
        <v>3</v>
      </c>
      <c r="L322" s="15">
        <v>1.8389902326963423</v>
      </c>
      <c r="M322" s="15">
        <v>0.60146398296733861</v>
      </c>
      <c r="N322" s="15">
        <v>6.4123201004825771E-3</v>
      </c>
      <c r="O322" s="16">
        <v>1.7824336882934642</v>
      </c>
      <c r="P322" s="16">
        <v>0.60235253790867094</v>
      </c>
      <c r="Q322" s="17">
        <v>2.4429157832032627E-2</v>
      </c>
    </row>
    <row r="323" spans="2:17" x14ac:dyDescent="0.3">
      <c r="B323" s="32" t="s">
        <v>4</v>
      </c>
      <c r="C323" s="15">
        <v>4.6963949768315869</v>
      </c>
      <c r="D323" s="15">
        <v>1.4803088984481019</v>
      </c>
      <c r="E323" s="15">
        <v>0.18617813577506068</v>
      </c>
      <c r="F323" s="16">
        <v>7.0250007698190799</v>
      </c>
      <c r="G323" s="16">
        <v>3.6581261622274486</v>
      </c>
      <c r="H323" s="17">
        <v>0.10105071865330638</v>
      </c>
      <c r="K323" s="34" t="s">
        <v>4</v>
      </c>
      <c r="L323" s="15">
        <v>0.40730177885547736</v>
      </c>
      <c r="M323" s="15">
        <v>0.14927183117340762</v>
      </c>
      <c r="N323" s="15">
        <v>3.17758435955062E-3</v>
      </c>
      <c r="O323" s="16">
        <v>0.5895947809940012</v>
      </c>
      <c r="P323" s="16">
        <v>0.15839270718400003</v>
      </c>
      <c r="Q323" s="17">
        <v>9.5828205810707563E-3</v>
      </c>
    </row>
    <row r="324" spans="2:17" x14ac:dyDescent="0.3">
      <c r="B324" s="32" t="s">
        <v>5</v>
      </c>
      <c r="C324" s="15">
        <v>10.319378746236938</v>
      </c>
      <c r="D324" s="15">
        <v>2.5248733947297985</v>
      </c>
      <c r="E324" s="15">
        <v>0.12641265916986161</v>
      </c>
      <c r="F324" s="16">
        <v>8.4400582501960635</v>
      </c>
      <c r="G324" s="16">
        <v>4.0005217415549161</v>
      </c>
      <c r="H324" s="17">
        <v>8.8285549758714929E-2</v>
      </c>
      <c r="K324" s="34" t="s">
        <v>5</v>
      </c>
      <c r="L324" s="15">
        <v>8.6279076222897683E-2</v>
      </c>
      <c r="M324" s="15">
        <v>3.2973141738577884E-2</v>
      </c>
      <c r="N324" s="15">
        <v>1.2391345267061655E-3</v>
      </c>
      <c r="O324" s="16">
        <v>0.12998386339928766</v>
      </c>
      <c r="P324" s="16">
        <v>3.6208001530649535E-2</v>
      </c>
      <c r="Q324" s="17">
        <v>3.9498650095786915E-3</v>
      </c>
    </row>
    <row r="325" spans="2:17" x14ac:dyDescent="0.3">
      <c r="B325" s="32" t="s">
        <v>6</v>
      </c>
      <c r="C325" s="15">
        <v>4.5621610567772333</v>
      </c>
      <c r="D325" s="15">
        <v>1.8003308580537425</v>
      </c>
      <c r="E325" s="15">
        <v>0.27671401570105281</v>
      </c>
      <c r="F325" s="16">
        <v>5.566208595285719</v>
      </c>
      <c r="G325" s="16">
        <v>1.8892541389975019</v>
      </c>
      <c r="H325" s="17">
        <v>0.50377185807338132</v>
      </c>
      <c r="K325" s="34" t="s">
        <v>6</v>
      </c>
      <c r="L325" s="15">
        <v>1.164820676572573</v>
      </c>
      <c r="M325" s="15">
        <v>0.33846554287023778</v>
      </c>
      <c r="N325" s="15">
        <v>1.048434792925507E-2</v>
      </c>
      <c r="O325" s="16">
        <v>1.0135401238302602</v>
      </c>
      <c r="P325" s="16">
        <v>0.4374975873220931</v>
      </c>
      <c r="Q325" s="17">
        <v>9.2956819553044207E-3</v>
      </c>
    </row>
    <row r="326" spans="2:17" x14ac:dyDescent="0.3">
      <c r="B326" s="32" t="s">
        <v>7</v>
      </c>
      <c r="C326" s="15">
        <v>2.7414919387071057</v>
      </c>
      <c r="D326" s="15">
        <v>1.305931190370393</v>
      </c>
      <c r="E326" s="15">
        <v>8.9678725503631318E-2</v>
      </c>
      <c r="F326" s="16">
        <v>2.746123234729112</v>
      </c>
      <c r="G326" s="16">
        <v>1.0656209514012653</v>
      </c>
      <c r="H326" s="17">
        <v>0.10440837039657962</v>
      </c>
      <c r="K326" s="34" t="s">
        <v>7</v>
      </c>
      <c r="L326" s="15">
        <v>0.43056793401649068</v>
      </c>
      <c r="M326" s="15">
        <v>0.13718104902069814</v>
      </c>
      <c r="N326" s="15">
        <v>6.4612423314710631E-4</v>
      </c>
      <c r="O326" s="16">
        <v>0.33930502002126289</v>
      </c>
      <c r="P326" s="16">
        <v>0.13312691338105043</v>
      </c>
      <c r="Q326" s="17">
        <v>3.9111142048246748E-3</v>
      </c>
    </row>
    <row r="327" spans="2:17" x14ac:dyDescent="0.3">
      <c r="B327" s="32" t="s">
        <v>8</v>
      </c>
      <c r="C327" s="15">
        <v>2.7984432478386676</v>
      </c>
      <c r="D327" s="15">
        <v>1.1017914547932184</v>
      </c>
      <c r="E327" s="15">
        <v>0.10161732489410759</v>
      </c>
      <c r="F327" s="16">
        <v>4.9084781416413987</v>
      </c>
      <c r="G327" s="16">
        <v>1.7130384459697046</v>
      </c>
      <c r="H327" s="17">
        <v>0.27655013313377697</v>
      </c>
      <c r="K327" s="34" t="s">
        <v>8</v>
      </c>
      <c r="L327" s="15">
        <v>0.27409768233760534</v>
      </c>
      <c r="M327" s="15">
        <v>8.3537419567243199E-2</v>
      </c>
      <c r="N327" s="15">
        <v>1.7011931513436749E-3</v>
      </c>
      <c r="O327" s="16">
        <v>0.25766695142425533</v>
      </c>
      <c r="P327" s="16">
        <v>9.4930051238979712E-2</v>
      </c>
      <c r="Q327" s="17">
        <v>1.1426769429289964E-3</v>
      </c>
    </row>
    <row r="328" spans="2:17" ht="15" thickBot="1" x14ac:dyDescent="0.35">
      <c r="B328" s="11"/>
      <c r="C328" s="12"/>
      <c r="D328" s="12"/>
      <c r="E328" s="12"/>
      <c r="F328" s="12"/>
      <c r="G328" s="12"/>
      <c r="H328" s="13"/>
      <c r="K328" s="11"/>
      <c r="L328" s="12"/>
      <c r="M328" s="12"/>
      <c r="N328" s="12"/>
      <c r="O328" s="12"/>
      <c r="P328" s="12"/>
      <c r="Q328" s="13"/>
    </row>
    <row r="329" spans="2:17" ht="15" thickBot="1" x14ac:dyDescent="0.35">
      <c r="B329" s="119" t="s">
        <v>58</v>
      </c>
      <c r="C329" s="120"/>
      <c r="D329" s="120"/>
      <c r="E329" s="120"/>
      <c r="F329" s="120"/>
      <c r="G329" s="120"/>
      <c r="H329" s="121"/>
      <c r="K329" s="119" t="s">
        <v>58</v>
      </c>
      <c r="L329" s="120"/>
      <c r="M329" s="120"/>
      <c r="N329" s="120"/>
      <c r="O329" s="120"/>
      <c r="P329" s="120"/>
      <c r="Q329" s="121"/>
    </row>
    <row r="330" spans="2:17" x14ac:dyDescent="0.3">
      <c r="B330" s="11"/>
      <c r="C330" s="12" t="s">
        <v>59</v>
      </c>
      <c r="D330" s="12" t="s">
        <v>60</v>
      </c>
      <c r="E330" s="12" t="s">
        <v>61</v>
      </c>
      <c r="F330" s="12" t="s">
        <v>59</v>
      </c>
      <c r="G330" s="12" t="s">
        <v>60</v>
      </c>
      <c r="H330" s="13" t="s">
        <v>61</v>
      </c>
      <c r="K330" s="11"/>
      <c r="L330" s="12" t="s">
        <v>59</v>
      </c>
      <c r="M330" s="12" t="s">
        <v>60</v>
      </c>
      <c r="N330" s="12" t="s">
        <v>61</v>
      </c>
      <c r="O330" s="12" t="s">
        <v>59</v>
      </c>
      <c r="P330" s="12" t="s">
        <v>60</v>
      </c>
      <c r="Q330" s="13" t="s">
        <v>61</v>
      </c>
    </row>
    <row r="331" spans="2:17" x14ac:dyDescent="0.3">
      <c r="B331" s="14" t="s">
        <v>0</v>
      </c>
      <c r="C331" s="15">
        <f>MAX(C319,C307,C295,C283,C271,C259,C247,C235,C223,C211,C199,C187,C175,C163,C151,C139,C127,C115,C103,C91,C79,C67,C55,C43,C31,C19,C7)</f>
        <v>36.952169982899569</v>
      </c>
      <c r="D331" s="15">
        <f t="shared" ref="D331:H331" si="6">MAX(D319,D307,D295,D283,D271,D259,D247,D235,D223,D211,D199,D187,D175,D163,D151,D139,D127,D115,D103,D91,D79,D67,D55,D43,D31,D19,D7)</f>
        <v>16.110612871780322</v>
      </c>
      <c r="E331" s="15">
        <f t="shared" si="6"/>
        <v>2.5675827291391613</v>
      </c>
      <c r="F331" s="16">
        <f t="shared" si="6"/>
        <v>41.965782978969543</v>
      </c>
      <c r="G331" s="16">
        <f t="shared" si="6"/>
        <v>14.840645101788187</v>
      </c>
      <c r="H331" s="16">
        <f t="shared" si="6"/>
        <v>1.7067510141489948</v>
      </c>
      <c r="K331" s="14" t="s">
        <v>0</v>
      </c>
      <c r="L331" s="15">
        <f>MAX(L319,L307,L295,L283,L271,L259,L247,L235,L223,L211,L199,L187,L175,L163,L151,L139,L127,L115,L103,L91,L79,L67,L55,L43,L31,L19,L7)</f>
        <v>2.3354105309377018</v>
      </c>
      <c r="M331" s="15">
        <f t="shared" ref="M331:Q332" si="7">MAX(M319,M307,M295,M283,M271,M259,M247,M235,M223,M211,M199,M187,M175,M163,M151,M139,M127,M115,M103,M91,M79,M67,M55,M43,M31,M19,M7)</f>
        <v>1.3538872568966589</v>
      </c>
      <c r="N331" s="15">
        <f t="shared" si="7"/>
        <v>0.25042554711093551</v>
      </c>
      <c r="O331" s="16">
        <f t="shared" si="7"/>
        <v>2.8568595524558735</v>
      </c>
      <c r="P331" s="16">
        <f t="shared" si="7"/>
        <v>1.3346678485504861</v>
      </c>
      <c r="Q331" s="16">
        <f t="shared" si="7"/>
        <v>0.16608397634664115</v>
      </c>
    </row>
    <row r="332" spans="2:17" x14ac:dyDescent="0.3">
      <c r="B332" s="14" t="s">
        <v>1</v>
      </c>
      <c r="C332" s="15">
        <f t="shared" ref="C332:H339" si="8">MAX(C320,C308,C296,C284,C272,C260,C248,C236,C224,C212,C200,C188,C176,C164,C152,C140,C128,C116,C104,C92,C80,C68,C56,C44,C32,C20,C8)</f>
        <v>5.4895121733346199</v>
      </c>
      <c r="D332" s="15">
        <f t="shared" si="8"/>
        <v>1.8489541751181811</v>
      </c>
      <c r="E332" s="15">
        <f t="shared" si="8"/>
        <v>0.26687901831019839</v>
      </c>
      <c r="F332" s="16">
        <f t="shared" si="8"/>
        <v>5.2674852005822093</v>
      </c>
      <c r="G332" s="16">
        <f t="shared" si="8"/>
        <v>2.4568543035029422</v>
      </c>
      <c r="H332" s="16">
        <f t="shared" si="8"/>
        <v>0.58417041254707214</v>
      </c>
      <c r="K332" s="14" t="s">
        <v>1</v>
      </c>
      <c r="L332" s="15">
        <f>MAX(L320,L308,L296,L284,L272,L260,L248,L236,L224,L212,L200,L188,L176,L164,L152,L140,L128,L116,L104,L92,L80,L68,L56,L44,L32,L20,L8)</f>
        <v>1.1598358507011053</v>
      </c>
      <c r="M332" s="15">
        <f t="shared" si="7"/>
        <v>0.31640510600522265</v>
      </c>
      <c r="N332" s="15">
        <f t="shared" si="7"/>
        <v>5.5990373390098311E-2</v>
      </c>
      <c r="O332" s="16">
        <f t="shared" si="7"/>
        <v>0.8835822112958297</v>
      </c>
      <c r="P332" s="16">
        <f t="shared" si="7"/>
        <v>0.33454665843675002</v>
      </c>
      <c r="Q332" s="16">
        <f t="shared" si="7"/>
        <v>4.487065290759043E-2</v>
      </c>
    </row>
    <row r="333" spans="2:17" x14ac:dyDescent="0.3">
      <c r="B333" s="14" t="s">
        <v>2</v>
      </c>
      <c r="C333" s="15">
        <f t="shared" si="8"/>
        <v>14.445073288256694</v>
      </c>
      <c r="D333" s="15">
        <f t="shared" si="8"/>
        <v>5.6820504213029146</v>
      </c>
      <c r="E333" s="15">
        <f t="shared" si="8"/>
        <v>2.1804130197573564</v>
      </c>
      <c r="F333" s="16">
        <f t="shared" si="8"/>
        <v>16.027261859907679</v>
      </c>
      <c r="G333" s="16">
        <f t="shared" si="8"/>
        <v>5.2154833221676844</v>
      </c>
      <c r="H333" s="16">
        <f t="shared" si="8"/>
        <v>0.66671299769467307</v>
      </c>
      <c r="K333" s="14" t="s">
        <v>2</v>
      </c>
      <c r="L333" s="15">
        <f t="shared" ref="L333:Q339" si="9">MAX(L321,L309,L297,L285,L273,L261,L249,L237,L225,L213,L201,L189,L177,L165,L153,L141,L129,L117,L105,L93,L81,L69,L57,L45,L33,L21,L9)</f>
        <v>0.47388107070596519</v>
      </c>
      <c r="M333" s="15">
        <f t="shared" si="9"/>
        <v>0.15804258498666049</v>
      </c>
      <c r="N333" s="15">
        <f t="shared" si="9"/>
        <v>3.5761425461356404E-2</v>
      </c>
      <c r="O333" s="16">
        <f t="shared" si="9"/>
        <v>0.60098501894895939</v>
      </c>
      <c r="P333" s="16">
        <f t="shared" si="9"/>
        <v>0.16063006695535964</v>
      </c>
      <c r="Q333" s="16">
        <f t="shared" si="9"/>
        <v>6.6046357809934298E-3</v>
      </c>
    </row>
    <row r="334" spans="2:17" x14ac:dyDescent="0.3">
      <c r="B334" s="14" t="s">
        <v>3</v>
      </c>
      <c r="C334" s="15">
        <f t="shared" si="8"/>
        <v>35.627199992812422</v>
      </c>
      <c r="D334" s="15">
        <f t="shared" si="8"/>
        <v>15.209146253746862</v>
      </c>
      <c r="E334" s="15">
        <f t="shared" si="8"/>
        <v>0.81900530353341139</v>
      </c>
      <c r="F334" s="16">
        <f t="shared" si="8"/>
        <v>33.601467710126023</v>
      </c>
      <c r="G334" s="16">
        <f t="shared" si="8"/>
        <v>12.345610509237781</v>
      </c>
      <c r="H334" s="16">
        <f t="shared" si="8"/>
        <v>0.79813379727375366</v>
      </c>
      <c r="K334" s="14" t="s">
        <v>3</v>
      </c>
      <c r="L334" s="15">
        <f t="shared" si="9"/>
        <v>3.6375519389953062</v>
      </c>
      <c r="M334" s="15">
        <f t="shared" si="9"/>
        <v>1.8498541823879102</v>
      </c>
      <c r="N334" s="15">
        <f t="shared" si="9"/>
        <v>0.17829837644372951</v>
      </c>
      <c r="O334" s="16">
        <f t="shared" si="9"/>
        <v>2.0292869459298903</v>
      </c>
      <c r="P334" s="16">
        <f t="shared" si="9"/>
        <v>0.79678051084920154</v>
      </c>
      <c r="Q334" s="16">
        <f t="shared" si="9"/>
        <v>9.5204781207700914E-2</v>
      </c>
    </row>
    <row r="335" spans="2:17" x14ac:dyDescent="0.3">
      <c r="B335" s="14" t="s">
        <v>4</v>
      </c>
      <c r="C335" s="15">
        <f t="shared" si="8"/>
        <v>8.4051829520746608</v>
      </c>
      <c r="D335" s="15">
        <f t="shared" si="8"/>
        <v>2.7939846125537349</v>
      </c>
      <c r="E335" s="15">
        <f t="shared" si="8"/>
        <v>0.43707538765471249</v>
      </c>
      <c r="F335" s="16">
        <f t="shared" si="8"/>
        <v>11.884417650162339</v>
      </c>
      <c r="G335" s="16">
        <f t="shared" si="8"/>
        <v>3.9817868194409329</v>
      </c>
      <c r="H335" s="16">
        <f t="shared" si="8"/>
        <v>0.32485153817906681</v>
      </c>
      <c r="K335" s="14" t="s">
        <v>4</v>
      </c>
      <c r="L335" s="15">
        <f t="shared" si="9"/>
        <v>0.63048683763324098</v>
      </c>
      <c r="M335" s="15">
        <f t="shared" si="9"/>
        <v>0.24902251257960728</v>
      </c>
      <c r="N335" s="15">
        <f t="shared" si="9"/>
        <v>3.0761816919243564E-2</v>
      </c>
      <c r="O335" s="16">
        <f t="shared" si="9"/>
        <v>0.5895947809940012</v>
      </c>
      <c r="P335" s="16">
        <f t="shared" si="9"/>
        <v>0.22320343569130119</v>
      </c>
      <c r="Q335" s="16">
        <f t="shared" si="9"/>
        <v>1.0067642904184182E-2</v>
      </c>
    </row>
    <row r="336" spans="2:17" x14ac:dyDescent="0.3">
      <c r="B336" s="14" t="s">
        <v>5</v>
      </c>
      <c r="C336" s="15">
        <f t="shared" si="8"/>
        <v>10.319378746236938</v>
      </c>
      <c r="D336" s="15">
        <f t="shared" si="8"/>
        <v>3.0559362351641171</v>
      </c>
      <c r="E336" s="15">
        <f t="shared" si="8"/>
        <v>0.35501426489711552</v>
      </c>
      <c r="F336" s="16">
        <f t="shared" si="8"/>
        <v>10.78245783072702</v>
      </c>
      <c r="G336" s="16">
        <f t="shared" si="8"/>
        <v>4.0005217415549161</v>
      </c>
      <c r="H336" s="16">
        <f t="shared" si="8"/>
        <v>0.45794144278425547</v>
      </c>
      <c r="K336" s="14" t="s">
        <v>5</v>
      </c>
      <c r="L336" s="15">
        <f t="shared" si="9"/>
        <v>0.16732534954269049</v>
      </c>
      <c r="M336" s="15">
        <f t="shared" si="9"/>
        <v>5.7184111945804202E-2</v>
      </c>
      <c r="N336" s="15">
        <f t="shared" si="9"/>
        <v>6.02407476197087E-3</v>
      </c>
      <c r="O336" s="16">
        <f t="shared" si="9"/>
        <v>0.13234510078146494</v>
      </c>
      <c r="P336" s="16">
        <f t="shared" si="9"/>
        <v>6.0117274597149252E-2</v>
      </c>
      <c r="Q336" s="16">
        <f t="shared" si="9"/>
        <v>9.3108961092255686E-3</v>
      </c>
    </row>
    <row r="337" spans="2:17" x14ac:dyDescent="0.3">
      <c r="B337" s="14" t="s">
        <v>6</v>
      </c>
      <c r="C337" s="15">
        <f t="shared" si="8"/>
        <v>8.8846900993626345</v>
      </c>
      <c r="D337" s="15">
        <f t="shared" si="8"/>
        <v>3.3384632171570958</v>
      </c>
      <c r="E337" s="15">
        <f t="shared" si="8"/>
        <v>0.34634829108961041</v>
      </c>
      <c r="F337" s="16">
        <f t="shared" si="8"/>
        <v>6.3180907577225636</v>
      </c>
      <c r="G337" s="16">
        <f t="shared" si="8"/>
        <v>2.3909405982788354</v>
      </c>
      <c r="H337" s="16">
        <f t="shared" si="8"/>
        <v>0.50377185807338132</v>
      </c>
      <c r="K337" s="14" t="s">
        <v>6</v>
      </c>
      <c r="L337" s="15">
        <f t="shared" si="9"/>
        <v>1.3470623164504247</v>
      </c>
      <c r="M337" s="15">
        <f t="shared" si="9"/>
        <v>0.70125796681451391</v>
      </c>
      <c r="N337" s="15">
        <f t="shared" si="9"/>
        <v>6.6201205450041281E-2</v>
      </c>
      <c r="O337" s="16">
        <f t="shared" si="9"/>
        <v>1.2641610521934132</v>
      </c>
      <c r="P337" s="16">
        <f t="shared" si="9"/>
        <v>0.4660589017440151</v>
      </c>
      <c r="Q337" s="16">
        <f t="shared" si="9"/>
        <v>5.6838371995273258E-2</v>
      </c>
    </row>
    <row r="338" spans="2:17" x14ac:dyDescent="0.3">
      <c r="B338" s="14" t="s">
        <v>7</v>
      </c>
      <c r="C338" s="15">
        <f t="shared" si="8"/>
        <v>3.2194735513789823</v>
      </c>
      <c r="D338" s="15">
        <f t="shared" si="8"/>
        <v>1.7148530677588021</v>
      </c>
      <c r="E338" s="15">
        <f t="shared" si="8"/>
        <v>0.37578009995386008</v>
      </c>
      <c r="F338" s="16">
        <f t="shared" si="8"/>
        <v>4.4457545483694751</v>
      </c>
      <c r="G338" s="16">
        <f t="shared" si="8"/>
        <v>1.717742714302811</v>
      </c>
      <c r="H338" s="16">
        <f t="shared" si="8"/>
        <v>0.14377661939213263</v>
      </c>
      <c r="K338" s="14" t="s">
        <v>7</v>
      </c>
      <c r="L338" s="15">
        <f t="shared" si="9"/>
        <v>0.43056793401649068</v>
      </c>
      <c r="M338" s="15">
        <f t="shared" si="9"/>
        <v>0.16036127670141123</v>
      </c>
      <c r="N338" s="15">
        <f t="shared" si="9"/>
        <v>2.9079849834079071E-2</v>
      </c>
      <c r="O338" s="16">
        <f t="shared" si="9"/>
        <v>0.39427451530622132</v>
      </c>
      <c r="P338" s="16">
        <f t="shared" si="9"/>
        <v>0.15810574750973355</v>
      </c>
      <c r="Q338" s="16">
        <f t="shared" si="9"/>
        <v>1.8649215326348147E-2</v>
      </c>
    </row>
    <row r="339" spans="2:17" ht="15" thickBot="1" x14ac:dyDescent="0.35">
      <c r="B339" s="20" t="s">
        <v>8</v>
      </c>
      <c r="C339" s="15">
        <f t="shared" si="8"/>
        <v>4.8240667746148054</v>
      </c>
      <c r="D339" s="15">
        <f t="shared" si="8"/>
        <v>1.9737401437407505</v>
      </c>
      <c r="E339" s="15">
        <f t="shared" si="8"/>
        <v>0.32768503044332425</v>
      </c>
      <c r="F339" s="16">
        <f t="shared" si="8"/>
        <v>4.9571179899527591</v>
      </c>
      <c r="G339" s="16">
        <f t="shared" si="8"/>
        <v>2.4855181445708885</v>
      </c>
      <c r="H339" s="16">
        <f t="shared" si="8"/>
        <v>0.68981497454182128</v>
      </c>
      <c r="K339" s="20" t="s">
        <v>8</v>
      </c>
      <c r="L339" s="15">
        <f t="shared" si="9"/>
        <v>0.36221891642425386</v>
      </c>
      <c r="M339" s="15">
        <f t="shared" si="9"/>
        <v>0.15823964430967963</v>
      </c>
      <c r="N339" s="15">
        <f t="shared" si="9"/>
        <v>1.6118781672694392E-2</v>
      </c>
      <c r="O339" s="16">
        <f t="shared" si="9"/>
        <v>0.3506608124150416</v>
      </c>
      <c r="P339" s="16">
        <f t="shared" si="9"/>
        <v>0.12170670101700012</v>
      </c>
      <c r="Q339" s="16">
        <f t="shared" si="9"/>
        <v>1.1115564598045993E-2</v>
      </c>
    </row>
    <row r="341" spans="2:17" ht="15" thickBot="1" x14ac:dyDescent="0.35"/>
    <row r="342" spans="2:17" ht="15" thickBot="1" x14ac:dyDescent="0.35">
      <c r="F342" s="119" t="s">
        <v>96</v>
      </c>
      <c r="G342" s="120"/>
      <c r="H342" s="120"/>
      <c r="I342" s="120"/>
      <c r="J342" s="120"/>
      <c r="K342" s="120"/>
      <c r="L342" s="121"/>
    </row>
    <row r="343" spans="2:17" ht="15" thickBot="1" x14ac:dyDescent="0.35">
      <c r="F343" s="70"/>
      <c r="G343" s="70" t="s">
        <v>59</v>
      </c>
      <c r="H343" s="71" t="s">
        <v>60</v>
      </c>
      <c r="I343" s="71" t="s">
        <v>61</v>
      </c>
      <c r="J343" s="71" t="s">
        <v>59</v>
      </c>
      <c r="K343" s="71" t="s">
        <v>60</v>
      </c>
      <c r="L343" s="72" t="s">
        <v>61</v>
      </c>
    </row>
    <row r="344" spans="2:17" x14ac:dyDescent="0.3">
      <c r="F344" s="14" t="s">
        <v>0</v>
      </c>
      <c r="G344" s="11">
        <f>(C331-L331)/C331*100</f>
        <v>93.679909645310516</v>
      </c>
      <c r="H344" s="55">
        <f t="shared" ref="H344:L352" si="10">(D331-M331)/D331*100</f>
        <v>91.596301967703823</v>
      </c>
      <c r="I344" s="55">
        <f>(E331-N331)/E331*100</f>
        <v>90.24664154853167</v>
      </c>
      <c r="J344" s="55">
        <f t="shared" si="10"/>
        <v>93.192407362237134</v>
      </c>
      <c r="K344" s="55">
        <f t="shared" si="10"/>
        <v>91.006672288190032</v>
      </c>
      <c r="L344" s="13">
        <f t="shared" si="10"/>
        <v>90.268997939957146</v>
      </c>
    </row>
    <row r="345" spans="2:17" x14ac:dyDescent="0.3">
      <c r="F345" s="14" t="s">
        <v>1</v>
      </c>
      <c r="G345" s="11">
        <f t="shared" ref="G345:G352" si="11">(C332-L332)/C332*100</f>
        <v>78.871786525312331</v>
      </c>
      <c r="H345" s="55">
        <f t="shared" si="10"/>
        <v>82.887347330552487</v>
      </c>
      <c r="I345" s="55">
        <f t="shared" si="10"/>
        <v>79.020316492239303</v>
      </c>
      <c r="J345" s="55">
        <f t="shared" si="10"/>
        <v>83.225729591073787</v>
      </c>
      <c r="K345" s="55">
        <f t="shared" si="10"/>
        <v>86.383129925133986</v>
      </c>
      <c r="L345" s="13">
        <f t="shared" si="10"/>
        <v>92.318910382340746</v>
      </c>
    </row>
    <row r="346" spans="2:17" x14ac:dyDescent="0.3">
      <c r="F346" s="14" t="s">
        <v>2</v>
      </c>
      <c r="G346" s="11">
        <f t="shared" si="11"/>
        <v>96.719427715945102</v>
      </c>
      <c r="H346" s="55">
        <f t="shared" si="10"/>
        <v>97.218564193057247</v>
      </c>
      <c r="I346" s="55">
        <f t="shared" si="10"/>
        <v>98.359878374541353</v>
      </c>
      <c r="J346" s="55">
        <f t="shared" si="10"/>
        <v>96.25023273343821</v>
      </c>
      <c r="K346" s="55">
        <f t="shared" si="10"/>
        <v>96.920130752357608</v>
      </c>
      <c r="L346" s="13">
        <f t="shared" si="10"/>
        <v>99.009373477968694</v>
      </c>
    </row>
    <row r="347" spans="2:17" x14ac:dyDescent="0.3">
      <c r="F347" s="14" t="s">
        <v>3</v>
      </c>
      <c r="G347" s="11">
        <f t="shared" si="11"/>
        <v>89.789958403329024</v>
      </c>
      <c r="H347" s="55">
        <f t="shared" si="10"/>
        <v>87.837225367385841</v>
      </c>
      <c r="I347" s="55">
        <f t="shared" si="10"/>
        <v>78.229887440960169</v>
      </c>
      <c r="J347" s="55">
        <f t="shared" si="10"/>
        <v>93.960719325012249</v>
      </c>
      <c r="K347" s="55">
        <f t="shared" si="10"/>
        <v>93.54604205071108</v>
      </c>
      <c r="L347" s="13">
        <f t="shared" si="10"/>
        <v>88.071576277949987</v>
      </c>
    </row>
    <row r="348" spans="2:17" x14ac:dyDescent="0.3">
      <c r="F348" s="14" t="s">
        <v>4</v>
      </c>
      <c r="G348" s="11">
        <f t="shared" si="11"/>
        <v>92.498832669934714</v>
      </c>
      <c r="H348" s="55">
        <f t="shared" si="10"/>
        <v>91.087190979480809</v>
      </c>
      <c r="I348" s="55">
        <f t="shared" si="10"/>
        <v>92.961896782999531</v>
      </c>
      <c r="J348" s="55">
        <f t="shared" si="10"/>
        <v>95.038925773649936</v>
      </c>
      <c r="K348" s="55">
        <f t="shared" si="10"/>
        <v>94.394390111456545</v>
      </c>
      <c r="L348" s="13">
        <f t="shared" si="10"/>
        <v>96.900848011797123</v>
      </c>
    </row>
    <row r="349" spans="2:17" x14ac:dyDescent="0.3">
      <c r="F349" s="14" t="s">
        <v>5</v>
      </c>
      <c r="G349" s="11">
        <f t="shared" si="11"/>
        <v>98.378532723167012</v>
      </c>
      <c r="H349" s="55">
        <f t="shared" si="10"/>
        <v>98.12875310394908</v>
      </c>
      <c r="I349" s="55">
        <f t="shared" si="10"/>
        <v>98.303145716210395</v>
      </c>
      <c r="J349" s="55">
        <f t="shared" si="10"/>
        <v>98.772588746841024</v>
      </c>
      <c r="K349" s="55">
        <f t="shared" si="10"/>
        <v>98.497264145006667</v>
      </c>
      <c r="L349" s="13">
        <f t="shared" si="10"/>
        <v>97.966793297279253</v>
      </c>
    </row>
    <row r="350" spans="2:17" x14ac:dyDescent="0.3">
      <c r="F350" s="14" t="s">
        <v>6</v>
      </c>
      <c r="G350" s="11">
        <f t="shared" si="11"/>
        <v>84.838387142540185</v>
      </c>
      <c r="H350" s="55">
        <f t="shared" si="10"/>
        <v>78.994587593159778</v>
      </c>
      <c r="I350" s="55">
        <f t="shared" si="10"/>
        <v>80.885944249422309</v>
      </c>
      <c r="J350" s="55">
        <f t="shared" si="10"/>
        <v>79.991407204015914</v>
      </c>
      <c r="K350" s="55">
        <f t="shared" si="10"/>
        <v>80.507299006946624</v>
      </c>
      <c r="L350" s="13">
        <f t="shared" si="10"/>
        <v>88.717438045736571</v>
      </c>
    </row>
    <row r="351" spans="2:17" x14ac:dyDescent="0.3">
      <c r="F351" s="14" t="s">
        <v>7</v>
      </c>
      <c r="G351" s="11">
        <f t="shared" si="11"/>
        <v>86.626138492982264</v>
      </c>
      <c r="H351" s="55">
        <f t="shared" si="10"/>
        <v>90.64868706734201</v>
      </c>
      <c r="I351" s="55">
        <f t="shared" si="10"/>
        <v>92.261471579349291</v>
      </c>
      <c r="J351" s="55">
        <f t="shared" si="10"/>
        <v>91.131437621745775</v>
      </c>
      <c r="K351" s="55">
        <f t="shared" si="10"/>
        <v>90.795725914407114</v>
      </c>
      <c r="L351" s="13">
        <f t="shared" si="10"/>
        <v>87.029034758784562</v>
      </c>
    </row>
    <row r="352" spans="2:17" ht="15" thickBot="1" x14ac:dyDescent="0.35">
      <c r="F352" s="20" t="s">
        <v>8</v>
      </c>
      <c r="G352" s="65">
        <f t="shared" si="11"/>
        <v>92.491419929543227</v>
      </c>
      <c r="H352" s="66">
        <f t="shared" si="10"/>
        <v>91.98275189307472</v>
      </c>
      <c r="I352" s="66">
        <f t="shared" si="10"/>
        <v>95.081013725012923</v>
      </c>
      <c r="J352" s="66">
        <f t="shared" si="10"/>
        <v>92.926115272507701</v>
      </c>
      <c r="K352" s="66">
        <f t="shared" si="10"/>
        <v>95.103367026998214</v>
      </c>
      <c r="L352" s="67">
        <f t="shared" si="10"/>
        <v>98.388616511923516</v>
      </c>
    </row>
  </sheetData>
  <mergeCells count="83">
    <mergeCell ref="X26:Y26"/>
    <mergeCell ref="X27:Y27"/>
    <mergeCell ref="B53:H53"/>
    <mergeCell ref="U18:V18"/>
    <mergeCell ref="W18:Y18"/>
    <mergeCell ref="Z18:AB18"/>
    <mergeCell ref="AC16:AF16"/>
    <mergeCell ref="U16:V16"/>
    <mergeCell ref="W16:AB16"/>
    <mergeCell ref="U17:V17"/>
    <mergeCell ref="W17:Y17"/>
    <mergeCell ref="Z17:AB17"/>
    <mergeCell ref="X21:Y21"/>
    <mergeCell ref="X22:Y22"/>
    <mergeCell ref="X23:Y23"/>
    <mergeCell ref="X24:Y24"/>
    <mergeCell ref="X25:Y25"/>
    <mergeCell ref="K77:Q77"/>
    <mergeCell ref="F342:L342"/>
    <mergeCell ref="AC4:AF4"/>
    <mergeCell ref="AG4:AJ4"/>
    <mergeCell ref="W5:Y5"/>
    <mergeCell ref="Z5:AB5"/>
    <mergeCell ref="B317:H317"/>
    <mergeCell ref="K317:Q317"/>
    <mergeCell ref="B329:H329"/>
    <mergeCell ref="K329:Q329"/>
    <mergeCell ref="B4:H4"/>
    <mergeCell ref="K4:Q4"/>
    <mergeCell ref="B29:H29"/>
    <mergeCell ref="K29:Q29"/>
    <mergeCell ref="B41:H41"/>
    <mergeCell ref="K41:Q41"/>
    <mergeCell ref="K161:Q161"/>
    <mergeCell ref="B101:H101"/>
    <mergeCell ref="K101:Q101"/>
    <mergeCell ref="B113:H113"/>
    <mergeCell ref="K113:Q113"/>
    <mergeCell ref="B125:H125"/>
    <mergeCell ref="K125:Q125"/>
    <mergeCell ref="B149:H149"/>
    <mergeCell ref="K149:Q149"/>
    <mergeCell ref="B161:H161"/>
    <mergeCell ref="B305:H305"/>
    <mergeCell ref="K305:Q305"/>
    <mergeCell ref="B293:H293"/>
    <mergeCell ref="K293:Q293"/>
    <mergeCell ref="B173:H173"/>
    <mergeCell ref="K173:Q173"/>
    <mergeCell ref="B185:H185"/>
    <mergeCell ref="K185:Q185"/>
    <mergeCell ref="K197:Q197"/>
    <mergeCell ref="B281:H281"/>
    <mergeCell ref="K281:Q281"/>
    <mergeCell ref="B233:H233"/>
    <mergeCell ref="K233:Q233"/>
    <mergeCell ref="X20:Z20"/>
    <mergeCell ref="AD20:AG20"/>
    <mergeCell ref="AI20:AL20"/>
    <mergeCell ref="C2:G2"/>
    <mergeCell ref="B137:H137"/>
    <mergeCell ref="K137:Q137"/>
    <mergeCell ref="B5:H5"/>
    <mergeCell ref="K5:Q5"/>
    <mergeCell ref="B17:H17"/>
    <mergeCell ref="K17:Q17"/>
    <mergeCell ref="B89:H89"/>
    <mergeCell ref="K89:Q89"/>
    <mergeCell ref="K53:Q53"/>
    <mergeCell ref="B65:H65"/>
    <mergeCell ref="K65:Q65"/>
    <mergeCell ref="B77:H77"/>
    <mergeCell ref="B269:H269"/>
    <mergeCell ref="K269:Q269"/>
    <mergeCell ref="B197:H197"/>
    <mergeCell ref="B209:H209"/>
    <mergeCell ref="K209:Q209"/>
    <mergeCell ref="B221:H221"/>
    <mergeCell ref="K221:Q221"/>
    <mergeCell ref="K257:Q257"/>
    <mergeCell ref="B245:H245"/>
    <mergeCell ref="K245:Q245"/>
    <mergeCell ref="B257:H25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0C83-A02A-4527-8AD3-4D59997B7A38}">
  <dimension ref="B2:AK352"/>
  <sheetViews>
    <sheetView topLeftCell="X19" zoomScale="85" zoomScaleNormal="85" workbookViewId="0">
      <selection activeCell="W36" sqref="W36:Y36"/>
    </sheetView>
  </sheetViews>
  <sheetFormatPr defaultRowHeight="14.4" x14ac:dyDescent="0.3"/>
  <cols>
    <col min="2" max="2" width="9.77734375" bestFit="1" customWidth="1"/>
    <col min="3" max="3" width="9.6640625" bestFit="1" customWidth="1"/>
    <col min="4" max="4" width="10.77734375" bestFit="1" customWidth="1"/>
    <col min="5" max="5" width="9.33203125" bestFit="1" customWidth="1"/>
    <col min="6" max="6" width="9.77734375" bestFit="1" customWidth="1"/>
    <col min="7" max="7" width="13.33203125" bestFit="1" customWidth="1"/>
    <col min="8" max="8" width="13.88671875" bestFit="1" customWidth="1"/>
    <col min="9" max="12" width="13.33203125" bestFit="1" customWidth="1"/>
    <col min="13" max="13" width="10.77734375" bestFit="1" customWidth="1"/>
    <col min="14" max="17" width="13.33203125" bestFit="1" customWidth="1"/>
    <col min="21" max="21" width="9.77734375" bestFit="1" customWidth="1"/>
    <col min="22" max="22" width="11" bestFit="1" customWidth="1"/>
    <col min="23" max="23" width="11.6640625" customWidth="1"/>
    <col min="24" max="24" width="2" bestFit="1" customWidth="1"/>
    <col min="25" max="26" width="11.6640625" customWidth="1"/>
    <col min="27" max="27" width="2" bestFit="1" customWidth="1"/>
    <col min="28" max="28" width="11.6640625" customWidth="1"/>
    <col min="29" max="29" width="6.109375" customWidth="1"/>
    <col min="30" max="30" width="7.6640625" customWidth="1"/>
    <col min="31" max="31" width="8.21875" customWidth="1"/>
    <col min="32" max="32" width="8.6640625" customWidth="1"/>
    <col min="33" max="33" width="6.109375" customWidth="1"/>
    <col min="34" max="34" width="7.33203125" customWidth="1"/>
    <col min="35" max="35" width="8.21875" customWidth="1"/>
    <col min="36" max="36" width="6.5546875" customWidth="1"/>
  </cols>
  <sheetData>
    <row r="2" spans="2:36" ht="25.8" x14ac:dyDescent="0.5">
      <c r="C2" s="109" t="s">
        <v>64</v>
      </c>
      <c r="D2" s="109"/>
      <c r="E2" s="109"/>
      <c r="F2" s="109"/>
      <c r="G2" s="109"/>
    </row>
    <row r="3" spans="2:36" ht="15" thickBot="1" x14ac:dyDescent="0.35"/>
    <row r="4" spans="2:36" ht="15" thickBot="1" x14ac:dyDescent="0.35">
      <c r="B4" s="119" t="s">
        <v>56</v>
      </c>
      <c r="C4" s="120"/>
      <c r="D4" s="120"/>
      <c r="E4" s="120"/>
      <c r="F4" s="120"/>
      <c r="G4" s="120"/>
      <c r="H4" s="121"/>
      <c r="K4" s="119" t="s">
        <v>57</v>
      </c>
      <c r="L4" s="120"/>
      <c r="M4" s="120"/>
      <c r="N4" s="120"/>
      <c r="O4" s="120"/>
      <c r="P4" s="120"/>
      <c r="Q4" s="121"/>
      <c r="AC4" s="113" t="s">
        <v>52</v>
      </c>
      <c r="AD4" s="114"/>
      <c r="AE4" s="114"/>
      <c r="AF4" s="115"/>
      <c r="AG4" s="113" t="s">
        <v>53</v>
      </c>
      <c r="AH4" s="114"/>
      <c r="AI4" s="114"/>
      <c r="AJ4" s="115"/>
    </row>
    <row r="5" spans="2:36" ht="15" thickBot="1" x14ac:dyDescent="0.35">
      <c r="B5" s="122" t="s">
        <v>98</v>
      </c>
      <c r="C5" s="123"/>
      <c r="D5" s="123"/>
      <c r="E5" s="123"/>
      <c r="F5" s="123"/>
      <c r="G5" s="123"/>
      <c r="H5" s="124"/>
      <c r="K5" s="122" t="s">
        <v>98</v>
      </c>
      <c r="L5" s="123"/>
      <c r="M5" s="123"/>
      <c r="N5" s="123"/>
      <c r="O5" s="123"/>
      <c r="P5" s="123"/>
      <c r="Q5" s="124"/>
      <c r="T5" s="75" t="s">
        <v>40</v>
      </c>
      <c r="U5" s="76" t="s">
        <v>41</v>
      </c>
      <c r="V5" s="78" t="s">
        <v>42</v>
      </c>
      <c r="W5" s="125" t="s">
        <v>54</v>
      </c>
      <c r="X5" s="126"/>
      <c r="Y5" s="127"/>
      <c r="Z5" s="125" t="s">
        <v>55</v>
      </c>
      <c r="AA5" s="126"/>
      <c r="AB5" s="127"/>
      <c r="AC5" s="3" t="s">
        <v>179</v>
      </c>
      <c r="AD5" s="4" t="s">
        <v>180</v>
      </c>
      <c r="AE5" s="4" t="s">
        <v>181</v>
      </c>
      <c r="AF5" s="5" t="s">
        <v>43</v>
      </c>
      <c r="AG5" s="3" t="s">
        <v>179</v>
      </c>
      <c r="AH5" s="4" t="s">
        <v>182</v>
      </c>
      <c r="AI5" s="4" t="s">
        <v>181</v>
      </c>
      <c r="AJ5" s="6" t="s">
        <v>43</v>
      </c>
    </row>
    <row r="6" spans="2:36" x14ac:dyDescent="0.3">
      <c r="B6" s="11"/>
      <c r="C6" s="27" t="s">
        <v>11</v>
      </c>
      <c r="D6" s="27" t="s">
        <v>10</v>
      </c>
      <c r="E6" s="27" t="s">
        <v>9</v>
      </c>
      <c r="F6" s="27" t="s">
        <v>14</v>
      </c>
      <c r="G6" s="27" t="s">
        <v>13</v>
      </c>
      <c r="H6" s="31" t="s">
        <v>12</v>
      </c>
      <c r="K6" s="11"/>
      <c r="L6" s="27" t="s">
        <v>11</v>
      </c>
      <c r="M6" s="27" t="s">
        <v>10</v>
      </c>
      <c r="N6" s="27" t="s">
        <v>9</v>
      </c>
      <c r="O6" s="27" t="s">
        <v>14</v>
      </c>
      <c r="P6" s="27" t="s">
        <v>13</v>
      </c>
      <c r="Q6" s="31" t="s">
        <v>12</v>
      </c>
      <c r="T6" s="74">
        <v>1</v>
      </c>
      <c r="U6" s="2">
        <v>100</v>
      </c>
      <c r="V6" s="1">
        <v>100</v>
      </c>
      <c r="W6" s="79">
        <v>203.73412697314558</v>
      </c>
      <c r="X6" s="80" t="s">
        <v>97</v>
      </c>
      <c r="Y6" s="79">
        <v>222.38906318069792</v>
      </c>
      <c r="Z6" s="81">
        <v>258.46558184690031</v>
      </c>
      <c r="AA6" s="81" t="s">
        <v>97</v>
      </c>
      <c r="AB6" s="81">
        <v>328.02761300917672</v>
      </c>
      <c r="AC6" s="7">
        <v>136.87182325072999</v>
      </c>
      <c r="AD6" s="7">
        <v>325.70561072237945</v>
      </c>
      <c r="AE6" s="7">
        <v>63.369244678664046</v>
      </c>
      <c r="AF6" s="7">
        <v>207.61953285689449</v>
      </c>
      <c r="AG6" s="8">
        <v>174.60276460505659</v>
      </c>
      <c r="AH6" s="8">
        <v>302.61063515967743</v>
      </c>
      <c r="AI6" s="9">
        <v>60.901471423272653</v>
      </c>
      <c r="AJ6" s="9">
        <v>249.61471017245097</v>
      </c>
    </row>
    <row r="7" spans="2:36" x14ac:dyDescent="0.3">
      <c r="B7" s="32" t="s">
        <v>0</v>
      </c>
      <c r="C7" s="15">
        <v>4.5005850166968848</v>
      </c>
      <c r="D7" s="15">
        <v>2.4505520536078729</v>
      </c>
      <c r="E7" s="15">
        <v>0.37435670625581385</v>
      </c>
      <c r="F7" s="16">
        <v>4.8634241464529611</v>
      </c>
      <c r="G7" s="16">
        <v>2.0837756518912869</v>
      </c>
      <c r="H7" s="17">
        <v>0.47335969003252598</v>
      </c>
      <c r="K7" s="34" t="s">
        <v>0</v>
      </c>
      <c r="L7" s="15">
        <v>1.7132601720970027</v>
      </c>
      <c r="M7" s="15">
        <v>0.74326525845208979</v>
      </c>
      <c r="N7" s="15">
        <v>6.0489571501905218E-2</v>
      </c>
      <c r="O7" s="16">
        <v>1.6042153382725468</v>
      </c>
      <c r="P7" s="16">
        <v>0.65389763127122991</v>
      </c>
      <c r="Q7" s="17">
        <v>0.1285078200638787</v>
      </c>
      <c r="T7" s="30">
        <v>2</v>
      </c>
      <c r="U7" s="2">
        <v>100</v>
      </c>
      <c r="V7" s="1">
        <v>80</v>
      </c>
      <c r="W7" s="79">
        <v>222.11864298982837</v>
      </c>
      <c r="X7" s="80" t="s">
        <v>97</v>
      </c>
      <c r="Y7" s="79">
        <v>160.59390307718382</v>
      </c>
      <c r="Z7" s="81">
        <v>173.38805965185225</v>
      </c>
      <c r="AA7" s="81" t="s">
        <v>97</v>
      </c>
      <c r="AB7" s="81">
        <v>175.72723355508532</v>
      </c>
      <c r="AC7" s="7">
        <v>106.94122617795361</v>
      </c>
      <c r="AD7" s="7">
        <v>312.75309388044138</v>
      </c>
      <c r="AE7" s="7">
        <v>106.37508764301124</v>
      </c>
      <c r="AF7" s="7">
        <v>280.27311734924973</v>
      </c>
      <c r="AG7" s="8">
        <v>49.972843521589851</v>
      </c>
      <c r="AH7" s="8">
        <v>253.59359977178499</v>
      </c>
      <c r="AI7" s="9">
        <v>39.753543684378855</v>
      </c>
      <c r="AJ7" s="9">
        <v>297.55450011449636</v>
      </c>
    </row>
    <row r="8" spans="2:36" x14ac:dyDescent="0.3">
      <c r="B8" s="32" t="s">
        <v>1</v>
      </c>
      <c r="C8" s="15">
        <v>2.7512928324154164</v>
      </c>
      <c r="D8" s="15">
        <v>1.4579613936312878</v>
      </c>
      <c r="E8" s="15">
        <v>0.25680439660129184</v>
      </c>
      <c r="F8" s="16">
        <v>2.1030674168572951</v>
      </c>
      <c r="G8" s="16">
        <v>1.2874170493855317</v>
      </c>
      <c r="H8" s="17">
        <v>0.56574754832952523</v>
      </c>
      <c r="K8" s="34" t="s">
        <v>1</v>
      </c>
      <c r="L8" s="15">
        <v>1.4340167209546468</v>
      </c>
      <c r="M8" s="15">
        <v>0.50082293048578963</v>
      </c>
      <c r="N8" s="15">
        <v>1.7658944445724297E-2</v>
      </c>
      <c r="O8" s="16">
        <v>1.1672188671240511</v>
      </c>
      <c r="P8" s="16">
        <v>0.40939008013420153</v>
      </c>
      <c r="Q8" s="17">
        <v>5.1737145778919032E-2</v>
      </c>
      <c r="T8" s="30">
        <v>3</v>
      </c>
      <c r="U8" s="2">
        <v>87</v>
      </c>
      <c r="V8" s="1">
        <v>86</v>
      </c>
      <c r="W8" s="79">
        <v>149.10760440407881</v>
      </c>
      <c r="X8" s="80" t="s">
        <v>97</v>
      </c>
      <c r="Y8" s="79">
        <v>142.3458485274783</v>
      </c>
      <c r="Z8" s="81">
        <v>143.54964016153875</v>
      </c>
      <c r="AA8" s="81" t="s">
        <v>97</v>
      </c>
      <c r="AB8" s="81">
        <v>121.62397031637562</v>
      </c>
      <c r="AC8" s="10">
        <v>103.75083103138712</v>
      </c>
      <c r="AD8" s="10">
        <v>161.54745694772456</v>
      </c>
      <c r="AE8" s="10">
        <v>74.590473938712947</v>
      </c>
      <c r="AF8" s="10">
        <v>117.06574881587991</v>
      </c>
      <c r="AG8" s="8">
        <v>44.180845879913328</v>
      </c>
      <c r="AH8" s="8">
        <v>165.29612502070887</v>
      </c>
      <c r="AI8" s="9">
        <v>24.613367807867835</v>
      </c>
      <c r="AJ8" s="9">
        <v>133.52683612995327</v>
      </c>
    </row>
    <row r="9" spans="2:36" x14ac:dyDescent="0.3">
      <c r="B9" s="32" t="s">
        <v>2</v>
      </c>
      <c r="C9" s="15">
        <v>1.6197080102823331</v>
      </c>
      <c r="D9" s="15">
        <v>0.96885084376524133</v>
      </c>
      <c r="E9" s="15">
        <v>0.19551691975774704</v>
      </c>
      <c r="F9" s="16">
        <v>1.5096601658881668</v>
      </c>
      <c r="G9" s="16">
        <v>0.91920341369418823</v>
      </c>
      <c r="H9" s="17">
        <v>0.26162962915987409</v>
      </c>
      <c r="K9" s="34" t="s">
        <v>2</v>
      </c>
      <c r="L9" s="15">
        <v>0.59515495964813192</v>
      </c>
      <c r="M9" s="15">
        <v>0.17550932492806981</v>
      </c>
      <c r="N9" s="15">
        <v>2.9176849686567904E-2</v>
      </c>
      <c r="O9" s="16">
        <v>0.40475347121532679</v>
      </c>
      <c r="P9" s="16">
        <v>0.1247670108747005</v>
      </c>
      <c r="Q9" s="17">
        <v>1.1074668934103629E-2</v>
      </c>
      <c r="T9" s="74">
        <v>4</v>
      </c>
      <c r="U9" s="2">
        <v>97</v>
      </c>
      <c r="V9" s="1">
        <v>75</v>
      </c>
      <c r="W9" s="79">
        <v>152.15126716096239</v>
      </c>
      <c r="X9" s="80" t="s">
        <v>97</v>
      </c>
      <c r="Y9" s="79">
        <v>131.43699205740896</v>
      </c>
      <c r="Z9" s="81">
        <v>151.04642659533556</v>
      </c>
      <c r="AA9" s="81" t="s">
        <v>97</v>
      </c>
      <c r="AB9" s="81">
        <v>131.83898878483541</v>
      </c>
      <c r="AC9" s="7">
        <v>100.29384084627503</v>
      </c>
      <c r="AD9" s="7">
        <v>263.2874586816323</v>
      </c>
      <c r="AE9" s="7">
        <v>97.168888757616756</v>
      </c>
      <c r="AF9" s="7">
        <v>95.460135419802327</v>
      </c>
      <c r="AG9" s="8">
        <v>126.82411467490635</v>
      </c>
      <c r="AH9" s="8">
        <v>126.82411467490635</v>
      </c>
      <c r="AI9" s="8">
        <v>14.34692286830329</v>
      </c>
      <c r="AJ9" s="8">
        <v>14.34692286830329</v>
      </c>
    </row>
    <row r="10" spans="2:36" x14ac:dyDescent="0.3">
      <c r="B10" s="32" t="s">
        <v>3</v>
      </c>
      <c r="C10" s="15">
        <v>16.830981289272639</v>
      </c>
      <c r="D10" s="15">
        <v>4.5915412919077312</v>
      </c>
      <c r="E10" s="15">
        <v>0.84080187026625164</v>
      </c>
      <c r="F10" s="16">
        <v>8.6755658812684739</v>
      </c>
      <c r="G10" s="16">
        <v>3.6625141958678444</v>
      </c>
      <c r="H10" s="17">
        <v>0.22499725176139501</v>
      </c>
      <c r="K10" s="34" t="s">
        <v>3</v>
      </c>
      <c r="L10" s="15">
        <v>1.4022621645208762</v>
      </c>
      <c r="M10" s="15">
        <v>0.76453357436647706</v>
      </c>
      <c r="N10" s="15">
        <v>7.3164106087642011E-2</v>
      </c>
      <c r="O10" s="16">
        <v>1.3971935072576833</v>
      </c>
      <c r="P10" s="16">
        <v>0.80828620019797448</v>
      </c>
      <c r="Q10" s="17">
        <v>0.17013306658896832</v>
      </c>
      <c r="T10" s="30">
        <v>5</v>
      </c>
      <c r="U10" s="2">
        <v>84</v>
      </c>
      <c r="V10" s="1">
        <v>94</v>
      </c>
      <c r="W10" s="79">
        <v>130.89082577891938</v>
      </c>
      <c r="X10" s="80" t="s">
        <v>97</v>
      </c>
      <c r="Y10" s="79">
        <v>108.80762699635069</v>
      </c>
      <c r="Z10" s="81">
        <v>168.90845953311248</v>
      </c>
      <c r="AA10" s="81" t="s">
        <v>97</v>
      </c>
      <c r="AB10" s="81">
        <v>150.2018693628859</v>
      </c>
      <c r="AC10" s="7">
        <v>95.968087469094513</v>
      </c>
      <c r="AD10" s="7">
        <v>129.93875038018717</v>
      </c>
      <c r="AE10" s="7">
        <v>88.857212913044549</v>
      </c>
      <c r="AF10" s="7">
        <v>94.313449074713205</v>
      </c>
      <c r="AG10" s="8">
        <v>145.10319778934493</v>
      </c>
      <c r="AH10" s="8">
        <v>132.6837257454082</v>
      </c>
      <c r="AI10" s="9">
        <v>145.10319778934493</v>
      </c>
      <c r="AJ10" s="9">
        <v>145.10319778934493</v>
      </c>
    </row>
    <row r="11" spans="2:36" x14ac:dyDescent="0.3">
      <c r="B11" s="32" t="s">
        <v>4</v>
      </c>
      <c r="C11" s="15">
        <v>2.8162028978553599</v>
      </c>
      <c r="D11" s="15">
        <v>1.4716913626312818</v>
      </c>
      <c r="E11" s="15">
        <v>7.5282090223061718E-2</v>
      </c>
      <c r="F11" s="16">
        <v>2.524525376263739</v>
      </c>
      <c r="G11" s="16">
        <v>1.0143673057387992</v>
      </c>
      <c r="H11" s="17">
        <v>1.387983760259583E-2</v>
      </c>
      <c r="K11" s="34" t="s">
        <v>4</v>
      </c>
      <c r="L11" s="15">
        <v>1.0711049395212675</v>
      </c>
      <c r="M11" s="15">
        <v>0.4821847046474424</v>
      </c>
      <c r="N11" s="15">
        <v>9.8668425074825039E-2</v>
      </c>
      <c r="O11" s="16">
        <v>0.74188121887435865</v>
      </c>
      <c r="P11" s="16">
        <v>0.26530983365726712</v>
      </c>
      <c r="Q11" s="17">
        <v>5.0612170727633216E-2</v>
      </c>
      <c r="T11" s="30">
        <v>6</v>
      </c>
      <c r="U11" s="2">
        <v>93</v>
      </c>
      <c r="V11" s="1">
        <v>80</v>
      </c>
      <c r="W11" s="79">
        <v>193.41666023642901</v>
      </c>
      <c r="X11" s="80" t="s">
        <v>97</v>
      </c>
      <c r="Y11" s="79">
        <v>194.65619457571412</v>
      </c>
      <c r="Z11" s="81">
        <v>173.53495520635897</v>
      </c>
      <c r="AA11" s="81" t="s">
        <v>97</v>
      </c>
      <c r="AB11" s="81">
        <v>195.29885101905109</v>
      </c>
      <c r="AC11" s="7">
        <v>34.559704790182799</v>
      </c>
      <c r="AD11" s="7">
        <v>314.04900311303561</v>
      </c>
      <c r="AE11" s="7">
        <v>77.594133606830582</v>
      </c>
      <c r="AF11" s="7">
        <v>216.95167005221995</v>
      </c>
      <c r="AG11" s="8">
        <v>16.390356206971557</v>
      </c>
      <c r="AH11" s="8">
        <v>320.75787890243214</v>
      </c>
      <c r="AI11" s="9">
        <v>126.93103006618347</v>
      </c>
      <c r="AJ11" s="9">
        <v>211.74819300906006</v>
      </c>
    </row>
    <row r="12" spans="2:36" x14ac:dyDescent="0.3">
      <c r="B12" s="32" t="s">
        <v>5</v>
      </c>
      <c r="C12" s="15">
        <v>4.2127788360726734</v>
      </c>
      <c r="D12" s="15">
        <v>1.6081662418558205</v>
      </c>
      <c r="E12" s="15">
        <v>0.26426316561127827</v>
      </c>
      <c r="F12" s="16">
        <v>1.8614668512057224</v>
      </c>
      <c r="G12" s="16">
        <v>0.80286906736313934</v>
      </c>
      <c r="H12" s="17">
        <v>0.13224491059946186</v>
      </c>
      <c r="K12" s="34" t="s">
        <v>5</v>
      </c>
      <c r="L12" s="15">
        <v>0.4230924145724842</v>
      </c>
      <c r="M12" s="15">
        <v>0.17792502526833351</v>
      </c>
      <c r="N12" s="15">
        <v>1.8934226086256903E-2</v>
      </c>
      <c r="O12" s="16">
        <v>0.34030997913236399</v>
      </c>
      <c r="P12" s="16">
        <v>0.1472083979646677</v>
      </c>
      <c r="Q12" s="17">
        <v>2.5691040377466459E-2</v>
      </c>
      <c r="T12" s="74">
        <v>7</v>
      </c>
      <c r="U12" s="2">
        <v>83</v>
      </c>
      <c r="V12" s="1">
        <v>100</v>
      </c>
      <c r="W12" s="79">
        <v>130.79706935132756</v>
      </c>
      <c r="X12" s="80" t="s">
        <v>97</v>
      </c>
      <c r="Y12" s="79">
        <v>128.36251091066904</v>
      </c>
      <c r="Z12" s="81">
        <v>168.38780903223491</v>
      </c>
      <c r="AA12" s="81" t="s">
        <v>97</v>
      </c>
      <c r="AB12" s="81">
        <v>170.00397562739661</v>
      </c>
      <c r="AC12" s="7">
        <v>119.37432396438322</v>
      </c>
      <c r="AD12" s="7">
        <v>203.37394032290152</v>
      </c>
      <c r="AE12" s="7">
        <v>101.92807984657205</v>
      </c>
      <c r="AF12" s="7">
        <v>101.92807984657205</v>
      </c>
      <c r="AG12" s="8">
        <v>123.99920046300164</v>
      </c>
      <c r="AH12" s="8">
        <v>212.27666305733922</v>
      </c>
      <c r="AI12" s="9">
        <v>123.5724808605198</v>
      </c>
      <c r="AJ12" s="9">
        <v>441.27506949968432</v>
      </c>
    </row>
    <row r="13" spans="2:36" x14ac:dyDescent="0.3">
      <c r="B13" s="32" t="s">
        <v>6</v>
      </c>
      <c r="C13" s="15">
        <v>5.707585916968398</v>
      </c>
      <c r="D13" s="15">
        <v>2.1336198009612595</v>
      </c>
      <c r="E13" s="15">
        <v>0.71236364175797606</v>
      </c>
      <c r="F13" s="16">
        <v>4.2150042616798116</v>
      </c>
      <c r="G13" s="16">
        <v>2.0168520700811943</v>
      </c>
      <c r="H13" s="17">
        <v>5.1591123153194689E-2</v>
      </c>
      <c r="K13" s="34" t="s">
        <v>6</v>
      </c>
      <c r="L13" s="15">
        <v>1.7902099899632979</v>
      </c>
      <c r="M13" s="15">
        <v>0.73745566346595148</v>
      </c>
      <c r="N13" s="15">
        <v>4.5359674483377799E-2</v>
      </c>
      <c r="O13" s="16">
        <v>1.7814318287060398</v>
      </c>
      <c r="P13" s="16">
        <v>0.83572764006440314</v>
      </c>
      <c r="Q13" s="17">
        <v>1.0433266425384927E-2</v>
      </c>
      <c r="T13" s="30">
        <v>8</v>
      </c>
      <c r="U13" s="2">
        <v>70</v>
      </c>
      <c r="V13" s="1">
        <v>90</v>
      </c>
      <c r="W13" s="79">
        <v>138.80564706732616</v>
      </c>
      <c r="X13" s="80" t="s">
        <v>97</v>
      </c>
      <c r="Y13" s="79">
        <v>152.81419104437273</v>
      </c>
      <c r="Z13" s="81">
        <v>158.01324224882202</v>
      </c>
      <c r="AA13" s="81" t="s">
        <v>97</v>
      </c>
      <c r="AB13" s="81">
        <v>188.59547039042772</v>
      </c>
      <c r="AC13" s="7">
        <v>16.58076868583661</v>
      </c>
      <c r="AD13" s="7">
        <v>300.7752432606755</v>
      </c>
      <c r="AE13" s="7">
        <v>33.668068605247463</v>
      </c>
      <c r="AF13" s="7">
        <v>53.412188547922376</v>
      </c>
      <c r="AG13" s="8">
        <v>14.109382145200284</v>
      </c>
      <c r="AH13" s="8">
        <v>318.56725749645136</v>
      </c>
      <c r="AI13" s="9">
        <v>48.661779398839606</v>
      </c>
      <c r="AJ13" s="9">
        <v>405.59282449731018</v>
      </c>
    </row>
    <row r="14" spans="2:36" x14ac:dyDescent="0.3">
      <c r="B14" s="32" t="s">
        <v>7</v>
      </c>
      <c r="C14" s="15">
        <v>2.514645166572695</v>
      </c>
      <c r="D14" s="15">
        <v>0.90194029762593564</v>
      </c>
      <c r="E14" s="15">
        <v>0.10207676551895711</v>
      </c>
      <c r="F14" s="16">
        <v>2.1491992337510766</v>
      </c>
      <c r="G14" s="16">
        <v>0.92752605456283943</v>
      </c>
      <c r="H14" s="17">
        <v>0.14293551745038408</v>
      </c>
      <c r="K14" s="34" t="s">
        <v>7</v>
      </c>
      <c r="L14" s="15">
        <v>0.58042968424782437</v>
      </c>
      <c r="M14" s="15">
        <v>0.26260418324992763</v>
      </c>
      <c r="N14" s="15">
        <v>5.5822207869740841E-2</v>
      </c>
      <c r="O14" s="16">
        <v>0.56567416739966847</v>
      </c>
      <c r="P14" s="16">
        <v>0.30647215647179266</v>
      </c>
      <c r="Q14" s="17">
        <v>1.0807523855061117E-2</v>
      </c>
      <c r="T14" s="30">
        <v>9</v>
      </c>
      <c r="U14" s="2">
        <v>84</v>
      </c>
      <c r="V14" s="1">
        <v>95</v>
      </c>
      <c r="W14" s="79">
        <v>65.514338653444497</v>
      </c>
      <c r="X14" s="80" t="s">
        <v>97</v>
      </c>
      <c r="Y14" s="79">
        <v>26.324688331391656</v>
      </c>
      <c r="Z14" s="81">
        <v>164.08286801846523</v>
      </c>
      <c r="AA14" s="81" t="s">
        <v>97</v>
      </c>
      <c r="AB14" s="81">
        <v>120.38902445625361</v>
      </c>
      <c r="AC14" s="7">
        <v>89.372872830584456</v>
      </c>
      <c r="AD14" s="7">
        <v>93.176296261948508</v>
      </c>
      <c r="AE14" s="7">
        <v>90.735512924735673</v>
      </c>
      <c r="AF14" s="7">
        <v>52.45233509521325</v>
      </c>
      <c r="AG14" s="8">
        <v>140.51836423961137</v>
      </c>
      <c r="AH14" s="8">
        <v>315.91141227505307</v>
      </c>
      <c r="AI14" s="9">
        <v>160.52825365850001</v>
      </c>
      <c r="AJ14" s="9">
        <v>140.51836423961137</v>
      </c>
    </row>
    <row r="15" spans="2:36" x14ac:dyDescent="0.3">
      <c r="B15" s="32" t="s">
        <v>8</v>
      </c>
      <c r="C15" s="15">
        <v>3.120620790055304</v>
      </c>
      <c r="D15" s="15">
        <v>1.3876848019462928</v>
      </c>
      <c r="E15" s="15">
        <v>9.3014643262947672E-2</v>
      </c>
      <c r="F15" s="16">
        <v>3.119050059268007</v>
      </c>
      <c r="G15" s="16">
        <v>1.6040418260047122</v>
      </c>
      <c r="H15" s="17">
        <v>8.376494752986445E-2</v>
      </c>
      <c r="K15" s="34" t="s">
        <v>8</v>
      </c>
      <c r="L15" s="15">
        <v>0.40179598525516858</v>
      </c>
      <c r="M15" s="15">
        <v>0.17176355550455116</v>
      </c>
      <c r="N15" s="15">
        <v>5.5539982295039802E-3</v>
      </c>
      <c r="O15" s="16">
        <v>0.32399048957937399</v>
      </c>
      <c r="P15" s="16">
        <v>0.16307562244229099</v>
      </c>
      <c r="Q15" s="17">
        <v>2.0352466644386565E-2</v>
      </c>
      <c r="T15" s="74">
        <v>10</v>
      </c>
      <c r="U15" s="2">
        <v>86</v>
      </c>
      <c r="V15" s="1">
        <v>98</v>
      </c>
      <c r="W15" s="79">
        <v>180.65039189955692</v>
      </c>
      <c r="X15" s="80" t="s">
        <v>97</v>
      </c>
      <c r="Y15" s="79">
        <v>147.8450051904986</v>
      </c>
      <c r="Z15" s="81">
        <v>166.89422364272102</v>
      </c>
      <c r="AA15" s="81" t="s">
        <v>97</v>
      </c>
      <c r="AB15" s="81">
        <v>136.41487437728318</v>
      </c>
      <c r="AC15" s="7">
        <v>64.595410568605885</v>
      </c>
      <c r="AD15" s="7">
        <v>305.85219172528565</v>
      </c>
      <c r="AE15" s="7">
        <v>151.33220786530674</v>
      </c>
      <c r="AF15" s="7">
        <v>72.939758985695264</v>
      </c>
      <c r="AG15" s="8">
        <v>74.909995739692604</v>
      </c>
      <c r="AH15" s="8">
        <v>257.43280206315097</v>
      </c>
      <c r="AI15" s="9">
        <v>64.971139632103018</v>
      </c>
      <c r="AJ15" s="9">
        <v>75.370660185400041</v>
      </c>
    </row>
    <row r="16" spans="2:36" x14ac:dyDescent="0.3">
      <c r="B16" s="14"/>
      <c r="C16" s="18"/>
      <c r="D16" s="18"/>
      <c r="E16" s="18"/>
      <c r="F16" s="18"/>
      <c r="G16" s="18"/>
      <c r="H16" s="19"/>
      <c r="K16" s="11"/>
      <c r="L16" s="12"/>
      <c r="M16" s="12"/>
      <c r="N16" s="12"/>
      <c r="O16" s="12"/>
      <c r="P16" s="12"/>
      <c r="Q16" s="13"/>
      <c r="T16" s="30">
        <v>11</v>
      </c>
      <c r="U16" s="2">
        <v>91</v>
      </c>
      <c r="V16" s="1">
        <v>88</v>
      </c>
      <c r="W16" s="79">
        <v>145.17192111386717</v>
      </c>
      <c r="X16" s="80" t="s">
        <v>97</v>
      </c>
      <c r="Y16" s="79">
        <v>89.857313659017976</v>
      </c>
      <c r="Z16" s="81">
        <v>116.43197357055989</v>
      </c>
      <c r="AA16" s="81" t="s">
        <v>97</v>
      </c>
      <c r="AB16" s="81">
        <v>107.5711574626251</v>
      </c>
      <c r="AC16" s="7">
        <v>117.69322202812249</v>
      </c>
      <c r="AD16" s="7">
        <v>239.40681274365062</v>
      </c>
      <c r="AE16" s="7">
        <v>120.69073581532602</v>
      </c>
      <c r="AF16" s="7">
        <v>120.12245980249898</v>
      </c>
      <c r="AG16" s="8">
        <v>72.905472482180073</v>
      </c>
      <c r="AH16" s="8">
        <v>191.53196040121071</v>
      </c>
      <c r="AI16" s="9">
        <v>40.288614658442292</v>
      </c>
      <c r="AJ16" s="9">
        <v>80.637479904146758</v>
      </c>
    </row>
    <row r="17" spans="2:36" x14ac:dyDescent="0.3">
      <c r="B17" s="116" t="s">
        <v>99</v>
      </c>
      <c r="C17" s="117"/>
      <c r="D17" s="117"/>
      <c r="E17" s="117"/>
      <c r="F17" s="117"/>
      <c r="G17" s="117"/>
      <c r="H17" s="118"/>
      <c r="K17" s="110" t="s">
        <v>99</v>
      </c>
      <c r="L17" s="111"/>
      <c r="M17" s="111"/>
      <c r="N17" s="111"/>
      <c r="O17" s="111"/>
      <c r="P17" s="111"/>
      <c r="Q17" s="112"/>
      <c r="T17" s="30">
        <v>12</v>
      </c>
      <c r="U17" s="2">
        <v>93</v>
      </c>
      <c r="V17" s="1">
        <v>80</v>
      </c>
      <c r="W17" s="79">
        <v>175.77502824860667</v>
      </c>
      <c r="X17" s="80" t="s">
        <v>97</v>
      </c>
      <c r="Y17" s="79">
        <v>141.20729847089544</v>
      </c>
      <c r="Z17" s="81">
        <v>170.76647817700271</v>
      </c>
      <c r="AA17" s="81" t="s">
        <v>97</v>
      </c>
      <c r="AB17" s="81">
        <v>154.66053389837245</v>
      </c>
      <c r="AC17" s="7">
        <v>148.06829159554164</v>
      </c>
      <c r="AD17" s="7">
        <v>157.77167713069531</v>
      </c>
      <c r="AE17" s="7">
        <v>77.580482663069091</v>
      </c>
      <c r="AF17" s="7">
        <v>76.636750351314902</v>
      </c>
      <c r="AG17" s="8">
        <v>22.200878165207435</v>
      </c>
      <c r="AH17" s="8">
        <v>231.7758141926877</v>
      </c>
      <c r="AI17" s="9">
        <v>50.787215378672954</v>
      </c>
      <c r="AJ17" s="9">
        <v>47.720661720067682</v>
      </c>
    </row>
    <row r="18" spans="2:36" x14ac:dyDescent="0.3">
      <c r="B18" s="14"/>
      <c r="C18" s="28" t="s">
        <v>11</v>
      </c>
      <c r="D18" s="28" t="s">
        <v>10</v>
      </c>
      <c r="E18" s="28" t="s">
        <v>9</v>
      </c>
      <c r="F18" s="28" t="s">
        <v>14</v>
      </c>
      <c r="G18" s="28" t="s">
        <v>13</v>
      </c>
      <c r="H18" s="33" t="s">
        <v>12</v>
      </c>
      <c r="K18" s="11"/>
      <c r="L18" s="27" t="s">
        <v>11</v>
      </c>
      <c r="M18" s="27" t="s">
        <v>10</v>
      </c>
      <c r="N18" s="27" t="s">
        <v>9</v>
      </c>
      <c r="O18" s="27" t="s">
        <v>14</v>
      </c>
      <c r="P18" s="27" t="s">
        <v>13</v>
      </c>
      <c r="Q18" s="31" t="s">
        <v>12</v>
      </c>
      <c r="T18" s="74">
        <v>13</v>
      </c>
      <c r="U18" s="2">
        <v>62</v>
      </c>
      <c r="V18" s="1">
        <v>73</v>
      </c>
      <c r="W18" s="79">
        <v>124.17055781937283</v>
      </c>
      <c r="X18" s="80" t="s">
        <v>97</v>
      </c>
      <c r="Y18" s="79">
        <v>152.6914690412579</v>
      </c>
      <c r="Z18" s="81">
        <v>142.07698858261929</v>
      </c>
      <c r="AA18" s="81" t="s">
        <v>97</v>
      </c>
      <c r="AB18" s="81">
        <v>160.26619964230716</v>
      </c>
      <c r="AC18" s="7">
        <v>64.650978080243931</v>
      </c>
      <c r="AD18" s="7">
        <v>184.23205902083905</v>
      </c>
      <c r="AE18" s="7">
        <v>65.289268087645397</v>
      </c>
      <c r="AF18" s="7">
        <v>65.289268087645397</v>
      </c>
      <c r="AG18" s="8">
        <v>36.223739555542814</v>
      </c>
      <c r="AH18" s="8">
        <v>353.79636815680283</v>
      </c>
      <c r="AI18" s="9">
        <v>69.459365630626564</v>
      </c>
      <c r="AJ18" s="9">
        <v>183.41578956909069</v>
      </c>
    </row>
    <row r="19" spans="2:36" x14ac:dyDescent="0.3">
      <c r="B19" s="32" t="s">
        <v>0</v>
      </c>
      <c r="C19" s="15">
        <v>4.1180283665931601</v>
      </c>
      <c r="D19" s="15">
        <v>2.3684533289804071</v>
      </c>
      <c r="E19" s="15">
        <v>0.47469682262530649</v>
      </c>
      <c r="F19" s="16">
        <v>2.7569080967314186</v>
      </c>
      <c r="G19" s="16">
        <v>1.468990093516112</v>
      </c>
      <c r="H19" s="17">
        <v>0.47417696511358787</v>
      </c>
      <c r="K19" s="34" t="s">
        <v>0</v>
      </c>
      <c r="L19" s="15">
        <v>1.5247729237309444</v>
      </c>
      <c r="M19" s="15">
        <v>0.80843087580927842</v>
      </c>
      <c r="N19" s="15">
        <v>0.15023252806883222</v>
      </c>
      <c r="O19" s="16">
        <v>2.3189955536179752</v>
      </c>
      <c r="P19" s="16">
        <v>0.95552645071290254</v>
      </c>
      <c r="Q19" s="17">
        <v>9.2218798421345297E-2</v>
      </c>
      <c r="T19" s="30">
        <v>14</v>
      </c>
      <c r="U19" s="2">
        <v>95</v>
      </c>
      <c r="V19" s="1">
        <v>73</v>
      </c>
      <c r="W19" s="79">
        <v>170.9016405056567</v>
      </c>
      <c r="X19" s="80" t="s">
        <v>97</v>
      </c>
      <c r="Y19" s="79">
        <v>169.53633982322503</v>
      </c>
      <c r="Z19" s="81">
        <v>205.39539492440161</v>
      </c>
      <c r="AA19" s="81" t="s">
        <v>97</v>
      </c>
      <c r="AB19" s="81">
        <v>235.87850942862971</v>
      </c>
      <c r="AC19" s="7">
        <v>72.997794043267774</v>
      </c>
      <c r="AD19" s="7">
        <v>311.53019337679831</v>
      </c>
      <c r="AE19" s="7">
        <v>70.669801106343883</v>
      </c>
      <c r="AF19" s="7">
        <v>41.06036654009538</v>
      </c>
      <c r="AG19" s="8">
        <v>129.26519220389528</v>
      </c>
      <c r="AH19" s="8">
        <v>245.06409576219448</v>
      </c>
      <c r="AI19" s="9">
        <v>45.010868682907329</v>
      </c>
      <c r="AJ19" s="9">
        <v>26.593440547867999</v>
      </c>
    </row>
    <row r="20" spans="2:36" x14ac:dyDescent="0.3">
      <c r="B20" s="32" t="s">
        <v>1</v>
      </c>
      <c r="C20" s="15">
        <v>2.8079733677750678</v>
      </c>
      <c r="D20" s="15">
        <v>1.1420701889100418</v>
      </c>
      <c r="E20" s="15">
        <v>7.2607163248473799E-2</v>
      </c>
      <c r="F20" s="16">
        <v>1.7972552094298422</v>
      </c>
      <c r="G20" s="16">
        <v>0.74642952592070311</v>
      </c>
      <c r="H20" s="17">
        <v>5.2760206711409623E-2</v>
      </c>
      <c r="K20" s="34" t="s">
        <v>1</v>
      </c>
      <c r="L20" s="15">
        <v>2.1819542117747921</v>
      </c>
      <c r="M20" s="15">
        <v>0.57244929341787532</v>
      </c>
      <c r="N20" s="15">
        <v>5.5994808555917562E-2</v>
      </c>
      <c r="O20" s="16">
        <v>1.0538418043391273</v>
      </c>
      <c r="P20" s="16">
        <v>0.44877748389646416</v>
      </c>
      <c r="Q20" s="17">
        <v>8.9497860100884813E-2</v>
      </c>
      <c r="T20" s="30">
        <v>15</v>
      </c>
      <c r="U20" s="2">
        <v>100</v>
      </c>
      <c r="V20" s="1">
        <v>94</v>
      </c>
      <c r="W20" s="79">
        <v>156.43520515159059</v>
      </c>
      <c r="X20" s="80" t="s">
        <v>97</v>
      </c>
      <c r="Y20" s="79">
        <v>109.50120429795192</v>
      </c>
      <c r="Z20" s="81">
        <v>170.78628080480019</v>
      </c>
      <c r="AA20" s="81" t="s">
        <v>97</v>
      </c>
      <c r="AB20" s="81">
        <v>161.17955806260278</v>
      </c>
      <c r="AC20" s="7">
        <v>75.698437434200031</v>
      </c>
      <c r="AD20" s="7">
        <v>263.19421704391129</v>
      </c>
      <c r="AE20" s="7">
        <v>70.358886414392131</v>
      </c>
      <c r="AF20" s="7">
        <v>61.613807676424116</v>
      </c>
      <c r="AG20" s="8">
        <v>70.177270505653027</v>
      </c>
      <c r="AH20" s="8">
        <v>253.4464252395239</v>
      </c>
      <c r="AI20" s="9">
        <v>125.33041192953249</v>
      </c>
      <c r="AJ20" s="9">
        <v>43.066350901991946</v>
      </c>
    </row>
    <row r="21" spans="2:36" x14ac:dyDescent="0.3">
      <c r="B21" s="32" t="s">
        <v>2</v>
      </c>
      <c r="C21" s="15">
        <v>2.4304178839863342</v>
      </c>
      <c r="D21" s="15">
        <v>1.410627660260084</v>
      </c>
      <c r="E21" s="15">
        <v>2.6747325017855608E-2</v>
      </c>
      <c r="F21" s="16">
        <v>4.3419881279780554</v>
      </c>
      <c r="G21" s="16">
        <v>1.6271701497321251</v>
      </c>
      <c r="H21" s="17">
        <v>0.27013083327550447</v>
      </c>
      <c r="K21" s="34" t="s">
        <v>2</v>
      </c>
      <c r="L21" s="15">
        <v>0.3601031353671349</v>
      </c>
      <c r="M21" s="15">
        <v>0.22095836707049704</v>
      </c>
      <c r="N21" s="15">
        <v>2.6407299405053798E-2</v>
      </c>
      <c r="O21" s="16">
        <v>0.272966515137334</v>
      </c>
      <c r="P21" s="16">
        <v>0.15247247060477992</v>
      </c>
      <c r="Q21" s="17">
        <v>2.240782480078321E-2</v>
      </c>
      <c r="T21" s="74">
        <v>16</v>
      </c>
      <c r="U21" s="2">
        <v>80</v>
      </c>
      <c r="V21" s="1">
        <v>75</v>
      </c>
      <c r="W21" s="79">
        <v>136.69210095559353</v>
      </c>
      <c r="X21" s="80" t="s">
        <v>97</v>
      </c>
      <c r="Y21" s="79">
        <v>132.27530813548094</v>
      </c>
      <c r="Z21" s="81">
        <v>150.13574102257218</v>
      </c>
      <c r="AA21" s="81" t="s">
        <v>97</v>
      </c>
      <c r="AB21" s="81">
        <v>122.37488840898315</v>
      </c>
      <c r="AC21" s="7">
        <v>16.343819857139643</v>
      </c>
      <c r="AD21" s="7">
        <v>192.65028135206572</v>
      </c>
      <c r="AE21" s="7">
        <v>60.793831730392256</v>
      </c>
      <c r="AF21" s="7">
        <v>152.1120433325903</v>
      </c>
      <c r="AG21" s="8">
        <v>94.567155443186294</v>
      </c>
      <c r="AH21" s="8">
        <v>249.2570922361711</v>
      </c>
      <c r="AI21" s="9">
        <v>88.196974327668329</v>
      </c>
      <c r="AJ21" s="9">
        <v>93.254939765606395</v>
      </c>
    </row>
    <row r="22" spans="2:36" x14ac:dyDescent="0.3">
      <c r="B22" s="32" t="s">
        <v>3</v>
      </c>
      <c r="C22" s="15">
        <v>14.769608201124775</v>
      </c>
      <c r="D22" s="15">
        <v>4.2108750302317199</v>
      </c>
      <c r="E22" s="15">
        <v>0.28629841505129849</v>
      </c>
      <c r="F22" s="16">
        <v>4.1319886854698185</v>
      </c>
      <c r="G22" s="16">
        <v>2.7658816783366955</v>
      </c>
      <c r="H22" s="17">
        <v>4.1171668685446104E-2</v>
      </c>
      <c r="K22" s="34" t="s">
        <v>3</v>
      </c>
      <c r="L22" s="15">
        <v>2.2600450360774085</v>
      </c>
      <c r="M22" s="15">
        <v>1.3299795779502088</v>
      </c>
      <c r="N22" s="15">
        <v>0.20928429269449517</v>
      </c>
      <c r="O22" s="16">
        <v>2.4551972693583557</v>
      </c>
      <c r="P22" s="16">
        <v>1.0943367125900463</v>
      </c>
      <c r="Q22" s="17">
        <v>9.4191887930182253E-2</v>
      </c>
      <c r="T22" s="30">
        <v>17</v>
      </c>
      <c r="U22" s="2">
        <v>94</v>
      </c>
      <c r="V22" s="1">
        <v>89</v>
      </c>
      <c r="W22" s="79">
        <v>154.94086142425604</v>
      </c>
      <c r="X22" s="80" t="s">
        <v>97</v>
      </c>
      <c r="Y22" s="79">
        <v>174.200005992755</v>
      </c>
      <c r="Z22" s="81">
        <v>141.785723699242</v>
      </c>
      <c r="AA22" s="81" t="s">
        <v>97</v>
      </c>
      <c r="AB22" s="81">
        <v>152.08927208934472</v>
      </c>
      <c r="AC22" s="7">
        <v>38.922492812744338</v>
      </c>
      <c r="AD22" s="7">
        <v>216.62241772795821</v>
      </c>
      <c r="AE22" s="7">
        <v>38.624011098361166</v>
      </c>
      <c r="AF22" s="7">
        <v>54.239645560046426</v>
      </c>
      <c r="AG22" s="8">
        <v>65.398014034049652</v>
      </c>
      <c r="AH22" s="8">
        <v>213.02456453616381</v>
      </c>
      <c r="AI22" s="9">
        <v>63.137041829845039</v>
      </c>
      <c r="AJ22" s="9">
        <v>199.3119561078251</v>
      </c>
    </row>
    <row r="23" spans="2:36" x14ac:dyDescent="0.3">
      <c r="B23" s="32" t="s">
        <v>4</v>
      </c>
      <c r="C23" s="15">
        <v>2.2377130325719108</v>
      </c>
      <c r="D23" s="15">
        <v>0.79992164883067574</v>
      </c>
      <c r="E23" s="15">
        <v>0.12312363300636363</v>
      </c>
      <c r="F23" s="16">
        <v>1.8031124450431222</v>
      </c>
      <c r="G23" s="16">
        <v>0.80553021945289349</v>
      </c>
      <c r="H23" s="17">
        <v>1.549114669702539E-2</v>
      </c>
      <c r="K23" s="34" t="s">
        <v>4</v>
      </c>
      <c r="L23" s="15">
        <v>1.1404866702385392</v>
      </c>
      <c r="M23" s="15">
        <v>0.44935407307249814</v>
      </c>
      <c r="N23" s="15">
        <v>4.7239432891106041E-2</v>
      </c>
      <c r="O23" s="16">
        <v>0.60599946932536275</v>
      </c>
      <c r="P23" s="16">
        <v>0.26667096552362723</v>
      </c>
      <c r="Q23" s="17">
        <v>7.0606010494732308E-2</v>
      </c>
      <c r="T23" s="30">
        <v>18</v>
      </c>
      <c r="U23" s="2">
        <v>100</v>
      </c>
      <c r="V23" s="1">
        <v>95</v>
      </c>
      <c r="W23" s="79">
        <v>188.3187967331273</v>
      </c>
      <c r="X23" s="80" t="s">
        <v>97</v>
      </c>
      <c r="Y23" s="79">
        <v>153.37896889102575</v>
      </c>
      <c r="Z23" s="81">
        <v>180.705214048328</v>
      </c>
      <c r="AA23" s="81" t="s">
        <v>97</v>
      </c>
      <c r="AB23" s="81">
        <v>216.00730469486868</v>
      </c>
      <c r="AC23" s="7">
        <v>107.2568872337541</v>
      </c>
      <c r="AD23" s="7">
        <v>305.25821631037957</v>
      </c>
      <c r="AE23" s="7">
        <v>213.92412556845161</v>
      </c>
      <c r="AF23" s="7">
        <v>265.9166117457832</v>
      </c>
      <c r="AG23" s="8">
        <v>43.897273877157708</v>
      </c>
      <c r="AH23" s="8">
        <v>283.00999523060125</v>
      </c>
      <c r="AI23" s="9">
        <v>60.360121587299076</v>
      </c>
      <c r="AJ23" s="9">
        <v>453.51943835889489</v>
      </c>
    </row>
    <row r="24" spans="2:36" x14ac:dyDescent="0.3">
      <c r="B24" s="32" t="s">
        <v>5</v>
      </c>
      <c r="C24" s="15">
        <v>3.8503946905358926</v>
      </c>
      <c r="D24" s="15">
        <v>1.6006172033546187</v>
      </c>
      <c r="E24" s="15">
        <v>0.16129457253985094</v>
      </c>
      <c r="F24" s="16">
        <v>3.653031379397718</v>
      </c>
      <c r="G24" s="16">
        <v>1.2630219310572455</v>
      </c>
      <c r="H24" s="17">
        <v>5.7318058189078654E-2</v>
      </c>
      <c r="K24" s="34" t="s">
        <v>5</v>
      </c>
      <c r="L24" s="15">
        <v>0.66282733377293512</v>
      </c>
      <c r="M24" s="15">
        <v>0.32241890133496637</v>
      </c>
      <c r="N24" s="15">
        <v>6.0088920721702896E-2</v>
      </c>
      <c r="O24" s="16">
        <v>0.22829667604594886</v>
      </c>
      <c r="P24" s="16">
        <v>0.13648725052387731</v>
      </c>
      <c r="Q24" s="17">
        <v>2.1224210942732979E-2</v>
      </c>
      <c r="T24" s="74">
        <v>19</v>
      </c>
      <c r="U24" s="2">
        <v>88</v>
      </c>
      <c r="V24" s="1">
        <v>100</v>
      </c>
      <c r="W24" s="79">
        <v>125.02150018930453</v>
      </c>
      <c r="X24" s="80" t="s">
        <v>97</v>
      </c>
      <c r="Y24" s="79">
        <v>134.29390833225978</v>
      </c>
      <c r="Z24" s="81">
        <v>158.17654707254201</v>
      </c>
      <c r="AA24" s="81" t="s">
        <v>97</v>
      </c>
      <c r="AB24" s="81">
        <v>102.23408726603358</v>
      </c>
      <c r="AC24" s="7">
        <v>45.710162565163607</v>
      </c>
      <c r="AD24" s="7">
        <v>232.41652321505592</v>
      </c>
      <c r="AE24" s="7">
        <v>67.142288282100978</v>
      </c>
      <c r="AF24" s="7">
        <v>60.613878766291499</v>
      </c>
      <c r="AG24" s="8">
        <v>62.932394747276973</v>
      </c>
      <c r="AH24" s="8">
        <v>207.91519873332243</v>
      </c>
      <c r="AI24" s="9">
        <v>79.404658624638586</v>
      </c>
      <c r="AJ24" s="9">
        <v>75.821523270354135</v>
      </c>
    </row>
    <row r="25" spans="2:36" x14ac:dyDescent="0.3">
      <c r="B25" s="32" t="s">
        <v>6</v>
      </c>
      <c r="C25" s="15">
        <v>6.0000288881482087</v>
      </c>
      <c r="D25" s="15">
        <v>1.4732574024696219</v>
      </c>
      <c r="E25" s="15">
        <v>4.1687530753798108E-2</v>
      </c>
      <c r="F25" s="16">
        <v>4.1433073112264651</v>
      </c>
      <c r="G25" s="16">
        <v>1.8223775356195688</v>
      </c>
      <c r="H25" s="17">
        <v>0.18888268186027546</v>
      </c>
      <c r="K25" s="34" t="s">
        <v>6</v>
      </c>
      <c r="L25" s="15">
        <v>2.2887100074116589</v>
      </c>
      <c r="M25" s="15">
        <v>1.3049777395308308</v>
      </c>
      <c r="N25" s="15">
        <v>0.28972462391266179</v>
      </c>
      <c r="O25" s="16">
        <v>2.0945638281107937</v>
      </c>
      <c r="P25" s="16">
        <v>1.0367964466505963</v>
      </c>
      <c r="Q25" s="17">
        <v>0.12461232551169188</v>
      </c>
      <c r="T25" s="30">
        <v>20</v>
      </c>
      <c r="U25" s="2">
        <v>85</v>
      </c>
      <c r="V25" s="1">
        <v>84</v>
      </c>
      <c r="W25" s="79">
        <v>149.61791331289589</v>
      </c>
      <c r="X25" s="80" t="s">
        <v>97</v>
      </c>
      <c r="Y25" s="79">
        <v>133.42039768305705</v>
      </c>
      <c r="Z25" s="81">
        <v>172.48386962290795</v>
      </c>
      <c r="AA25" s="81" t="s">
        <v>97</v>
      </c>
      <c r="AB25" s="81">
        <v>221.23744674639792</v>
      </c>
      <c r="AC25" s="7">
        <v>38.486732902763407</v>
      </c>
      <c r="AD25" s="7">
        <v>276.4990172626234</v>
      </c>
      <c r="AE25" s="7">
        <v>228.74761096208917</v>
      </c>
      <c r="AF25" s="7">
        <v>271.70207119421008</v>
      </c>
      <c r="AG25" s="8">
        <v>125.72080934532732</v>
      </c>
      <c r="AH25" s="8">
        <v>372.27428803830338</v>
      </c>
      <c r="AI25" s="9">
        <v>281.60525192201771</v>
      </c>
      <c r="AJ25" s="9">
        <v>220.69969258374104</v>
      </c>
    </row>
    <row r="26" spans="2:36" x14ac:dyDescent="0.3">
      <c r="B26" s="32" t="s">
        <v>7</v>
      </c>
      <c r="C26" s="15">
        <v>1.9628798427792831</v>
      </c>
      <c r="D26" s="15">
        <v>0.92729973976436442</v>
      </c>
      <c r="E26" s="15">
        <v>0.11347894006918699</v>
      </c>
      <c r="F26" s="16">
        <v>3.5416942910698443</v>
      </c>
      <c r="G26" s="16">
        <v>1.0585155172506766</v>
      </c>
      <c r="H26" s="17">
        <v>0.20719107338778378</v>
      </c>
      <c r="K26" s="34" t="s">
        <v>7</v>
      </c>
      <c r="L26" s="15">
        <v>0.31532802461025089</v>
      </c>
      <c r="M26" s="15">
        <v>0.19487912281408534</v>
      </c>
      <c r="N26" s="15">
        <v>1.6711402986212594E-2</v>
      </c>
      <c r="O26" s="16">
        <v>0.34185424603473913</v>
      </c>
      <c r="P26" s="16">
        <v>0.1323807501960802</v>
      </c>
      <c r="Q26" s="17">
        <v>2.4061716584637651E-2</v>
      </c>
      <c r="T26" s="30">
        <v>21</v>
      </c>
      <c r="U26" s="2">
        <v>100</v>
      </c>
      <c r="V26" s="1">
        <v>82</v>
      </c>
      <c r="W26" s="79">
        <v>154.76034143307515</v>
      </c>
      <c r="X26" s="80" t="s">
        <v>97</v>
      </c>
      <c r="Y26" s="79">
        <v>101.96645967785361</v>
      </c>
      <c r="Z26" s="81">
        <v>132.67777168249913</v>
      </c>
      <c r="AA26" s="81" t="s">
        <v>97</v>
      </c>
      <c r="AB26" s="81">
        <v>139.87388553631018</v>
      </c>
      <c r="AC26" s="7">
        <v>102.9791756148439</v>
      </c>
      <c r="AD26" s="7">
        <v>109.03602245970406</v>
      </c>
      <c r="AE26" s="7">
        <v>97.789418335043223</v>
      </c>
      <c r="AF26" s="7">
        <v>209.51172694322881</v>
      </c>
      <c r="AG26" s="8">
        <v>20.853379900346166</v>
      </c>
      <c r="AH26" s="8">
        <v>268.52818604664913</v>
      </c>
      <c r="AI26" s="9">
        <v>24.255318509056334</v>
      </c>
      <c r="AJ26" s="9">
        <v>311.69037069268683</v>
      </c>
    </row>
    <row r="27" spans="2:36" x14ac:dyDescent="0.3">
      <c r="B27" s="32" t="s">
        <v>8</v>
      </c>
      <c r="C27" s="15">
        <v>3.7671645898618151</v>
      </c>
      <c r="D27" s="15">
        <v>1.7764690185898346</v>
      </c>
      <c r="E27" s="15">
        <v>0.18057470571599141</v>
      </c>
      <c r="F27" s="16">
        <v>3.3009139914472265</v>
      </c>
      <c r="G27" s="16">
        <v>1.3429690332710447</v>
      </c>
      <c r="H27" s="17">
        <v>0.23092695156214588</v>
      </c>
      <c r="K27" s="34" t="s">
        <v>8</v>
      </c>
      <c r="L27" s="15">
        <v>0.62842886955114208</v>
      </c>
      <c r="M27" s="15">
        <v>0.35540259133701979</v>
      </c>
      <c r="N27" s="15">
        <v>2.3483752187046864E-2</v>
      </c>
      <c r="O27" s="16">
        <v>0.50625299001694246</v>
      </c>
      <c r="P27" s="16">
        <v>0.2498753434155026</v>
      </c>
      <c r="Q27" s="17">
        <v>4.9239665243920342E-3</v>
      </c>
      <c r="T27" s="74">
        <v>22</v>
      </c>
      <c r="U27" s="2">
        <v>100</v>
      </c>
      <c r="V27" s="1">
        <v>86</v>
      </c>
      <c r="W27" s="79">
        <v>162.10373818402411</v>
      </c>
      <c r="X27" s="80" t="s">
        <v>97</v>
      </c>
      <c r="Y27" s="79">
        <v>97.021941452086281</v>
      </c>
      <c r="Z27" s="81">
        <v>140.96105868857666</v>
      </c>
      <c r="AA27" s="81" t="s">
        <v>97</v>
      </c>
      <c r="AB27" s="81">
        <v>129.68962158000238</v>
      </c>
      <c r="AC27" s="7">
        <v>54.637145176828277</v>
      </c>
      <c r="AD27" s="7">
        <v>251.2839182163589</v>
      </c>
      <c r="AE27" s="7">
        <v>59.702703961416333</v>
      </c>
      <c r="AF27" s="7">
        <v>78.527118179269834</v>
      </c>
      <c r="AG27" s="8">
        <v>32.300189979159811</v>
      </c>
      <c r="AH27" s="8">
        <v>237.69272909486375</v>
      </c>
      <c r="AI27" s="9">
        <v>43.929086244250094</v>
      </c>
      <c r="AJ27" s="9">
        <v>34.672816627904126</v>
      </c>
    </row>
    <row r="28" spans="2:36" x14ac:dyDescent="0.3">
      <c r="B28" s="11"/>
      <c r="C28" s="12"/>
      <c r="D28" s="12"/>
      <c r="E28" s="12"/>
      <c r="F28" s="12"/>
      <c r="G28" s="12"/>
      <c r="H28" s="13"/>
      <c r="K28" s="11"/>
      <c r="L28" s="12"/>
      <c r="M28" s="12"/>
      <c r="N28" s="12"/>
      <c r="O28" s="12"/>
      <c r="P28" s="12"/>
      <c r="Q28" s="13"/>
    </row>
    <row r="29" spans="2:36" x14ac:dyDescent="0.3">
      <c r="B29" s="110" t="s">
        <v>100</v>
      </c>
      <c r="C29" s="111"/>
      <c r="D29" s="111"/>
      <c r="E29" s="111"/>
      <c r="F29" s="111"/>
      <c r="G29" s="111"/>
      <c r="H29" s="112"/>
      <c r="K29" s="110" t="s">
        <v>100</v>
      </c>
      <c r="L29" s="111"/>
      <c r="M29" s="111"/>
      <c r="N29" s="111"/>
      <c r="O29" s="111"/>
      <c r="P29" s="111"/>
      <c r="Q29" s="112"/>
    </row>
    <row r="30" spans="2:36" x14ac:dyDescent="0.3">
      <c r="B30" s="11"/>
      <c r="C30" s="27" t="s">
        <v>11</v>
      </c>
      <c r="D30" s="27" t="s">
        <v>10</v>
      </c>
      <c r="E30" s="27" t="s">
        <v>9</v>
      </c>
      <c r="F30" s="27" t="s">
        <v>14</v>
      </c>
      <c r="G30" s="27" t="s">
        <v>13</v>
      </c>
      <c r="H30" s="31" t="s">
        <v>12</v>
      </c>
      <c r="K30" s="11"/>
      <c r="L30" s="27" t="s">
        <v>11</v>
      </c>
      <c r="M30" s="27" t="s">
        <v>10</v>
      </c>
      <c r="N30" s="27" t="s">
        <v>9</v>
      </c>
      <c r="O30" s="27" t="s">
        <v>14</v>
      </c>
      <c r="P30" s="27" t="s">
        <v>13</v>
      </c>
      <c r="Q30" s="31" t="s">
        <v>12</v>
      </c>
    </row>
    <row r="31" spans="2:36" x14ac:dyDescent="0.3">
      <c r="B31" s="32" t="s">
        <v>0</v>
      </c>
      <c r="C31" s="47"/>
      <c r="D31" s="47"/>
      <c r="E31" s="47"/>
      <c r="F31" s="47"/>
      <c r="G31" s="47"/>
      <c r="H31" s="48"/>
      <c r="K31" s="34" t="s">
        <v>0</v>
      </c>
      <c r="L31" s="47"/>
      <c r="M31" s="47"/>
      <c r="N31" s="47"/>
      <c r="O31" s="47"/>
      <c r="P31" s="47"/>
      <c r="Q31" s="48"/>
    </row>
    <row r="32" spans="2:36" x14ac:dyDescent="0.3">
      <c r="B32" s="32" t="s">
        <v>1</v>
      </c>
      <c r="C32" s="47"/>
      <c r="D32" s="47"/>
      <c r="E32" s="47"/>
      <c r="F32" s="47"/>
      <c r="G32" s="47"/>
      <c r="H32" s="48"/>
      <c r="K32" s="34" t="s">
        <v>1</v>
      </c>
      <c r="L32" s="47"/>
      <c r="M32" s="47"/>
      <c r="N32" s="47"/>
      <c r="O32" s="47"/>
      <c r="P32" s="47"/>
      <c r="Q32" s="48"/>
    </row>
    <row r="33" spans="2:37" ht="15" thickBot="1" x14ac:dyDescent="0.35">
      <c r="B33" s="32" t="s">
        <v>2</v>
      </c>
      <c r="C33" s="47"/>
      <c r="D33" s="47"/>
      <c r="E33" s="47"/>
      <c r="F33" s="47"/>
      <c r="G33" s="47"/>
      <c r="H33" s="48"/>
      <c r="K33" s="34" t="s">
        <v>2</v>
      </c>
      <c r="L33" s="47"/>
      <c r="M33" s="47"/>
      <c r="N33" s="47"/>
      <c r="O33" s="47"/>
      <c r="P33" s="47"/>
      <c r="Q33" s="48"/>
    </row>
    <row r="34" spans="2:37" x14ac:dyDescent="0.3">
      <c r="B34" s="32" t="s">
        <v>3</v>
      </c>
      <c r="C34" s="47"/>
      <c r="D34" s="47"/>
      <c r="E34" s="47"/>
      <c r="F34" s="47"/>
      <c r="G34" s="47"/>
      <c r="H34" s="48"/>
      <c r="K34" s="34" t="s">
        <v>3</v>
      </c>
      <c r="L34" s="47"/>
      <c r="M34" s="47"/>
      <c r="N34" s="47"/>
      <c r="O34" s="47"/>
      <c r="P34" s="47"/>
      <c r="Q34" s="48"/>
      <c r="U34" s="131" t="s">
        <v>184</v>
      </c>
      <c r="V34" s="132"/>
      <c r="W34" s="122" t="s">
        <v>183</v>
      </c>
      <c r="X34" s="123"/>
      <c r="Y34" s="123"/>
      <c r="Z34" s="123"/>
      <c r="AA34" s="123"/>
      <c r="AB34" s="123"/>
      <c r="AC34" s="122" t="s">
        <v>187</v>
      </c>
      <c r="AD34" s="123"/>
      <c r="AE34" s="123"/>
      <c r="AF34" s="124"/>
      <c r="AG34" s="86"/>
      <c r="AH34" s="86"/>
      <c r="AI34" s="86"/>
    </row>
    <row r="35" spans="2:37" ht="15" thickBot="1" x14ac:dyDescent="0.35">
      <c r="B35" s="32" t="s">
        <v>4</v>
      </c>
      <c r="C35" s="47"/>
      <c r="D35" s="47"/>
      <c r="E35" s="47"/>
      <c r="F35" s="47"/>
      <c r="G35" s="47"/>
      <c r="H35" s="48"/>
      <c r="K35" s="34" t="s">
        <v>4</v>
      </c>
      <c r="L35" s="47"/>
      <c r="M35" s="47"/>
      <c r="N35" s="47"/>
      <c r="O35" s="47"/>
      <c r="P35" s="47"/>
      <c r="Q35" s="48"/>
      <c r="U35" s="128" t="s">
        <v>185</v>
      </c>
      <c r="V35" s="129"/>
      <c r="W35" s="137" t="s">
        <v>186</v>
      </c>
      <c r="X35" s="135"/>
      <c r="Y35" s="135"/>
      <c r="Z35" s="135" t="s">
        <v>188</v>
      </c>
      <c r="AA35" s="135"/>
      <c r="AB35" s="135"/>
      <c r="AC35" s="3" t="s">
        <v>179</v>
      </c>
      <c r="AD35" s="4" t="s">
        <v>180</v>
      </c>
      <c r="AE35" s="4" t="s">
        <v>181</v>
      </c>
      <c r="AF35" s="5" t="s">
        <v>43</v>
      </c>
      <c r="AG35" s="55"/>
      <c r="AH35" s="90"/>
      <c r="AI35" s="55"/>
    </row>
    <row r="36" spans="2:37" ht="15" thickBot="1" x14ac:dyDescent="0.35">
      <c r="B36" s="32" t="s">
        <v>5</v>
      </c>
      <c r="C36" s="47"/>
      <c r="D36" s="47"/>
      <c r="E36" s="47"/>
      <c r="F36" s="47"/>
      <c r="G36" s="47"/>
      <c r="H36" s="48"/>
      <c r="K36" s="34" t="s">
        <v>5</v>
      </c>
      <c r="L36" s="47"/>
      <c r="M36" s="47"/>
      <c r="N36" s="47"/>
      <c r="O36" s="47"/>
      <c r="P36" s="47"/>
      <c r="Q36" s="48"/>
      <c r="U36" s="130">
        <f>AVERAGE(U39:U60)</f>
        <v>1.5728136676887963</v>
      </c>
      <c r="V36" s="108"/>
      <c r="W36" s="133">
        <f>AVERAGE(W39:W60)</f>
        <v>-8.9799149203183593</v>
      </c>
      <c r="X36" s="134"/>
      <c r="Y36" s="134"/>
      <c r="Z36" s="134">
        <f>AVERAGE(Y39:Y60)</f>
        <v>-10.798981584607294</v>
      </c>
      <c r="AA36" s="135"/>
      <c r="AB36" s="136"/>
      <c r="AC36" s="88">
        <f>AVERAGE(AH39:AH60)</f>
        <v>-24.461011019981665</v>
      </c>
      <c r="AD36" s="88">
        <f>AVERAGE(AI39:AI60)</f>
        <v>-20.070259058482204</v>
      </c>
      <c r="AE36" s="88">
        <f>AVERAGE(AJ39:AJ60)</f>
        <v>3.7587002206247515</v>
      </c>
      <c r="AF36" s="89">
        <f>AVERAGE(AK39:AK60)</f>
        <v>-68.818735682867199</v>
      </c>
      <c r="AG36" s="91"/>
      <c r="AH36" s="91"/>
      <c r="AI36" s="91"/>
    </row>
    <row r="37" spans="2:37" ht="15" thickBot="1" x14ac:dyDescent="0.35">
      <c r="B37" s="32" t="s">
        <v>6</v>
      </c>
      <c r="C37" s="47"/>
      <c r="D37" s="47"/>
      <c r="E37" s="47"/>
      <c r="F37" s="47"/>
      <c r="G37" s="47"/>
      <c r="H37" s="48"/>
      <c r="K37" s="34" t="s">
        <v>6</v>
      </c>
      <c r="L37" s="47"/>
      <c r="M37" s="47"/>
      <c r="N37" s="47"/>
      <c r="O37" s="47"/>
      <c r="P37" s="47"/>
      <c r="Q37" s="48"/>
    </row>
    <row r="38" spans="2:37" ht="15" thickBot="1" x14ac:dyDescent="0.35">
      <c r="B38" s="32" t="s">
        <v>7</v>
      </c>
      <c r="C38" s="47"/>
      <c r="D38" s="47"/>
      <c r="E38" s="47"/>
      <c r="F38" s="47"/>
      <c r="G38" s="47"/>
      <c r="H38" s="48"/>
      <c r="K38" s="34" t="s">
        <v>7</v>
      </c>
      <c r="L38" s="47"/>
      <c r="M38" s="47"/>
      <c r="N38" s="47"/>
      <c r="O38" s="47"/>
      <c r="P38" s="47"/>
      <c r="Q38" s="48"/>
      <c r="T38" s="73" t="s">
        <v>189</v>
      </c>
      <c r="U38" s="73" t="s">
        <v>190</v>
      </c>
      <c r="W38" s="106" t="s">
        <v>191</v>
      </c>
      <c r="X38" s="107"/>
      <c r="Y38" s="108"/>
      <c r="AC38" s="106" t="s">
        <v>192</v>
      </c>
      <c r="AD38" s="107"/>
      <c r="AE38" s="107"/>
      <c r="AF38" s="108"/>
      <c r="AH38" s="106" t="s">
        <v>193</v>
      </c>
      <c r="AI38" s="107"/>
      <c r="AJ38" s="107"/>
      <c r="AK38" s="108"/>
    </row>
    <row r="39" spans="2:37" x14ac:dyDescent="0.3">
      <c r="B39" s="32" t="s">
        <v>8</v>
      </c>
      <c r="C39" s="47"/>
      <c r="D39" s="47"/>
      <c r="E39" s="47"/>
      <c r="F39" s="47"/>
      <c r="G39" s="47"/>
      <c r="H39" s="48"/>
      <c r="K39" s="34" t="s">
        <v>8</v>
      </c>
      <c r="L39" s="47"/>
      <c r="M39" s="47"/>
      <c r="N39" s="47"/>
      <c r="O39" s="47"/>
      <c r="P39" s="47"/>
      <c r="Q39" s="48"/>
      <c r="T39" s="97">
        <v>1</v>
      </c>
      <c r="U39" s="98">
        <f>(U6-V6)/U6*100</f>
        <v>0</v>
      </c>
      <c r="W39" s="98">
        <f>(W6-Z6)</f>
        <v>-54.731454873754728</v>
      </c>
      <c r="X39" s="99"/>
      <c r="Y39" s="98">
        <f>(W6-Z6)/W6*100</f>
        <v>-26.864156578425835</v>
      </c>
      <c r="AC39" s="100">
        <f>AC6-AG6</f>
        <v>-37.730941354326603</v>
      </c>
      <c r="AD39" s="100">
        <f>AD6-AH6</f>
        <v>23.094975562702018</v>
      </c>
      <c r="AE39" s="100">
        <f>AE6-AI6</f>
        <v>2.4677732553913927</v>
      </c>
      <c r="AF39" s="100">
        <f>AF6-AJ6</f>
        <v>-41.995177315556475</v>
      </c>
      <c r="AH39" s="100">
        <f>AC39/AC6*100</f>
        <v>-27.566624348394054</v>
      </c>
      <c r="AI39" s="100">
        <f>AD39/AD6*100</f>
        <v>7.0907515260421476</v>
      </c>
      <c r="AJ39" s="100">
        <f>AE39/AE6*100</f>
        <v>3.8942759502738302</v>
      </c>
      <c r="AK39" s="100">
        <f>AF39/AF6*100</f>
        <v>-20.226987671965531</v>
      </c>
    </row>
    <row r="40" spans="2:37" x14ac:dyDescent="0.3">
      <c r="B40" s="14"/>
      <c r="C40" s="18"/>
      <c r="D40" s="18"/>
      <c r="E40" s="18"/>
      <c r="F40" s="18"/>
      <c r="G40" s="18"/>
      <c r="H40" s="19"/>
      <c r="K40" s="11"/>
      <c r="L40" s="12"/>
      <c r="M40" s="12"/>
      <c r="N40" s="12"/>
      <c r="O40" s="12"/>
      <c r="P40" s="12"/>
      <c r="Q40" s="13"/>
      <c r="T40" s="87">
        <v>2</v>
      </c>
      <c r="U40" s="92">
        <f>(U7-V7)/U7*100</f>
        <v>20</v>
      </c>
      <c r="W40" s="98">
        <f t="shared" ref="W40:W60" si="0">(W7-Z7)</f>
        <v>48.730583337976128</v>
      </c>
      <c r="X40" s="27"/>
      <c r="Y40" s="98">
        <f t="shared" ref="Y40:Y60" si="1">(W7-Z7)/W7*100</f>
        <v>21.938988408193939</v>
      </c>
      <c r="AC40" s="95">
        <f>AC7-AG7</f>
        <v>56.968382656363758</v>
      </c>
      <c r="AD40" s="95">
        <f>AD7-AH7</f>
        <v>59.159494108656389</v>
      </c>
      <c r="AE40" s="95">
        <f>AE7-AI7</f>
        <v>66.621543958632387</v>
      </c>
      <c r="AF40" s="95">
        <f>AF7-AJ7</f>
        <v>-17.281382765246633</v>
      </c>
      <c r="AH40" s="95">
        <f>AC40/AC7*100</f>
        <v>53.270740099394928</v>
      </c>
      <c r="AI40" s="95">
        <f>AD40/AD7*100</f>
        <v>18.915718266650227</v>
      </c>
      <c r="AJ40" s="95">
        <f>AE40/AE7*100</f>
        <v>62.628896891921258</v>
      </c>
      <c r="AK40" s="95">
        <f>AF40/AF7*100</f>
        <v>-6.1659080716300796</v>
      </c>
    </row>
    <row r="41" spans="2:37" x14ac:dyDescent="0.3">
      <c r="B41" s="116" t="s">
        <v>101</v>
      </c>
      <c r="C41" s="117"/>
      <c r="D41" s="117"/>
      <c r="E41" s="117"/>
      <c r="F41" s="117"/>
      <c r="G41" s="117"/>
      <c r="H41" s="118"/>
      <c r="K41" s="110" t="s">
        <v>101</v>
      </c>
      <c r="L41" s="111"/>
      <c r="M41" s="111"/>
      <c r="N41" s="111"/>
      <c r="O41" s="111"/>
      <c r="P41" s="111"/>
      <c r="Q41" s="112"/>
      <c r="T41" s="97">
        <v>3</v>
      </c>
      <c r="U41" s="92">
        <f>(U8-V8)/U8*100</f>
        <v>1.1494252873563218</v>
      </c>
      <c r="W41" s="98">
        <f t="shared" si="0"/>
        <v>5.5579642425400664</v>
      </c>
      <c r="X41" s="27"/>
      <c r="Y41" s="98">
        <f t="shared" si="1"/>
        <v>3.7274854389572827</v>
      </c>
      <c r="AC41" s="95">
        <f>AC8-AG8</f>
        <v>59.569985151473794</v>
      </c>
      <c r="AD41" s="95">
        <f>AD8-AH8</f>
        <v>-3.7486680729843158</v>
      </c>
      <c r="AE41" s="95">
        <f>AE8-AI8</f>
        <v>49.977106130845115</v>
      </c>
      <c r="AF41" s="95">
        <f>AF8-AJ8</f>
        <v>-16.461087314073353</v>
      </c>
      <c r="AH41" s="95">
        <f>AC41/AC8*100</f>
        <v>57.416393256119981</v>
      </c>
      <c r="AI41" s="95">
        <f>AD41/AD8*100</f>
        <v>-2.3204748275284546</v>
      </c>
      <c r="AJ41" s="95">
        <f>AE41/AE8*100</f>
        <v>67.001995686350867</v>
      </c>
      <c r="AK41" s="95">
        <f>AF41/AF8*100</f>
        <v>-14.06140351091353</v>
      </c>
    </row>
    <row r="42" spans="2:37" x14ac:dyDescent="0.3">
      <c r="B42" s="14"/>
      <c r="C42" s="28" t="s">
        <v>11</v>
      </c>
      <c r="D42" s="28" t="s">
        <v>10</v>
      </c>
      <c r="E42" s="28" t="s">
        <v>9</v>
      </c>
      <c r="F42" s="28" t="s">
        <v>14</v>
      </c>
      <c r="G42" s="28" t="s">
        <v>13</v>
      </c>
      <c r="H42" s="33" t="s">
        <v>12</v>
      </c>
      <c r="K42" s="11"/>
      <c r="L42" s="27" t="s">
        <v>11</v>
      </c>
      <c r="M42" s="27" t="s">
        <v>10</v>
      </c>
      <c r="N42" s="27" t="s">
        <v>9</v>
      </c>
      <c r="O42" s="27" t="s">
        <v>14</v>
      </c>
      <c r="P42" s="27" t="s">
        <v>13</v>
      </c>
      <c r="Q42" s="31" t="s">
        <v>12</v>
      </c>
      <c r="T42" s="87">
        <v>4</v>
      </c>
      <c r="U42" s="92">
        <f>(U9-V9)/U9*100</f>
        <v>22.680412371134022</v>
      </c>
      <c r="W42" s="98">
        <f t="shared" si="0"/>
        <v>1.1048405656268301</v>
      </c>
      <c r="X42" s="27"/>
      <c r="Y42" s="98">
        <f t="shared" si="1"/>
        <v>0.7261461480028345</v>
      </c>
      <c r="AC42" s="95">
        <f>AC9-AG9</f>
        <v>-26.530273828631323</v>
      </c>
      <c r="AD42" s="95">
        <f>AD9-AH9</f>
        <v>136.46334400672595</v>
      </c>
      <c r="AE42" s="95">
        <f>AE9-AI9</f>
        <v>82.821965889313461</v>
      </c>
      <c r="AF42" s="95">
        <f>AF9-AJ9</f>
        <v>81.113212551499032</v>
      </c>
      <c r="AH42" s="95">
        <f>AC42/AC9*100</f>
        <v>-26.45254544523376</v>
      </c>
      <c r="AI42" s="95">
        <f>AD42/AD9*100</f>
        <v>51.830552313445999</v>
      </c>
      <c r="AJ42" s="95">
        <f>AE42/AE9*100</f>
        <v>85.235065408547555</v>
      </c>
      <c r="AK42" s="95">
        <f>AF42/AF9*100</f>
        <v>84.970770463282662</v>
      </c>
    </row>
    <row r="43" spans="2:37" x14ac:dyDescent="0.3">
      <c r="B43" s="32" t="s">
        <v>0</v>
      </c>
      <c r="C43" s="35"/>
      <c r="D43" s="35"/>
      <c r="E43" s="35"/>
      <c r="F43" s="35"/>
      <c r="G43" s="35"/>
      <c r="H43" s="36"/>
      <c r="K43" s="34" t="s">
        <v>0</v>
      </c>
      <c r="L43" s="35"/>
      <c r="M43" s="35"/>
      <c r="N43" s="35"/>
      <c r="O43" s="35"/>
      <c r="P43" s="35"/>
      <c r="Q43" s="36"/>
      <c r="T43" s="97">
        <v>5</v>
      </c>
      <c r="U43" s="92">
        <f>(U10-V10)/U10*100</f>
        <v>-11.904761904761903</v>
      </c>
      <c r="W43" s="98">
        <f t="shared" si="0"/>
        <v>-38.017633754193099</v>
      </c>
      <c r="X43" s="27"/>
      <c r="Y43" s="98">
        <f t="shared" si="1"/>
        <v>-29.045300560947357</v>
      </c>
      <c r="AC43" s="95">
        <f>AC10-AG10</f>
        <v>-49.135110320250419</v>
      </c>
      <c r="AD43" s="95">
        <f>AD10-AH10</f>
        <v>-2.7449753652210234</v>
      </c>
      <c r="AE43" s="95">
        <f>AE10-AI10</f>
        <v>-56.245984876300383</v>
      </c>
      <c r="AF43" s="95">
        <f>AF10-AJ10</f>
        <v>-50.789748714631727</v>
      </c>
      <c r="AH43" s="95">
        <f>AC43/AC10*100</f>
        <v>-51.199426409402868</v>
      </c>
      <c r="AI43" s="95">
        <f>AD43/AD10*100</f>
        <v>-2.1125148250152574</v>
      </c>
      <c r="AJ43" s="95">
        <f>AE43/AE10*100</f>
        <v>-63.299289987119636</v>
      </c>
      <c r="AK43" s="95">
        <f>AF43/AF10*100</f>
        <v>-53.852074346678933</v>
      </c>
    </row>
    <row r="44" spans="2:37" x14ac:dyDescent="0.3">
      <c r="B44" s="32" t="s">
        <v>1</v>
      </c>
      <c r="C44" s="35"/>
      <c r="D44" s="35"/>
      <c r="E44" s="35"/>
      <c r="F44" s="35"/>
      <c r="G44" s="35"/>
      <c r="H44" s="36"/>
      <c r="K44" s="34" t="s">
        <v>1</v>
      </c>
      <c r="L44" s="35"/>
      <c r="M44" s="35"/>
      <c r="N44" s="35"/>
      <c r="O44" s="35"/>
      <c r="P44" s="35"/>
      <c r="Q44" s="36"/>
      <c r="T44" s="87">
        <v>6</v>
      </c>
      <c r="U44" s="92">
        <f>(U11-V11)/U11*100</f>
        <v>13.978494623655912</v>
      </c>
      <c r="W44" s="98">
        <f t="shared" si="0"/>
        <v>19.881705030070037</v>
      </c>
      <c r="X44" s="27"/>
      <c r="Y44" s="98">
        <f t="shared" si="1"/>
        <v>10.279210180636458</v>
      </c>
      <c r="AC44" s="95">
        <f>AC11-AG11</f>
        <v>18.169348583211242</v>
      </c>
      <c r="AD44" s="95">
        <f>AD11-AH11</f>
        <v>-6.7088757893965294</v>
      </c>
      <c r="AE44" s="95">
        <f>AE11-AI11</f>
        <v>-49.336896459352886</v>
      </c>
      <c r="AF44" s="95">
        <f>AF11-AJ11</f>
        <v>5.2034770431598929</v>
      </c>
      <c r="AH44" s="95">
        <f>AC44/AC11*100</f>
        <v>52.573795677712262</v>
      </c>
      <c r="AI44" s="95">
        <f>AD44/AD11*100</f>
        <v>-2.1362512610752673</v>
      </c>
      <c r="AJ44" s="95">
        <f>AE44/AE11*100</f>
        <v>-63.583281578144693</v>
      </c>
      <c r="AK44" s="95">
        <f>AF44/AF11*100</f>
        <v>2.3984498676167938</v>
      </c>
    </row>
    <row r="45" spans="2:37" x14ac:dyDescent="0.3">
      <c r="B45" s="32" t="s">
        <v>2</v>
      </c>
      <c r="C45" s="35"/>
      <c r="D45" s="35"/>
      <c r="E45" s="35"/>
      <c r="F45" s="35"/>
      <c r="G45" s="35"/>
      <c r="H45" s="36"/>
      <c r="K45" s="34" t="s">
        <v>2</v>
      </c>
      <c r="L45" s="35"/>
      <c r="M45" s="35"/>
      <c r="N45" s="35"/>
      <c r="O45" s="35"/>
      <c r="P45" s="35"/>
      <c r="Q45" s="36"/>
      <c r="T45" s="97">
        <v>7</v>
      </c>
      <c r="U45" s="92">
        <f>(U12-V12)/U12*100</f>
        <v>-20.481927710843372</v>
      </c>
      <c r="W45" s="98">
        <f t="shared" si="0"/>
        <v>-37.590739680907348</v>
      </c>
      <c r="X45" s="27"/>
      <c r="Y45" s="98">
        <f t="shared" si="1"/>
        <v>-28.739741545689157</v>
      </c>
      <c r="AC45" s="95">
        <f>AC12-AG12</f>
        <v>-4.6248764986184199</v>
      </c>
      <c r="AD45" s="95">
        <f>AD12-AH12</f>
        <v>-8.9027227344377025</v>
      </c>
      <c r="AE45" s="95">
        <f>AE12-AI12</f>
        <v>-21.644401013947757</v>
      </c>
      <c r="AF45" s="95">
        <f>AF12-AJ12</f>
        <v>-339.34698965311225</v>
      </c>
      <c r="AH45" s="95">
        <f>AC45/AC12*100</f>
        <v>-3.8742640335272664</v>
      </c>
      <c r="AI45" s="95">
        <f>AD45/AD12*100</f>
        <v>-4.3775140120227016</v>
      </c>
      <c r="AJ45" s="95">
        <f>AE45/AE12*100</f>
        <v>-21.23497376437204</v>
      </c>
      <c r="AK45" s="95">
        <f>AF45/AF12*100</f>
        <v>-332.92787440312492</v>
      </c>
    </row>
    <row r="46" spans="2:37" x14ac:dyDescent="0.3">
      <c r="B46" s="32" t="s">
        <v>3</v>
      </c>
      <c r="C46" s="35"/>
      <c r="D46" s="35"/>
      <c r="E46" s="35"/>
      <c r="F46" s="35"/>
      <c r="G46" s="35"/>
      <c r="H46" s="36"/>
      <c r="K46" s="34" t="s">
        <v>3</v>
      </c>
      <c r="L46" s="35"/>
      <c r="M46" s="35"/>
      <c r="N46" s="35"/>
      <c r="O46" s="35"/>
      <c r="P46" s="35"/>
      <c r="Q46" s="36"/>
      <c r="T46" s="87">
        <v>8</v>
      </c>
      <c r="U46" s="92">
        <f>(U13-V13)/U13*100</f>
        <v>-28.571428571428569</v>
      </c>
      <c r="W46" s="98">
        <f t="shared" si="0"/>
        <v>-19.207595181495861</v>
      </c>
      <c r="X46" s="27"/>
      <c r="Y46" s="98">
        <f t="shared" si="1"/>
        <v>-13.837762070428896</v>
      </c>
      <c r="AC46" s="95">
        <f>AC13-AG13</f>
        <v>2.4713865406363258</v>
      </c>
      <c r="AD46" s="95">
        <f>AD13-AH13</f>
        <v>-17.792014235775866</v>
      </c>
      <c r="AE46" s="95">
        <f>AE13-AI13</f>
        <v>-14.993710793592143</v>
      </c>
      <c r="AF46" s="95">
        <f>AF13-AJ13</f>
        <v>-352.18063594938781</v>
      </c>
      <c r="AH46" s="95">
        <f>AC46/AC13*100</f>
        <v>14.905138521999881</v>
      </c>
      <c r="AI46" s="95">
        <f>AD46/AD13*100</f>
        <v>-5.9153852035474568</v>
      </c>
      <c r="AJ46" s="95">
        <f>AE46/AE13*100</f>
        <v>-44.533920164506384</v>
      </c>
      <c r="AK46" s="95">
        <f>AF46/AF13*100</f>
        <v>-659.36379976904527</v>
      </c>
    </row>
    <row r="47" spans="2:37" x14ac:dyDescent="0.3">
      <c r="B47" s="32" t="s">
        <v>4</v>
      </c>
      <c r="C47" s="35"/>
      <c r="D47" s="35"/>
      <c r="E47" s="35"/>
      <c r="F47" s="35"/>
      <c r="G47" s="35"/>
      <c r="H47" s="36"/>
      <c r="K47" s="34" t="s">
        <v>4</v>
      </c>
      <c r="L47" s="35"/>
      <c r="M47" s="35"/>
      <c r="N47" s="35"/>
      <c r="O47" s="35"/>
      <c r="P47" s="35"/>
      <c r="Q47" s="36"/>
      <c r="T47" s="97">
        <v>9</v>
      </c>
      <c r="U47" s="92">
        <f>(U14-V14)/U14*100</f>
        <v>-13.095238095238097</v>
      </c>
      <c r="W47" s="98">
        <f t="shared" si="0"/>
        <v>-98.568529365020737</v>
      </c>
      <c r="X47" s="27"/>
      <c r="Y47" s="98">
        <f t="shared" si="1"/>
        <v>-150.45336851589872</v>
      </c>
      <c r="AC47" s="95">
        <f>AC14-AG14</f>
        <v>-51.145491409026917</v>
      </c>
      <c r="AD47" s="95">
        <f>AD14-AH14</f>
        <v>-222.73511601310457</v>
      </c>
      <c r="AE47" s="95">
        <f>AE14-AI14</f>
        <v>-69.792740733764333</v>
      </c>
      <c r="AF47" s="95">
        <f>AF14-AJ14</f>
        <v>-88.066029144398129</v>
      </c>
      <c r="AH47" s="95">
        <f>AC47/AC14*100</f>
        <v>-57.22708668655924</v>
      </c>
      <c r="AI47" s="95">
        <f>AD47/AD14*100</f>
        <v>-239.04697326337657</v>
      </c>
      <c r="AJ47" s="95">
        <f>AE47/AE14*100</f>
        <v>-76.918880473687096</v>
      </c>
      <c r="AK47" s="95">
        <f>AF47/AF14*100</f>
        <v>-167.89725182785037</v>
      </c>
    </row>
    <row r="48" spans="2:37" x14ac:dyDescent="0.3">
      <c r="B48" s="32" t="s">
        <v>5</v>
      </c>
      <c r="C48" s="35"/>
      <c r="D48" s="35"/>
      <c r="E48" s="35"/>
      <c r="F48" s="35"/>
      <c r="G48" s="35"/>
      <c r="H48" s="36"/>
      <c r="K48" s="34" t="s">
        <v>5</v>
      </c>
      <c r="L48" s="35"/>
      <c r="M48" s="35"/>
      <c r="N48" s="35"/>
      <c r="O48" s="35"/>
      <c r="P48" s="35"/>
      <c r="Q48" s="36"/>
      <c r="T48" s="87">
        <v>10</v>
      </c>
      <c r="U48" s="92">
        <f>(U15-V15)/U15*100</f>
        <v>-13.953488372093023</v>
      </c>
      <c r="W48" s="98">
        <f t="shared" si="0"/>
        <v>13.756168256835906</v>
      </c>
      <c r="X48" s="27"/>
      <c r="Y48" s="98">
        <f t="shared" si="1"/>
        <v>7.6148012258309663</v>
      </c>
      <c r="AC48" s="95">
        <f>AC15-AG15</f>
        <v>-10.314585171086719</v>
      </c>
      <c r="AD48" s="95">
        <f>AD15-AH15</f>
        <v>48.419389662134677</v>
      </c>
      <c r="AE48" s="95">
        <f>AE15-AI15</f>
        <v>86.361068233203724</v>
      </c>
      <c r="AF48" s="95">
        <f>AF15-AJ15</f>
        <v>-2.4309011997047776</v>
      </c>
      <c r="AH48" s="95">
        <f>AC48/AC15*100</f>
        <v>-15.967984536814333</v>
      </c>
      <c r="AI48" s="95">
        <f>AD48/AD15*100</f>
        <v>15.830976848328307</v>
      </c>
      <c r="AJ48" s="95">
        <f>AE48/AE15*100</f>
        <v>57.067209585727717</v>
      </c>
      <c r="AK48" s="95">
        <f>AF48/AF15*100</f>
        <v>-3.3327518948637036</v>
      </c>
    </row>
    <row r="49" spans="2:37" x14ac:dyDescent="0.3">
      <c r="B49" s="32" t="s">
        <v>6</v>
      </c>
      <c r="C49" s="35"/>
      <c r="D49" s="35"/>
      <c r="E49" s="35"/>
      <c r="F49" s="35"/>
      <c r="G49" s="35"/>
      <c r="H49" s="36"/>
      <c r="K49" s="34" t="s">
        <v>6</v>
      </c>
      <c r="L49" s="35"/>
      <c r="M49" s="35"/>
      <c r="N49" s="35"/>
      <c r="O49" s="35"/>
      <c r="P49" s="35"/>
      <c r="Q49" s="36"/>
      <c r="T49" s="97">
        <v>11</v>
      </c>
      <c r="U49" s="92">
        <f>(U16-V16)/U16*100</f>
        <v>3.296703296703297</v>
      </c>
      <c r="W49" s="98">
        <f t="shared" si="0"/>
        <v>28.739947543307281</v>
      </c>
      <c r="X49" s="27"/>
      <c r="Y49" s="98">
        <f t="shared" si="1"/>
        <v>19.797180696372262</v>
      </c>
      <c r="AC49" s="95">
        <f>AC16-AG16</f>
        <v>44.787749545942418</v>
      </c>
      <c r="AD49" s="95">
        <f>AD16-AH16</f>
        <v>47.874852342439908</v>
      </c>
      <c r="AE49" s="95">
        <f>AE16-AI16</f>
        <v>80.402121156883737</v>
      </c>
      <c r="AF49" s="95">
        <f>AF16-AJ16</f>
        <v>39.484979898352222</v>
      </c>
      <c r="AH49" s="95">
        <f>AC49/AC16*100</f>
        <v>38.054654953061359</v>
      </c>
      <c r="AI49" s="95">
        <f>AD49/AD16*100</f>
        <v>19.997280692969589</v>
      </c>
      <c r="AJ49" s="95">
        <f>AE49/AE16*100</f>
        <v>66.618303893606551</v>
      </c>
      <c r="AK49" s="95">
        <f>AF49/AF16*100</f>
        <v>32.870605516463783</v>
      </c>
    </row>
    <row r="50" spans="2:37" x14ac:dyDescent="0.3">
      <c r="B50" s="32" t="s">
        <v>7</v>
      </c>
      <c r="C50" s="35"/>
      <c r="D50" s="35"/>
      <c r="E50" s="35"/>
      <c r="F50" s="35"/>
      <c r="G50" s="35"/>
      <c r="H50" s="36"/>
      <c r="K50" s="34" t="s">
        <v>7</v>
      </c>
      <c r="L50" s="35"/>
      <c r="M50" s="35"/>
      <c r="N50" s="35"/>
      <c r="O50" s="35"/>
      <c r="P50" s="35"/>
      <c r="Q50" s="36"/>
      <c r="T50" s="87">
        <v>12</v>
      </c>
      <c r="U50" s="92">
        <f>(U17-V17)/U17*100</f>
        <v>13.978494623655912</v>
      </c>
      <c r="W50" s="98">
        <f t="shared" si="0"/>
        <v>5.0085500716039633</v>
      </c>
      <c r="X50" s="27"/>
      <c r="Y50" s="98">
        <f t="shared" si="1"/>
        <v>2.849409339602063</v>
      </c>
      <c r="AC50" s="95">
        <f>AC17-AG17</f>
        <v>125.86741343033421</v>
      </c>
      <c r="AD50" s="95">
        <f>AD17-AH17</f>
        <v>-74.004137061992395</v>
      </c>
      <c r="AE50" s="95">
        <f>AE17-AI17</f>
        <v>26.793267284396137</v>
      </c>
      <c r="AF50" s="95">
        <f>AF17-AJ17</f>
        <v>28.91608863124722</v>
      </c>
      <c r="AH50" s="95">
        <f>AC50/AC17*100</f>
        <v>85.006325172001979</v>
      </c>
      <c r="AI50" s="95">
        <f>AD50/AD17*100</f>
        <v>-46.905844197047273</v>
      </c>
      <c r="AJ50" s="95">
        <f>AE50/AE17*100</f>
        <v>34.536092538582039</v>
      </c>
      <c r="AK50" s="95">
        <f>AF50/AF17*100</f>
        <v>37.731360605311849</v>
      </c>
    </row>
    <row r="51" spans="2:37" x14ac:dyDescent="0.3">
      <c r="B51" s="32" t="s">
        <v>8</v>
      </c>
      <c r="C51" s="35"/>
      <c r="D51" s="35"/>
      <c r="E51" s="35"/>
      <c r="F51" s="35"/>
      <c r="G51" s="35"/>
      <c r="H51" s="36"/>
      <c r="K51" s="34" t="s">
        <v>8</v>
      </c>
      <c r="L51" s="35"/>
      <c r="M51" s="35"/>
      <c r="N51" s="35"/>
      <c r="O51" s="35"/>
      <c r="P51" s="35"/>
      <c r="Q51" s="36"/>
      <c r="T51" s="97">
        <v>13</v>
      </c>
      <c r="U51" s="92">
        <f>(U18-V18)/U18*100</f>
        <v>-17.741935483870968</v>
      </c>
      <c r="W51" s="98">
        <f t="shared" si="0"/>
        <v>-17.906430763246462</v>
      </c>
      <c r="X51" s="27"/>
      <c r="Y51" s="98">
        <f t="shared" si="1"/>
        <v>-14.420834598564344</v>
      </c>
      <c r="AC51" s="95">
        <f>AC18-AG18</f>
        <v>28.427238524701117</v>
      </c>
      <c r="AD51" s="95">
        <f>AD18-AH18</f>
        <v>-169.56430913596378</v>
      </c>
      <c r="AE51" s="95">
        <f>AE18-AI18</f>
        <v>-4.1700975429811677</v>
      </c>
      <c r="AF51" s="95">
        <f>AF18-AJ18</f>
        <v>-118.12652148144529</v>
      </c>
      <c r="AH51" s="95">
        <f>AC51/AC18*100</f>
        <v>43.970314709574239</v>
      </c>
      <c r="AI51" s="95">
        <f>AD51/AD18*100</f>
        <v>-92.038437846902553</v>
      </c>
      <c r="AJ51" s="95">
        <f>AE51/AE18*100</f>
        <v>-6.3871102634864272</v>
      </c>
      <c r="AK51" s="95">
        <f>AF51/AF18*100</f>
        <v>-180.92793033438556</v>
      </c>
    </row>
    <row r="52" spans="2:37" x14ac:dyDescent="0.3">
      <c r="B52" s="14"/>
      <c r="C52" s="18"/>
      <c r="D52" s="18"/>
      <c r="E52" s="18"/>
      <c r="F52" s="18"/>
      <c r="G52" s="18"/>
      <c r="H52" s="19"/>
      <c r="K52" s="11"/>
      <c r="L52" s="12"/>
      <c r="M52" s="12"/>
      <c r="N52" s="12"/>
      <c r="O52" s="12"/>
      <c r="P52" s="12"/>
      <c r="Q52" s="13"/>
      <c r="T52" s="87">
        <v>14</v>
      </c>
      <c r="U52" s="92">
        <f>(U19-V19)/U19*100</f>
        <v>23.157894736842106</v>
      </c>
      <c r="W52" s="98">
        <f t="shared" si="0"/>
        <v>-34.493754418744913</v>
      </c>
      <c r="X52" s="27"/>
      <c r="Y52" s="98">
        <f t="shared" si="1"/>
        <v>-20.183395733760204</v>
      </c>
      <c r="AC52" s="95">
        <f>AC19-AG19</f>
        <v>-56.267398160627508</v>
      </c>
      <c r="AD52" s="95">
        <f>AD19-AH19</f>
        <v>66.466097614603825</v>
      </c>
      <c r="AE52" s="95">
        <f>AE19-AI19</f>
        <v>25.658932423436553</v>
      </c>
      <c r="AF52" s="95">
        <f>AF19-AJ19</f>
        <v>14.466925992227381</v>
      </c>
      <c r="AH52" s="95">
        <f>AC52/AC19*100</f>
        <v>-77.080956894774516</v>
      </c>
      <c r="AI52" s="95">
        <f>AD52/AD19*100</f>
        <v>21.335363000982873</v>
      </c>
      <c r="AJ52" s="95">
        <f>AE52/AE19*100</f>
        <v>36.308199572862819</v>
      </c>
      <c r="AK52" s="95">
        <f>AF52/AF19*100</f>
        <v>35.233309420412631</v>
      </c>
    </row>
    <row r="53" spans="2:37" x14ac:dyDescent="0.3">
      <c r="B53" s="116" t="s">
        <v>102</v>
      </c>
      <c r="C53" s="117"/>
      <c r="D53" s="117"/>
      <c r="E53" s="117"/>
      <c r="F53" s="117"/>
      <c r="G53" s="117"/>
      <c r="H53" s="118"/>
      <c r="K53" s="110" t="s">
        <v>102</v>
      </c>
      <c r="L53" s="111"/>
      <c r="M53" s="111"/>
      <c r="N53" s="111"/>
      <c r="O53" s="111"/>
      <c r="P53" s="111"/>
      <c r="Q53" s="112"/>
      <c r="T53" s="97">
        <v>15</v>
      </c>
      <c r="U53" s="92">
        <f>(U20-V20)/U20*100</f>
        <v>6</v>
      </c>
      <c r="W53" s="98">
        <f t="shared" si="0"/>
        <v>-14.351075653209591</v>
      </c>
      <c r="X53" s="27"/>
      <c r="Y53" s="98">
        <f t="shared" si="1"/>
        <v>-9.1738145766504111</v>
      </c>
      <c r="AC53" s="95">
        <f>AC20-AG20</f>
        <v>5.5211669285470037</v>
      </c>
      <c r="AD53" s="95">
        <f>AD20-AH20</f>
        <v>9.7477918043873899</v>
      </c>
      <c r="AE53" s="95">
        <f>AE20-AI20</f>
        <v>-54.971525515140357</v>
      </c>
      <c r="AF53" s="95">
        <f>AF20-AJ20</f>
        <v>18.54745677443217</v>
      </c>
      <c r="AH53" s="95">
        <f>AC53/AC20*100</f>
        <v>7.293633945015328</v>
      </c>
      <c r="AI53" s="95">
        <f>AD53/AD20*100</f>
        <v>3.7036496902821652</v>
      </c>
      <c r="AJ53" s="95">
        <f>AE53/AE20*100</f>
        <v>-78.130181298457501</v>
      </c>
      <c r="AK53" s="95">
        <f>AF53/AF20*100</f>
        <v>30.102760199203143</v>
      </c>
    </row>
    <row r="54" spans="2:37" x14ac:dyDescent="0.3">
      <c r="B54" s="14"/>
      <c r="C54" s="28" t="s">
        <v>11</v>
      </c>
      <c r="D54" s="28" t="s">
        <v>10</v>
      </c>
      <c r="E54" s="28" t="s">
        <v>9</v>
      </c>
      <c r="F54" s="28" t="s">
        <v>14</v>
      </c>
      <c r="G54" s="28" t="s">
        <v>13</v>
      </c>
      <c r="H54" s="33" t="s">
        <v>12</v>
      </c>
      <c r="K54" s="11"/>
      <c r="L54" s="27" t="s">
        <v>11</v>
      </c>
      <c r="M54" s="27" t="s">
        <v>10</v>
      </c>
      <c r="N54" s="27" t="s">
        <v>9</v>
      </c>
      <c r="O54" s="27" t="s">
        <v>14</v>
      </c>
      <c r="P54" s="27" t="s">
        <v>13</v>
      </c>
      <c r="Q54" s="31" t="s">
        <v>12</v>
      </c>
      <c r="T54" s="87">
        <v>16</v>
      </c>
      <c r="U54" s="92">
        <f>(U21-V21)/U21*100</f>
        <v>6.25</v>
      </c>
      <c r="W54" s="98">
        <f t="shared" si="0"/>
        <v>-13.443640066978645</v>
      </c>
      <c r="X54" s="27"/>
      <c r="Y54" s="98">
        <f t="shared" si="1"/>
        <v>-9.8349794706469638</v>
      </c>
      <c r="AC54" s="95">
        <f>AC21-AG21</f>
        <v>-78.223335586046659</v>
      </c>
      <c r="AD54" s="95">
        <f>AD21-AH21</f>
        <v>-56.606810884105386</v>
      </c>
      <c r="AE54" s="95">
        <f>AE21-AI21</f>
        <v>-27.403142597276073</v>
      </c>
      <c r="AF54" s="95">
        <f>AF21-AJ21</f>
        <v>58.857103566983909</v>
      </c>
      <c r="AH54" s="95">
        <f>AC54/AC21*100</f>
        <v>-478.61109746553853</v>
      </c>
      <c r="AI54" s="95">
        <f>AD54/AD21*100</f>
        <v>-29.383196581300197</v>
      </c>
      <c r="AJ54" s="95">
        <f>AE54/AE21*100</f>
        <v>-45.075531213105954</v>
      </c>
      <c r="AK54" s="95">
        <f>AF54/AF21*100</f>
        <v>38.693256810898191</v>
      </c>
    </row>
    <row r="55" spans="2:37" x14ac:dyDescent="0.3">
      <c r="B55" s="32" t="s">
        <v>0</v>
      </c>
      <c r="C55" s="15">
        <v>2.7309022512232763</v>
      </c>
      <c r="D55" s="15">
        <v>1.4026778286704251</v>
      </c>
      <c r="E55" s="15">
        <v>0.17285339095971661</v>
      </c>
      <c r="F55" s="16">
        <v>7.9429120965375706</v>
      </c>
      <c r="G55" s="16">
        <v>2.5136446156480234</v>
      </c>
      <c r="H55" s="17">
        <v>7.0142675614564221E-2</v>
      </c>
      <c r="K55" s="34" t="s">
        <v>0</v>
      </c>
      <c r="L55" s="15">
        <v>1.1085335731941848</v>
      </c>
      <c r="M55" s="15">
        <v>0.50283833415418533</v>
      </c>
      <c r="N55" s="15">
        <v>5.8698299925488341E-2</v>
      </c>
      <c r="O55" s="16">
        <v>1.2604541169773564</v>
      </c>
      <c r="P55" s="16">
        <v>0.48269615170482222</v>
      </c>
      <c r="Q55" s="17">
        <v>2.0650576350315652E-2</v>
      </c>
      <c r="T55" s="97">
        <v>17</v>
      </c>
      <c r="U55" s="92">
        <f>(U22-V22)/U22*100</f>
        <v>5.3191489361702127</v>
      </c>
      <c r="W55" s="98">
        <f t="shared" si="0"/>
        <v>13.155137725014043</v>
      </c>
      <c r="X55" s="27"/>
      <c r="Y55" s="98">
        <f t="shared" si="1"/>
        <v>8.4904250590119688</v>
      </c>
      <c r="AC55" s="95">
        <f>AC22-AG22</f>
        <v>-26.475521221305314</v>
      </c>
      <c r="AD55" s="95">
        <f>AD22-AH22</f>
        <v>3.5978531917943997</v>
      </c>
      <c r="AE55" s="95">
        <f>AE22-AI22</f>
        <v>-24.513030731483873</v>
      </c>
      <c r="AF55" s="95">
        <f>AF22-AJ22</f>
        <v>-145.07231054777867</v>
      </c>
      <c r="AH55" s="95">
        <f>AC55/AC22*100</f>
        <v>-68.02113458836962</v>
      </c>
      <c r="AI55" s="95">
        <f>AD55/AD22*100</f>
        <v>1.6608868230400353</v>
      </c>
      <c r="AJ55" s="95">
        <f>AE55/AE22*100</f>
        <v>-63.465782124643113</v>
      </c>
      <c r="AK55" s="95">
        <f>AF55/AF22*100</f>
        <v>-267.46544718323281</v>
      </c>
    </row>
    <row r="56" spans="2:37" x14ac:dyDescent="0.3">
      <c r="B56" s="32" t="s">
        <v>1</v>
      </c>
      <c r="C56" s="15">
        <v>2.0576128751469516</v>
      </c>
      <c r="D56" s="15">
        <v>1.0996015539853472</v>
      </c>
      <c r="E56" s="15">
        <v>0.18084123655243509</v>
      </c>
      <c r="F56" s="16">
        <v>4.0349842556153366</v>
      </c>
      <c r="G56" s="16">
        <v>1.5278427238815251</v>
      </c>
      <c r="H56" s="17">
        <v>6.5769647309556034E-2</v>
      </c>
      <c r="K56" s="34" t="s">
        <v>1</v>
      </c>
      <c r="L56" s="15">
        <v>1.2649654362709257</v>
      </c>
      <c r="M56" s="15">
        <v>0.49196877305454878</v>
      </c>
      <c r="N56" s="15">
        <v>5.3104404459747368E-3</v>
      </c>
      <c r="O56" s="16">
        <v>1.3216844426407719</v>
      </c>
      <c r="P56" s="16">
        <v>0.45732873005817509</v>
      </c>
      <c r="Q56" s="17">
        <v>2.2844047625313408E-2</v>
      </c>
      <c r="T56" s="87">
        <v>18</v>
      </c>
      <c r="U56" s="92">
        <f>(U23-V23)/U23*100</f>
        <v>5</v>
      </c>
      <c r="W56" s="98">
        <f t="shared" si="0"/>
        <v>7.6135826847992973</v>
      </c>
      <c r="X56" s="27"/>
      <c r="Y56" s="98">
        <f t="shared" si="1"/>
        <v>4.0429223300469328</v>
      </c>
      <c r="AC56" s="95">
        <f>AC23-AG23</f>
        <v>63.359613356596391</v>
      </c>
      <c r="AD56" s="95">
        <f>AD23-AH23</f>
        <v>22.248221079778318</v>
      </c>
      <c r="AE56" s="95">
        <f>AE23-AI23</f>
        <v>153.56400398115255</v>
      </c>
      <c r="AF56" s="95">
        <f>AF23-AJ23</f>
        <v>-187.60282661311169</v>
      </c>
      <c r="AH56" s="95">
        <f>AC56/AC23*100</f>
        <v>59.072769115992877</v>
      </c>
      <c r="AI56" s="95">
        <f>AD56/AD23*100</f>
        <v>7.2883283368061216</v>
      </c>
      <c r="AJ56" s="95">
        <f>AE56/AE23*100</f>
        <v>71.784331745236003</v>
      </c>
      <c r="AK56" s="95">
        <f>AF56/AF23*100</f>
        <v>-70.549494964406492</v>
      </c>
    </row>
    <row r="57" spans="2:37" x14ac:dyDescent="0.3">
      <c r="B57" s="32" t="s">
        <v>2</v>
      </c>
      <c r="C57" s="15">
        <v>1.6365497030586236</v>
      </c>
      <c r="D57" s="15">
        <v>0.9188641078050368</v>
      </c>
      <c r="E57" s="15">
        <v>0.14770414440933111</v>
      </c>
      <c r="F57" s="16">
        <v>3.9866711667204959</v>
      </c>
      <c r="G57" s="16">
        <v>1.7180598544752561</v>
      </c>
      <c r="H57" s="17">
        <v>6.1717148040553671E-2</v>
      </c>
      <c r="K57" s="34" t="s">
        <v>2</v>
      </c>
      <c r="L57" s="15">
        <v>0.15170544436113462</v>
      </c>
      <c r="M57" s="15">
        <v>7.7652197283136215E-2</v>
      </c>
      <c r="N57" s="15">
        <v>2.0576940748020439E-2</v>
      </c>
      <c r="O57" s="16">
        <v>0.27473340127893814</v>
      </c>
      <c r="P57" s="16">
        <v>9.8604763931100917E-2</v>
      </c>
      <c r="Q57" s="17">
        <v>1.158228462172313E-2</v>
      </c>
      <c r="T57" s="97">
        <v>19</v>
      </c>
      <c r="U57" s="92">
        <f>(U24-V24)/U24*100</f>
        <v>-13.636363636363635</v>
      </c>
      <c r="W57" s="98">
        <f t="shared" si="0"/>
        <v>-33.155046883237475</v>
      </c>
      <c r="X57" s="27"/>
      <c r="Y57" s="98">
        <f t="shared" si="1"/>
        <v>-26.519476116535877</v>
      </c>
      <c r="AC57" s="95">
        <f>AC24-AG24</f>
        <v>-17.222232182113366</v>
      </c>
      <c r="AD57" s="95">
        <f>AD24-AH24</f>
        <v>24.501324481733491</v>
      </c>
      <c r="AE57" s="95">
        <f>AE24-AI24</f>
        <v>-12.262370342537608</v>
      </c>
      <c r="AF57" s="95">
        <f>AF24-AJ24</f>
        <v>-15.207644504062635</v>
      </c>
      <c r="AH57" s="95">
        <f>AC57/AC24*100</f>
        <v>-37.677031136263523</v>
      </c>
      <c r="AI57" s="95">
        <f>AD57/AD24*100</f>
        <v>10.541989073239135</v>
      </c>
      <c r="AJ57" s="95">
        <f>AE57/AE24*100</f>
        <v>-18.26325949901614</v>
      </c>
      <c r="AK57" s="95">
        <f>AF57/AF24*100</f>
        <v>-25.089376911018419</v>
      </c>
    </row>
    <row r="58" spans="2:37" x14ac:dyDescent="0.3">
      <c r="B58" s="32" t="s">
        <v>3</v>
      </c>
      <c r="C58" s="15">
        <v>6.8613854601712418</v>
      </c>
      <c r="D58" s="15">
        <v>3.0486827564612633</v>
      </c>
      <c r="E58" s="15">
        <v>0.21472024295566469</v>
      </c>
      <c r="F58" s="16">
        <v>22.056807992381525</v>
      </c>
      <c r="G58" s="16">
        <v>5.5967371755899533</v>
      </c>
      <c r="H58" s="17">
        <v>7.2361708650742484E-2</v>
      </c>
      <c r="K58" s="34" t="s">
        <v>3</v>
      </c>
      <c r="L58" s="15">
        <v>0.91835912625901539</v>
      </c>
      <c r="M58" s="15">
        <v>0.45072318082533774</v>
      </c>
      <c r="N58" s="15">
        <v>8.1531267344333302E-2</v>
      </c>
      <c r="O58" s="16">
        <v>1.2668853552744466</v>
      </c>
      <c r="P58" s="16">
        <v>0.52503217904091182</v>
      </c>
      <c r="Q58" s="17">
        <v>4.778240645358843E-2</v>
      </c>
      <c r="T58" s="87">
        <v>20</v>
      </c>
      <c r="U58" s="92">
        <f>(U25-V25)/U25*100</f>
        <v>1.1764705882352942</v>
      </c>
      <c r="W58" s="98">
        <f t="shared" si="0"/>
        <v>-22.865956310012052</v>
      </c>
      <c r="X58" s="27"/>
      <c r="Y58" s="98">
        <f t="shared" si="1"/>
        <v>-15.282900157945983</v>
      </c>
      <c r="AC58" s="95">
        <f>AC25-AG25</f>
        <v>-87.234076442563918</v>
      </c>
      <c r="AD58" s="95">
        <f>AD25-AH25</f>
        <v>-95.775270775679985</v>
      </c>
      <c r="AE58" s="95">
        <f>AE25-AI25</f>
        <v>-52.857640959928545</v>
      </c>
      <c r="AF58" s="95">
        <f>AF25-AJ25</f>
        <v>51.002378610469037</v>
      </c>
      <c r="AH58" s="95">
        <f>AC58/AC25*100</f>
        <v>-226.66012379632355</v>
      </c>
      <c r="AI58" s="95">
        <f>AD58/AD25*100</f>
        <v>-34.638557389414167</v>
      </c>
      <c r="AJ58" s="95">
        <f>AE58/AE25*100</f>
        <v>-23.10740677798325</v>
      </c>
      <c r="AK58" s="95">
        <f>AF58/AF25*100</f>
        <v>18.771435339560963</v>
      </c>
    </row>
    <row r="59" spans="2:37" x14ac:dyDescent="0.3">
      <c r="B59" s="32" t="s">
        <v>4</v>
      </c>
      <c r="C59" s="15">
        <v>2.6083845198135043</v>
      </c>
      <c r="D59" s="15">
        <v>1.4121981964452175</v>
      </c>
      <c r="E59" s="15">
        <v>8.2285425641259999E-2</v>
      </c>
      <c r="F59" s="16">
        <v>8.1218210375755575</v>
      </c>
      <c r="G59" s="16">
        <v>2.5213099520581999</v>
      </c>
      <c r="H59" s="17">
        <v>0.17131933634586066</v>
      </c>
      <c r="K59" s="34" t="s">
        <v>4</v>
      </c>
      <c r="L59" s="15">
        <v>0.8246910886157589</v>
      </c>
      <c r="M59" s="15">
        <v>0.3290594310233701</v>
      </c>
      <c r="N59" s="15">
        <v>0.1374917156346942</v>
      </c>
      <c r="O59" s="16">
        <v>0.5971332466164635</v>
      </c>
      <c r="P59" s="16">
        <v>0.26448517316372167</v>
      </c>
      <c r="Q59" s="17">
        <v>8.1940561348873512E-3</v>
      </c>
      <c r="T59" s="97">
        <v>21</v>
      </c>
      <c r="U59" s="92">
        <f>(U26-V26)/U26*100</f>
        <v>18</v>
      </c>
      <c r="W59" s="98">
        <f t="shared" si="0"/>
        <v>22.082569750576027</v>
      </c>
      <c r="X59" s="27"/>
      <c r="Y59" s="98">
        <f t="shared" si="1"/>
        <v>14.268881514535462</v>
      </c>
      <c r="AC59" s="95">
        <f>AC26-AG26</f>
        <v>82.125795714497727</v>
      </c>
      <c r="AD59" s="95">
        <f>AD26-AH26</f>
        <v>-159.49216358694508</v>
      </c>
      <c r="AE59" s="95">
        <f>AE26-AI26</f>
        <v>73.534099825986885</v>
      </c>
      <c r="AF59" s="95">
        <f>AF26-AJ26</f>
        <v>-102.17864374945802</v>
      </c>
      <c r="AH59" s="95">
        <f>AC59/AC26*100</f>
        <v>79.749905963181675</v>
      </c>
      <c r="AI59" s="95">
        <f>AD59/AD26*100</f>
        <v>-146.2747447944443</v>
      </c>
      <c r="AJ59" s="95">
        <f>AE59/AE26*100</f>
        <v>75.196377152021213</v>
      </c>
      <c r="AK59" s="95">
        <f>AF59/AF26*100</f>
        <v>-48.769892377979048</v>
      </c>
    </row>
    <row r="60" spans="2:37" x14ac:dyDescent="0.3">
      <c r="B60" s="32" t="s">
        <v>5</v>
      </c>
      <c r="C60" s="15">
        <v>3.8146013166543717</v>
      </c>
      <c r="D60" s="15">
        <v>1.5911094852677821</v>
      </c>
      <c r="E60" s="15">
        <v>0.20013607517582802</v>
      </c>
      <c r="F60" s="16">
        <v>6.8433964769450313</v>
      </c>
      <c r="G60" s="16">
        <v>2.6942831268275289</v>
      </c>
      <c r="H60" s="17">
        <v>0.38778652474962028</v>
      </c>
      <c r="K60" s="34" t="s">
        <v>5</v>
      </c>
      <c r="L60" s="15">
        <v>0.20911040538306638</v>
      </c>
      <c r="M60" s="15">
        <v>9.0773973676279429E-2</v>
      </c>
      <c r="N60" s="15">
        <v>1.5610802508705808E-2</v>
      </c>
      <c r="O60" s="16">
        <v>0.26376545811514723</v>
      </c>
      <c r="P60" s="16">
        <v>0.12475398298135869</v>
      </c>
      <c r="Q60" s="17">
        <v>5.3172570742931495E-3</v>
      </c>
      <c r="T60" s="87">
        <v>22</v>
      </c>
      <c r="U60" s="92">
        <f>(U27-V27)/U27*100</f>
        <v>14.000000000000002</v>
      </c>
      <c r="W60" s="98">
        <f t="shared" si="0"/>
        <v>21.142679495447453</v>
      </c>
      <c r="X60" s="27"/>
      <c r="Y60" s="98">
        <f t="shared" si="1"/>
        <v>13.042684722943138</v>
      </c>
      <c r="AC60" s="95">
        <f>AC27-AG27</f>
        <v>22.336955197668466</v>
      </c>
      <c r="AD60" s="95">
        <f>AD27-AH27</f>
        <v>13.591189121495148</v>
      </c>
      <c r="AE60" s="95">
        <f>AE27-AI27</f>
        <v>15.773617717166239</v>
      </c>
      <c r="AF60" s="95">
        <f>AF27-AJ27</f>
        <v>43.854301551365708</v>
      </c>
      <c r="AH60" s="95">
        <f>AC60/AC27*100</f>
        <v>40.882361487550071</v>
      </c>
      <c r="AI60" s="95">
        <f>AD60/AD27*100</f>
        <v>5.4086983432791547</v>
      </c>
      <c r="AJ60" s="95">
        <f>AE60/AE27*100</f>
        <v>26.420273573136903</v>
      </c>
      <c r="AK60" s="95">
        <f>AF60/AF27*100</f>
        <v>55.84606002126624</v>
      </c>
    </row>
    <row r="61" spans="2:37" x14ac:dyDescent="0.3">
      <c r="B61" s="32" t="s">
        <v>6</v>
      </c>
      <c r="C61" s="15">
        <v>3.89872452840335</v>
      </c>
      <c r="D61" s="15">
        <v>2.0412400474367627</v>
      </c>
      <c r="E61" s="15">
        <v>0.2314773458841469</v>
      </c>
      <c r="F61" s="16">
        <v>8.8733270762107459</v>
      </c>
      <c r="G61" s="16">
        <v>2.6823156235142305</v>
      </c>
      <c r="H61" s="17">
        <v>0.27329052037883461</v>
      </c>
      <c r="K61" s="34" t="s">
        <v>6</v>
      </c>
      <c r="L61" s="15">
        <v>0.85240623121060255</v>
      </c>
      <c r="M61" s="15">
        <v>0.469118194718466</v>
      </c>
      <c r="N61" s="15">
        <v>0.1102717593604599</v>
      </c>
      <c r="O61" s="16">
        <v>1.6636848817517738</v>
      </c>
      <c r="P61" s="16">
        <v>0.82612865520533885</v>
      </c>
      <c r="Q61" s="17">
        <v>1.9970569854997452E-2</v>
      </c>
    </row>
    <row r="62" spans="2:37" x14ac:dyDescent="0.3">
      <c r="B62" s="32" t="s">
        <v>7</v>
      </c>
      <c r="C62" s="15">
        <v>3.9377681116589214</v>
      </c>
      <c r="D62" s="15">
        <v>1.6142611069731165</v>
      </c>
      <c r="E62" s="15">
        <v>0.3913402388212458</v>
      </c>
      <c r="F62" s="16">
        <v>3.526706804064295</v>
      </c>
      <c r="G62" s="16">
        <v>1.4665867287626571</v>
      </c>
      <c r="H62" s="17">
        <v>0.15586869569799974</v>
      </c>
      <c r="K62" s="34" t="s">
        <v>7</v>
      </c>
      <c r="L62" s="15">
        <v>0.4998295362456614</v>
      </c>
      <c r="M62" s="15">
        <v>0.25151262339030067</v>
      </c>
      <c r="N62" s="15">
        <v>1.8245609732921844E-2</v>
      </c>
      <c r="O62" s="16">
        <v>0.43485087961968827</v>
      </c>
      <c r="P62" s="16">
        <v>0.22695567839138914</v>
      </c>
      <c r="Q62" s="17">
        <v>1.8943481091449475E-2</v>
      </c>
    </row>
    <row r="63" spans="2:37" x14ac:dyDescent="0.3">
      <c r="B63" s="32" t="s">
        <v>8</v>
      </c>
      <c r="C63" s="15">
        <v>4.337268277361364</v>
      </c>
      <c r="D63" s="15">
        <v>2.2070913619143711</v>
      </c>
      <c r="E63" s="15">
        <v>0.83795086230915361</v>
      </c>
      <c r="F63" s="16">
        <v>5.1438591075371765</v>
      </c>
      <c r="G63" s="16">
        <v>1.4640390781216348</v>
      </c>
      <c r="H63" s="17">
        <v>7.3294576738345135E-2</v>
      </c>
      <c r="K63" s="34" t="s">
        <v>8</v>
      </c>
      <c r="L63" s="15">
        <v>0.24819639334193119</v>
      </c>
      <c r="M63" s="15">
        <v>0.11792221870589675</v>
      </c>
      <c r="N63" s="15">
        <v>1.7770361645158109E-2</v>
      </c>
      <c r="O63" s="16">
        <v>0.35829956452674389</v>
      </c>
      <c r="P63" s="16">
        <v>0.17408005255878195</v>
      </c>
      <c r="Q63" s="17">
        <v>3.8299099084291389E-2</v>
      </c>
    </row>
    <row r="64" spans="2:37" x14ac:dyDescent="0.3">
      <c r="B64" s="14"/>
      <c r="C64" s="37"/>
      <c r="D64" s="37"/>
      <c r="E64" s="37"/>
      <c r="F64" s="37"/>
      <c r="G64" s="37"/>
      <c r="H64" s="19"/>
      <c r="K64" s="11"/>
      <c r="L64" s="38"/>
      <c r="M64" s="38"/>
      <c r="N64" s="38"/>
      <c r="O64" s="38"/>
      <c r="P64" s="38"/>
      <c r="Q64" s="13"/>
    </row>
    <row r="65" spans="2:17" x14ac:dyDescent="0.3">
      <c r="B65" s="116" t="s">
        <v>103</v>
      </c>
      <c r="C65" s="117"/>
      <c r="D65" s="117"/>
      <c r="E65" s="117"/>
      <c r="F65" s="117"/>
      <c r="G65" s="117"/>
      <c r="H65" s="118"/>
      <c r="K65" s="110" t="s">
        <v>103</v>
      </c>
      <c r="L65" s="111"/>
      <c r="M65" s="111"/>
      <c r="N65" s="111"/>
      <c r="O65" s="111"/>
      <c r="P65" s="111"/>
      <c r="Q65" s="112"/>
    </row>
    <row r="66" spans="2:17" x14ac:dyDescent="0.3">
      <c r="B66" s="14"/>
      <c r="C66" s="28" t="s">
        <v>11</v>
      </c>
      <c r="D66" s="28" t="s">
        <v>10</v>
      </c>
      <c r="E66" s="28" t="s">
        <v>9</v>
      </c>
      <c r="F66" s="28" t="s">
        <v>14</v>
      </c>
      <c r="G66" s="28" t="s">
        <v>13</v>
      </c>
      <c r="H66" s="33" t="s">
        <v>12</v>
      </c>
      <c r="K66" s="11"/>
      <c r="L66" s="27" t="s">
        <v>11</v>
      </c>
      <c r="M66" s="27" t="s">
        <v>10</v>
      </c>
      <c r="N66" s="27" t="s">
        <v>9</v>
      </c>
      <c r="O66" s="27" t="s">
        <v>14</v>
      </c>
      <c r="P66" s="27" t="s">
        <v>13</v>
      </c>
      <c r="Q66" s="31" t="s">
        <v>12</v>
      </c>
    </row>
    <row r="67" spans="2:17" x14ac:dyDescent="0.3">
      <c r="B67" s="32" t="s">
        <v>0</v>
      </c>
      <c r="C67" s="15">
        <v>6.2352963451386278</v>
      </c>
      <c r="D67" s="15">
        <v>4.1168408341097367</v>
      </c>
      <c r="E67" s="15">
        <v>0.83158712937981827</v>
      </c>
      <c r="F67" s="16">
        <v>8.4232374320446013</v>
      </c>
      <c r="G67" s="16">
        <v>2.8720724945726164</v>
      </c>
      <c r="H67" s="17">
        <v>0.18479216018332364</v>
      </c>
      <c r="K67" s="34" t="s">
        <v>0</v>
      </c>
      <c r="L67" s="15">
        <v>1.7493152853022926</v>
      </c>
      <c r="M67" s="15">
        <v>0.742413838123546</v>
      </c>
      <c r="N67" s="15">
        <v>5.9813707964053463E-2</v>
      </c>
      <c r="O67" s="16">
        <v>1.0481097990565242</v>
      </c>
      <c r="P67" s="16">
        <v>0.44654213827427258</v>
      </c>
      <c r="Q67" s="17">
        <v>9.9947044462556062E-2</v>
      </c>
    </row>
    <row r="68" spans="2:17" x14ac:dyDescent="0.3">
      <c r="B68" s="32" t="s">
        <v>1</v>
      </c>
      <c r="C68" s="15">
        <v>4.8962294298962048</v>
      </c>
      <c r="D68" s="15">
        <v>2.0701408569760194</v>
      </c>
      <c r="E68" s="15">
        <v>0.26131161562558447</v>
      </c>
      <c r="F68" s="16">
        <v>3.8550383293730217</v>
      </c>
      <c r="G68" s="16">
        <v>1.9757401787963358</v>
      </c>
      <c r="H68" s="17">
        <v>0.11603038550282939</v>
      </c>
      <c r="K68" s="34" t="s">
        <v>1</v>
      </c>
      <c r="L68" s="15">
        <v>2.7714410818937645</v>
      </c>
      <c r="M68" s="15">
        <v>0.84421671474272286</v>
      </c>
      <c r="N68" s="15">
        <v>6.902856344623487E-2</v>
      </c>
      <c r="O68" s="16">
        <v>1.5924072847946582</v>
      </c>
      <c r="P68" s="16">
        <v>0.54198612882992858</v>
      </c>
      <c r="Q68" s="17">
        <v>0.10865001350151339</v>
      </c>
    </row>
    <row r="69" spans="2:17" x14ac:dyDescent="0.3">
      <c r="B69" s="32" t="s">
        <v>2</v>
      </c>
      <c r="C69" s="15">
        <v>3.352905454552169</v>
      </c>
      <c r="D69" s="15">
        <v>2.0959506474603087</v>
      </c>
      <c r="E69" s="15">
        <v>0.16974944420593394</v>
      </c>
      <c r="F69" s="16">
        <v>2.5354697950584462</v>
      </c>
      <c r="G69" s="16">
        <v>1.3295320571030422</v>
      </c>
      <c r="H69" s="17">
        <v>9.1369801995133781E-2</v>
      </c>
      <c r="K69" s="34" t="s">
        <v>2</v>
      </c>
      <c r="L69" s="15">
        <v>0.43713010389467633</v>
      </c>
      <c r="M69" s="15">
        <v>0.26551935682807215</v>
      </c>
      <c r="N69" s="15">
        <v>4.1327967150314303E-2</v>
      </c>
      <c r="O69" s="16">
        <v>0.40795487093227684</v>
      </c>
      <c r="P69" s="16">
        <v>0.16541519724444051</v>
      </c>
      <c r="Q69" s="17">
        <v>2.916522497801766E-2</v>
      </c>
    </row>
    <row r="70" spans="2:17" x14ac:dyDescent="0.3">
      <c r="B70" s="32" t="s">
        <v>3</v>
      </c>
      <c r="C70" s="15">
        <v>17.231220570556808</v>
      </c>
      <c r="D70" s="15">
        <v>6.5740438787046447</v>
      </c>
      <c r="E70" s="15">
        <v>1.2590646312125258</v>
      </c>
      <c r="F70" s="16">
        <v>12.051733225080589</v>
      </c>
      <c r="G70" s="16">
        <v>4.131689492632634</v>
      </c>
      <c r="H70" s="17">
        <v>0.55857546513023937</v>
      </c>
      <c r="K70" s="34" t="s">
        <v>3</v>
      </c>
      <c r="L70" s="15">
        <v>1.1880392766474532</v>
      </c>
      <c r="M70" s="15">
        <v>0.63206354649073071</v>
      </c>
      <c r="N70" s="15">
        <v>0.2644081135644008</v>
      </c>
      <c r="O70" s="16">
        <v>2.0082550782390141</v>
      </c>
      <c r="P70" s="16">
        <v>0.68877985909790618</v>
      </c>
      <c r="Q70" s="17">
        <v>9.3752504718540713E-2</v>
      </c>
    </row>
    <row r="71" spans="2:17" x14ac:dyDescent="0.3">
      <c r="B71" s="32" t="s">
        <v>4</v>
      </c>
      <c r="C71" s="15">
        <v>5.2919732307125118</v>
      </c>
      <c r="D71" s="15">
        <v>1.6802256338814308</v>
      </c>
      <c r="E71" s="15">
        <v>0.15271773427743807</v>
      </c>
      <c r="F71" s="16">
        <v>4.0381259342673594</v>
      </c>
      <c r="G71" s="16">
        <v>1.5009102736360125</v>
      </c>
      <c r="H71" s="17">
        <v>3.8884431430264418E-2</v>
      </c>
      <c r="K71" s="34" t="s">
        <v>4</v>
      </c>
      <c r="L71" s="15">
        <v>1.3424776430268059</v>
      </c>
      <c r="M71" s="15">
        <v>0.50567280391305325</v>
      </c>
      <c r="N71" s="15">
        <v>4.6356799673834256E-2</v>
      </c>
      <c r="O71" s="16">
        <v>0.71335982103710516</v>
      </c>
      <c r="P71" s="16">
        <v>0.26123687446099569</v>
      </c>
      <c r="Q71" s="17">
        <v>2.2261603739437103E-2</v>
      </c>
    </row>
    <row r="72" spans="2:17" x14ac:dyDescent="0.3">
      <c r="B72" s="32" t="s">
        <v>5</v>
      </c>
      <c r="C72" s="15">
        <v>7.9540667826162528</v>
      </c>
      <c r="D72" s="15">
        <v>2.3365774241079196</v>
      </c>
      <c r="E72" s="15">
        <v>0.31319653927468999</v>
      </c>
      <c r="F72" s="16">
        <v>3.3469779488592506</v>
      </c>
      <c r="G72" s="16">
        <v>1.428109805546008</v>
      </c>
      <c r="H72" s="17">
        <v>3.0920403266254264E-2</v>
      </c>
      <c r="K72" s="34" t="s">
        <v>5</v>
      </c>
      <c r="L72" s="15">
        <v>0.47121260751812838</v>
      </c>
      <c r="M72" s="15">
        <v>0.22635555664168414</v>
      </c>
      <c r="N72" s="15">
        <v>3.1171242146644716E-2</v>
      </c>
      <c r="O72" s="16">
        <v>0.27217056250963578</v>
      </c>
      <c r="P72" s="16">
        <v>0.11892769241572272</v>
      </c>
      <c r="Q72" s="17">
        <v>9.904512219809437E-3</v>
      </c>
    </row>
    <row r="73" spans="2:17" x14ac:dyDescent="0.3">
      <c r="B73" s="32" t="s">
        <v>6</v>
      </c>
      <c r="C73" s="15">
        <v>8.6844135170703183</v>
      </c>
      <c r="D73" s="15">
        <v>4.0580329346461887</v>
      </c>
      <c r="E73" s="15">
        <v>1.0576575930429155</v>
      </c>
      <c r="F73" s="16">
        <v>7.0879084041736924</v>
      </c>
      <c r="G73" s="16">
        <v>2.1879759658632327</v>
      </c>
      <c r="H73" s="17">
        <v>6.1582464936295073E-2</v>
      </c>
      <c r="K73" s="34" t="s">
        <v>6</v>
      </c>
      <c r="L73" s="15">
        <v>2.0444130192701784</v>
      </c>
      <c r="M73" s="15">
        <v>1.0084415429198845</v>
      </c>
      <c r="N73" s="15">
        <v>3.384829839203575E-2</v>
      </c>
      <c r="O73" s="16">
        <v>2.0996835009601535</v>
      </c>
      <c r="P73" s="16">
        <v>0.93657553961468776</v>
      </c>
      <c r="Q73" s="17">
        <v>0.10338591936631009</v>
      </c>
    </row>
    <row r="74" spans="2:17" x14ac:dyDescent="0.3">
      <c r="B74" s="32" t="s">
        <v>7</v>
      </c>
      <c r="C74" s="15">
        <v>7.1573285705152054</v>
      </c>
      <c r="D74" s="15">
        <v>3.0651335948179703</v>
      </c>
      <c r="E74" s="15">
        <v>0.22439816773419191</v>
      </c>
      <c r="F74" s="16">
        <v>9.0680526879846006</v>
      </c>
      <c r="G74" s="16">
        <v>3.1263206142414806</v>
      </c>
      <c r="H74" s="17">
        <v>0.48411148033117285</v>
      </c>
      <c r="K74" s="34" t="s">
        <v>7</v>
      </c>
      <c r="L74" s="15">
        <v>0.4304844651319098</v>
      </c>
      <c r="M74" s="15">
        <v>0.26640389912330398</v>
      </c>
      <c r="N74" s="15">
        <v>5.294747195665777E-2</v>
      </c>
      <c r="O74" s="16">
        <v>0.54384516191093724</v>
      </c>
      <c r="P74" s="16">
        <v>0.2074840129362594</v>
      </c>
      <c r="Q74" s="17">
        <v>2.4532495210488076E-2</v>
      </c>
    </row>
    <row r="75" spans="2:17" x14ac:dyDescent="0.3">
      <c r="B75" s="32" t="s">
        <v>8</v>
      </c>
      <c r="C75" s="15">
        <v>7.5920781054321669</v>
      </c>
      <c r="D75" s="15">
        <v>3.0056076439161661</v>
      </c>
      <c r="E75" s="15">
        <v>0.34943378459188795</v>
      </c>
      <c r="F75" s="16">
        <v>4.7083172214404918</v>
      </c>
      <c r="G75" s="16">
        <v>2.0106031426888857</v>
      </c>
      <c r="H75" s="17">
        <v>0.42418595944217413</v>
      </c>
      <c r="K75" s="34" t="s">
        <v>8</v>
      </c>
      <c r="L75" s="15">
        <v>0.6505568221445639</v>
      </c>
      <c r="M75" s="15">
        <v>0.28117492263735172</v>
      </c>
      <c r="N75" s="15">
        <v>4.153452631854105E-2</v>
      </c>
      <c r="O75" s="16">
        <v>0.42897839938533233</v>
      </c>
      <c r="P75" s="16">
        <v>0.1609918666774306</v>
      </c>
      <c r="Q75" s="17">
        <v>1.8222544597399949E-2</v>
      </c>
    </row>
    <row r="76" spans="2:17" x14ac:dyDescent="0.3">
      <c r="B76" s="14"/>
      <c r="C76" s="18"/>
      <c r="D76" s="18"/>
      <c r="E76" s="18"/>
      <c r="F76" s="18"/>
      <c r="G76" s="18"/>
      <c r="H76" s="19"/>
      <c r="K76" s="11"/>
      <c r="L76" s="12"/>
      <c r="M76" s="12"/>
      <c r="N76" s="12"/>
      <c r="O76" s="12"/>
      <c r="P76" s="12"/>
      <c r="Q76" s="13"/>
    </row>
    <row r="77" spans="2:17" x14ac:dyDescent="0.3">
      <c r="B77" s="116" t="s">
        <v>104</v>
      </c>
      <c r="C77" s="117"/>
      <c r="D77" s="117"/>
      <c r="E77" s="117"/>
      <c r="F77" s="117"/>
      <c r="G77" s="117"/>
      <c r="H77" s="118"/>
      <c r="K77" s="110" t="s">
        <v>104</v>
      </c>
      <c r="L77" s="111"/>
      <c r="M77" s="111"/>
      <c r="N77" s="111"/>
      <c r="O77" s="111"/>
      <c r="P77" s="111"/>
      <c r="Q77" s="112"/>
    </row>
    <row r="78" spans="2:17" x14ac:dyDescent="0.3">
      <c r="B78" s="14"/>
      <c r="C78" s="28" t="s">
        <v>11</v>
      </c>
      <c r="D78" s="28" t="s">
        <v>10</v>
      </c>
      <c r="E78" s="28" t="s">
        <v>9</v>
      </c>
      <c r="F78" s="28" t="s">
        <v>14</v>
      </c>
      <c r="G78" s="28" t="s">
        <v>13</v>
      </c>
      <c r="H78" s="33" t="s">
        <v>12</v>
      </c>
      <c r="K78" s="11"/>
      <c r="L78" s="27" t="s">
        <v>11</v>
      </c>
      <c r="M78" s="27" t="s">
        <v>10</v>
      </c>
      <c r="N78" s="27" t="s">
        <v>9</v>
      </c>
      <c r="O78" s="27" t="s">
        <v>14</v>
      </c>
      <c r="P78" s="27" t="s">
        <v>13</v>
      </c>
      <c r="Q78" s="31" t="s">
        <v>12</v>
      </c>
    </row>
    <row r="79" spans="2:17" x14ac:dyDescent="0.3">
      <c r="B79" s="32" t="s">
        <v>0</v>
      </c>
      <c r="C79" s="15">
        <v>5.3330628047729931</v>
      </c>
      <c r="D79" s="15">
        <v>1.906506966545447</v>
      </c>
      <c r="E79" s="15">
        <v>0.26141541367397131</v>
      </c>
      <c r="F79" s="16">
        <v>5.3671122758572896</v>
      </c>
      <c r="G79" s="16">
        <v>2.2483573598910782</v>
      </c>
      <c r="H79" s="17">
        <v>0.68421812389274084</v>
      </c>
      <c r="K79" s="34" t="s">
        <v>0</v>
      </c>
      <c r="L79" s="15">
        <v>0.74549655323727038</v>
      </c>
      <c r="M79" s="15">
        <v>0.43271180407526344</v>
      </c>
      <c r="N79" s="15">
        <v>7.7640471554927953E-2</v>
      </c>
      <c r="O79" s="16">
        <v>1.1029708469566963</v>
      </c>
      <c r="P79" s="16">
        <v>0.58273874867537778</v>
      </c>
      <c r="Q79" s="17">
        <v>9.0078238514692252E-2</v>
      </c>
    </row>
    <row r="80" spans="2:17" x14ac:dyDescent="0.3">
      <c r="B80" s="32" t="s">
        <v>1</v>
      </c>
      <c r="C80" s="15">
        <v>3.229084924306985</v>
      </c>
      <c r="D80" s="15">
        <v>1.282832933670023</v>
      </c>
      <c r="E80" s="15">
        <v>5.0214353777449969E-2</v>
      </c>
      <c r="F80" s="16">
        <v>2.7465674744483977</v>
      </c>
      <c r="G80" s="16">
        <v>1.3703679308226486</v>
      </c>
      <c r="H80" s="17">
        <v>0.11882793305011823</v>
      </c>
      <c r="K80" s="34" t="s">
        <v>1</v>
      </c>
      <c r="L80" s="15">
        <v>0.85242024305934672</v>
      </c>
      <c r="M80" s="15">
        <v>0.3373642204249363</v>
      </c>
      <c r="N80" s="15">
        <v>3.9336060688458942E-2</v>
      </c>
      <c r="O80" s="16">
        <v>1.7017937611513594</v>
      </c>
      <c r="P80" s="16">
        <v>0.56658795709233312</v>
      </c>
      <c r="Q80" s="17">
        <v>4.2594012645460484E-2</v>
      </c>
    </row>
    <row r="81" spans="2:17" x14ac:dyDescent="0.3">
      <c r="B81" s="32" t="s">
        <v>2</v>
      </c>
      <c r="C81" s="15">
        <v>3.5978791845635083</v>
      </c>
      <c r="D81" s="15">
        <v>1.1496967679507817</v>
      </c>
      <c r="E81" s="15">
        <v>7.6638846706353209E-2</v>
      </c>
      <c r="F81" s="16">
        <v>2.894539464557198</v>
      </c>
      <c r="G81" s="16">
        <v>1.3028121068820233</v>
      </c>
      <c r="H81" s="17">
        <v>3.2538392005072116E-2</v>
      </c>
      <c r="K81" s="34" t="s">
        <v>2</v>
      </c>
      <c r="L81" s="15">
        <v>0.19108735906736329</v>
      </c>
      <c r="M81" s="15">
        <v>7.8571349459839249E-2</v>
      </c>
      <c r="N81" s="15">
        <v>1.6379943887622414E-2</v>
      </c>
      <c r="O81" s="16">
        <v>0.30693302502776493</v>
      </c>
      <c r="P81" s="16">
        <v>0.13700513554418317</v>
      </c>
      <c r="Q81" s="17">
        <v>5.4480434698465667E-3</v>
      </c>
    </row>
    <row r="82" spans="2:17" x14ac:dyDescent="0.3">
      <c r="B82" s="32" t="s">
        <v>3</v>
      </c>
      <c r="C82" s="15">
        <v>16.19295560022838</v>
      </c>
      <c r="D82" s="15">
        <v>4.557911584984474</v>
      </c>
      <c r="E82" s="15">
        <v>0.1440903205866384</v>
      </c>
      <c r="F82" s="16">
        <v>14.903936037605437</v>
      </c>
      <c r="G82" s="16">
        <v>4.8664041634185899</v>
      </c>
      <c r="H82" s="17">
        <v>0.22557944673384339</v>
      </c>
      <c r="K82" s="34" t="s">
        <v>3</v>
      </c>
      <c r="L82" s="15">
        <v>0.78110970635203436</v>
      </c>
      <c r="M82" s="15">
        <v>0.41642570034410092</v>
      </c>
      <c r="N82" s="15">
        <v>0.13445849125584602</v>
      </c>
      <c r="O82" s="16">
        <v>1.8106509238250679</v>
      </c>
      <c r="P82" s="16">
        <v>0.82072051166602022</v>
      </c>
      <c r="Q82" s="17">
        <v>0.25633880826628491</v>
      </c>
    </row>
    <row r="83" spans="2:17" x14ac:dyDescent="0.3">
      <c r="B83" s="32" t="s">
        <v>4</v>
      </c>
      <c r="C83" s="15">
        <v>2.03389625349056</v>
      </c>
      <c r="D83" s="15">
        <v>0.83087089753847365</v>
      </c>
      <c r="E83" s="15">
        <v>5.5591551535189646E-2</v>
      </c>
      <c r="F83" s="16">
        <v>3.8269525331449121</v>
      </c>
      <c r="G83" s="16">
        <v>1.382399304106749</v>
      </c>
      <c r="H83" s="17">
        <v>4.7654527628175361E-2</v>
      </c>
      <c r="K83" s="34" t="s">
        <v>4</v>
      </c>
      <c r="L83" s="15">
        <v>0.73823436915755103</v>
      </c>
      <c r="M83" s="15">
        <v>0.23243629982320901</v>
      </c>
      <c r="N83" s="15">
        <v>6.0310180060345657E-2</v>
      </c>
      <c r="O83" s="16">
        <v>0.69502153976876568</v>
      </c>
      <c r="P83" s="16">
        <v>0.28740459856167461</v>
      </c>
      <c r="Q83" s="17">
        <v>4.4218255863554504E-2</v>
      </c>
    </row>
    <row r="84" spans="2:17" x14ac:dyDescent="0.3">
      <c r="B84" s="32" t="s">
        <v>5</v>
      </c>
      <c r="C84" s="15">
        <v>2.3622056687138895</v>
      </c>
      <c r="D84" s="15">
        <v>1.1747527783310925</v>
      </c>
      <c r="E84" s="15">
        <v>0.16631700147950509</v>
      </c>
      <c r="F84" s="16">
        <v>2.6739188095753175</v>
      </c>
      <c r="G84" s="16">
        <v>1.2501162618031694</v>
      </c>
      <c r="H84" s="17">
        <v>0.10388070417982591</v>
      </c>
      <c r="K84" s="34" t="s">
        <v>5</v>
      </c>
      <c r="L84" s="15">
        <v>0.20198356643812856</v>
      </c>
      <c r="M84" s="15">
        <v>7.0132365723723111E-2</v>
      </c>
      <c r="N84" s="15">
        <v>8.6176899700277677E-3</v>
      </c>
      <c r="O84" s="16">
        <v>0.38856836939660061</v>
      </c>
      <c r="P84" s="16">
        <v>0.15375124781620003</v>
      </c>
      <c r="Q84" s="17">
        <v>1.9066553513410016E-2</v>
      </c>
    </row>
    <row r="85" spans="2:17" x14ac:dyDescent="0.3">
      <c r="B85" s="32" t="s">
        <v>6</v>
      </c>
      <c r="C85" s="15">
        <v>7.9498263913189851</v>
      </c>
      <c r="D85" s="15">
        <v>2.7165636128459933</v>
      </c>
      <c r="E85" s="15">
        <v>0.202314041448241</v>
      </c>
      <c r="F85" s="16">
        <v>5.8179132171788517</v>
      </c>
      <c r="G85" s="16">
        <v>2.7855320333608451</v>
      </c>
      <c r="H85" s="17">
        <v>1.2140356502650669</v>
      </c>
      <c r="K85" s="34" t="s">
        <v>6</v>
      </c>
      <c r="L85" s="15">
        <v>0.96080129038216955</v>
      </c>
      <c r="M85" s="15">
        <v>0.38264951131445984</v>
      </c>
      <c r="N85" s="15">
        <v>2.0923724623562231E-2</v>
      </c>
      <c r="O85" s="16">
        <v>1.6116307387079689</v>
      </c>
      <c r="P85" s="16">
        <v>0.85176516062563512</v>
      </c>
      <c r="Q85" s="17">
        <v>0.18068280924286473</v>
      </c>
    </row>
    <row r="86" spans="2:17" x14ac:dyDescent="0.3">
      <c r="B86" s="32" t="s">
        <v>7</v>
      </c>
      <c r="C86" s="15">
        <v>5.5064792555266164</v>
      </c>
      <c r="D86" s="15">
        <v>1.4802017276887833</v>
      </c>
      <c r="E86" s="15">
        <v>8.1137185978399695E-2</v>
      </c>
      <c r="F86" s="16">
        <v>8.6312550133761565</v>
      </c>
      <c r="G86" s="16">
        <v>1.2673310957426056</v>
      </c>
      <c r="H86" s="17">
        <v>5.407442100997556E-2</v>
      </c>
      <c r="K86" s="34" t="s">
        <v>7</v>
      </c>
      <c r="L86" s="15">
        <v>0.19055540343179783</v>
      </c>
      <c r="M86" s="15">
        <v>0.11097548447303858</v>
      </c>
      <c r="N86" s="15">
        <v>1.2183016924421227E-2</v>
      </c>
      <c r="O86" s="16">
        <v>0.45171424442520081</v>
      </c>
      <c r="P86" s="16">
        <v>0.19972263149118097</v>
      </c>
      <c r="Q86" s="17">
        <v>1.2342605471753634E-2</v>
      </c>
    </row>
    <row r="87" spans="2:17" x14ac:dyDescent="0.3">
      <c r="B87" s="32" t="s">
        <v>8</v>
      </c>
      <c r="C87" s="15">
        <v>3.0049301940841877</v>
      </c>
      <c r="D87" s="15">
        <v>1.493039879707331</v>
      </c>
      <c r="E87" s="15">
        <v>0.37705697178598491</v>
      </c>
      <c r="F87" s="16">
        <v>5.7112856397948866</v>
      </c>
      <c r="G87" s="16">
        <v>2.4861497906686534</v>
      </c>
      <c r="H87" s="17">
        <v>0.81491854310804068</v>
      </c>
      <c r="K87" s="34" t="s">
        <v>8</v>
      </c>
      <c r="L87" s="15">
        <v>0.2087739231989337</v>
      </c>
      <c r="M87" s="15">
        <v>0.11045601769490986</v>
      </c>
      <c r="N87" s="15">
        <v>8.4171663756383037E-3</v>
      </c>
      <c r="O87" s="16">
        <v>0.56842051877207533</v>
      </c>
      <c r="P87" s="16">
        <v>0.22325695092669876</v>
      </c>
      <c r="Q87" s="17">
        <v>4.6881876607358826E-2</v>
      </c>
    </row>
    <row r="88" spans="2:17" x14ac:dyDescent="0.3">
      <c r="B88" s="14"/>
      <c r="C88" s="18"/>
      <c r="D88" s="18"/>
      <c r="E88" s="18"/>
      <c r="F88" s="18"/>
      <c r="G88" s="18"/>
      <c r="H88" s="19"/>
      <c r="K88" s="11"/>
      <c r="L88" s="12"/>
      <c r="M88" s="12"/>
      <c r="N88" s="12"/>
      <c r="O88" s="12"/>
      <c r="P88" s="12"/>
      <c r="Q88" s="13"/>
    </row>
    <row r="89" spans="2:17" x14ac:dyDescent="0.3">
      <c r="B89" s="116" t="s">
        <v>105</v>
      </c>
      <c r="C89" s="117"/>
      <c r="D89" s="117"/>
      <c r="E89" s="117"/>
      <c r="F89" s="117"/>
      <c r="G89" s="117"/>
      <c r="H89" s="118"/>
      <c r="K89" s="110" t="s">
        <v>105</v>
      </c>
      <c r="L89" s="111"/>
      <c r="M89" s="111"/>
      <c r="N89" s="111"/>
      <c r="O89" s="111"/>
      <c r="P89" s="111"/>
      <c r="Q89" s="112"/>
    </row>
    <row r="90" spans="2:17" x14ac:dyDescent="0.3">
      <c r="B90" s="14"/>
      <c r="C90" s="28" t="s">
        <v>11</v>
      </c>
      <c r="D90" s="28" t="s">
        <v>10</v>
      </c>
      <c r="E90" s="28" t="s">
        <v>9</v>
      </c>
      <c r="F90" s="28" t="s">
        <v>14</v>
      </c>
      <c r="G90" s="28" t="s">
        <v>13</v>
      </c>
      <c r="H90" s="33" t="s">
        <v>12</v>
      </c>
      <c r="K90" s="11"/>
      <c r="L90" s="27" t="s">
        <v>11</v>
      </c>
      <c r="M90" s="27" t="s">
        <v>10</v>
      </c>
      <c r="N90" s="27" t="s">
        <v>9</v>
      </c>
      <c r="O90" s="27" t="s">
        <v>14</v>
      </c>
      <c r="P90" s="27" t="s">
        <v>13</v>
      </c>
      <c r="Q90" s="31" t="s">
        <v>12</v>
      </c>
    </row>
    <row r="91" spans="2:17" x14ac:dyDescent="0.3">
      <c r="B91" s="32" t="s">
        <v>0</v>
      </c>
      <c r="C91" s="35"/>
      <c r="D91" s="35"/>
      <c r="E91" s="35"/>
      <c r="F91" s="35"/>
      <c r="G91" s="35"/>
      <c r="H91" s="36"/>
      <c r="K91" s="34" t="s">
        <v>0</v>
      </c>
      <c r="L91" s="35"/>
      <c r="M91" s="35"/>
      <c r="N91" s="35"/>
      <c r="O91" s="35"/>
      <c r="P91" s="35"/>
      <c r="Q91" s="36"/>
    </row>
    <row r="92" spans="2:17" x14ac:dyDescent="0.3">
      <c r="B92" s="32" t="s">
        <v>1</v>
      </c>
      <c r="C92" s="35"/>
      <c r="D92" s="35"/>
      <c r="E92" s="35"/>
      <c r="F92" s="35"/>
      <c r="G92" s="35"/>
      <c r="H92" s="36"/>
      <c r="K92" s="34" t="s">
        <v>1</v>
      </c>
      <c r="L92" s="35"/>
      <c r="M92" s="35"/>
      <c r="N92" s="35"/>
      <c r="O92" s="35"/>
      <c r="P92" s="35"/>
      <c r="Q92" s="36"/>
    </row>
    <row r="93" spans="2:17" x14ac:dyDescent="0.3">
      <c r="B93" s="32" t="s">
        <v>2</v>
      </c>
      <c r="C93" s="35"/>
      <c r="D93" s="35"/>
      <c r="E93" s="35"/>
      <c r="F93" s="35"/>
      <c r="G93" s="35"/>
      <c r="H93" s="36"/>
      <c r="K93" s="34" t="s">
        <v>2</v>
      </c>
      <c r="L93" s="35"/>
      <c r="M93" s="35"/>
      <c r="N93" s="35"/>
      <c r="O93" s="35"/>
      <c r="P93" s="35"/>
      <c r="Q93" s="36"/>
    </row>
    <row r="94" spans="2:17" x14ac:dyDescent="0.3">
      <c r="B94" s="32" t="s">
        <v>3</v>
      </c>
      <c r="C94" s="35"/>
      <c r="D94" s="35"/>
      <c r="E94" s="35"/>
      <c r="F94" s="35"/>
      <c r="G94" s="35"/>
      <c r="H94" s="36"/>
      <c r="K94" s="34" t="s">
        <v>3</v>
      </c>
      <c r="L94" s="35"/>
      <c r="M94" s="35"/>
      <c r="N94" s="35"/>
      <c r="O94" s="35"/>
      <c r="P94" s="35"/>
      <c r="Q94" s="36"/>
    </row>
    <row r="95" spans="2:17" x14ac:dyDescent="0.3">
      <c r="B95" s="32" t="s">
        <v>4</v>
      </c>
      <c r="C95" s="35"/>
      <c r="D95" s="35"/>
      <c r="E95" s="35"/>
      <c r="F95" s="35"/>
      <c r="G95" s="35"/>
      <c r="H95" s="36"/>
      <c r="K95" s="34" t="s">
        <v>4</v>
      </c>
      <c r="L95" s="35"/>
      <c r="M95" s="35"/>
      <c r="N95" s="35"/>
      <c r="O95" s="35"/>
      <c r="P95" s="35"/>
      <c r="Q95" s="36"/>
    </row>
    <row r="96" spans="2:17" x14ac:dyDescent="0.3">
      <c r="B96" s="32" t="s">
        <v>5</v>
      </c>
      <c r="C96" s="35"/>
      <c r="D96" s="35"/>
      <c r="E96" s="35"/>
      <c r="F96" s="35"/>
      <c r="G96" s="35"/>
      <c r="H96" s="36"/>
      <c r="K96" s="34" t="s">
        <v>5</v>
      </c>
      <c r="L96" s="35"/>
      <c r="M96" s="35"/>
      <c r="N96" s="35"/>
      <c r="O96" s="35"/>
      <c r="P96" s="35"/>
      <c r="Q96" s="36"/>
    </row>
    <row r="97" spans="2:17" x14ac:dyDescent="0.3">
      <c r="B97" s="32" t="s">
        <v>6</v>
      </c>
      <c r="C97" s="35"/>
      <c r="D97" s="35"/>
      <c r="E97" s="35"/>
      <c r="F97" s="35"/>
      <c r="G97" s="35"/>
      <c r="H97" s="36"/>
      <c r="K97" s="34" t="s">
        <v>6</v>
      </c>
      <c r="L97" s="35"/>
      <c r="M97" s="35"/>
      <c r="N97" s="35"/>
      <c r="O97" s="35"/>
      <c r="P97" s="35"/>
      <c r="Q97" s="36"/>
    </row>
    <row r="98" spans="2:17" x14ac:dyDescent="0.3">
      <c r="B98" s="32" t="s">
        <v>7</v>
      </c>
      <c r="C98" s="35"/>
      <c r="D98" s="35"/>
      <c r="E98" s="35"/>
      <c r="F98" s="35"/>
      <c r="G98" s="35"/>
      <c r="H98" s="36"/>
      <c r="K98" s="34" t="s">
        <v>7</v>
      </c>
      <c r="L98" s="35"/>
      <c r="M98" s="35"/>
      <c r="N98" s="35"/>
      <c r="O98" s="35"/>
      <c r="P98" s="35"/>
      <c r="Q98" s="36"/>
    </row>
    <row r="99" spans="2:17" x14ac:dyDescent="0.3">
      <c r="B99" s="32" t="s">
        <v>8</v>
      </c>
      <c r="C99" s="35"/>
      <c r="D99" s="35"/>
      <c r="E99" s="35"/>
      <c r="F99" s="35"/>
      <c r="G99" s="35"/>
      <c r="H99" s="36"/>
      <c r="K99" s="34" t="s">
        <v>8</v>
      </c>
      <c r="L99" s="35"/>
      <c r="M99" s="35"/>
      <c r="N99" s="35"/>
      <c r="O99" s="35"/>
      <c r="P99" s="35"/>
      <c r="Q99" s="36"/>
    </row>
    <row r="100" spans="2:17" x14ac:dyDescent="0.3">
      <c r="B100" s="14"/>
      <c r="C100" s="37"/>
      <c r="D100" s="37"/>
      <c r="E100" s="37"/>
      <c r="F100" s="37"/>
      <c r="G100" s="37"/>
      <c r="H100" s="19"/>
      <c r="K100" s="11"/>
      <c r="L100" s="38"/>
      <c r="M100" s="38"/>
      <c r="N100" s="38"/>
      <c r="O100" s="38"/>
      <c r="P100" s="38"/>
      <c r="Q100" s="13"/>
    </row>
    <row r="101" spans="2:17" x14ac:dyDescent="0.3">
      <c r="B101" s="116" t="s">
        <v>106</v>
      </c>
      <c r="C101" s="117"/>
      <c r="D101" s="117"/>
      <c r="E101" s="117"/>
      <c r="F101" s="117"/>
      <c r="G101" s="117"/>
      <c r="H101" s="118"/>
      <c r="K101" s="110" t="s">
        <v>106</v>
      </c>
      <c r="L101" s="111"/>
      <c r="M101" s="111"/>
      <c r="N101" s="111"/>
      <c r="O101" s="111"/>
      <c r="P101" s="111"/>
      <c r="Q101" s="112"/>
    </row>
    <row r="102" spans="2:17" x14ac:dyDescent="0.3">
      <c r="B102" s="14"/>
      <c r="C102" s="28" t="s">
        <v>11</v>
      </c>
      <c r="D102" s="28" t="s">
        <v>10</v>
      </c>
      <c r="E102" s="28" t="s">
        <v>9</v>
      </c>
      <c r="F102" s="28" t="s">
        <v>14</v>
      </c>
      <c r="G102" s="28" t="s">
        <v>13</v>
      </c>
      <c r="H102" s="33" t="s">
        <v>12</v>
      </c>
      <c r="K102" s="11"/>
      <c r="L102" s="27" t="s">
        <v>11</v>
      </c>
      <c r="M102" s="27" t="s">
        <v>10</v>
      </c>
      <c r="N102" s="27" t="s">
        <v>9</v>
      </c>
      <c r="O102" s="27" t="s">
        <v>14</v>
      </c>
      <c r="P102" s="27" t="s">
        <v>13</v>
      </c>
      <c r="Q102" s="31" t="s">
        <v>12</v>
      </c>
    </row>
    <row r="103" spans="2:17" x14ac:dyDescent="0.3">
      <c r="B103" s="32" t="s">
        <v>0</v>
      </c>
      <c r="C103" s="15">
        <v>8.825521222634622</v>
      </c>
      <c r="D103" s="15">
        <v>2.8335870151911831</v>
      </c>
      <c r="E103" s="15">
        <v>0.50225796198426331</v>
      </c>
      <c r="F103" s="16">
        <v>4.6748731785313611</v>
      </c>
      <c r="G103" s="16">
        <v>2.1733805004028359</v>
      </c>
      <c r="H103" s="17">
        <v>0.77668346821608458</v>
      </c>
      <c r="K103" s="34" t="s">
        <v>0</v>
      </c>
      <c r="L103" s="15">
        <v>1.8954813772926855</v>
      </c>
      <c r="M103" s="15">
        <v>0.87196529938925604</v>
      </c>
      <c r="N103" s="15">
        <v>6.339402459564325E-2</v>
      </c>
      <c r="O103" s="16">
        <v>1.5501261657003262</v>
      </c>
      <c r="P103" s="16">
        <v>0.4901170587417884</v>
      </c>
      <c r="Q103" s="17">
        <v>0.14159737052749369</v>
      </c>
    </row>
    <row r="104" spans="2:17" x14ac:dyDescent="0.3">
      <c r="B104" s="32" t="s">
        <v>1</v>
      </c>
      <c r="C104" s="15">
        <v>3.1391679028792945</v>
      </c>
      <c r="D104" s="15">
        <v>1.8848908376152909</v>
      </c>
      <c r="E104" s="15">
        <v>0.33595943312355975</v>
      </c>
      <c r="F104" s="16">
        <v>2.3810284511624995</v>
      </c>
      <c r="G104" s="16">
        <v>1.278180415562578</v>
      </c>
      <c r="H104" s="17">
        <v>0.24039288492060709</v>
      </c>
      <c r="K104" s="34" t="s">
        <v>1</v>
      </c>
      <c r="L104" s="15">
        <v>1.9114256813849098</v>
      </c>
      <c r="M104" s="15">
        <v>0.5857459283629991</v>
      </c>
      <c r="N104" s="15">
        <v>6.0931079046212533E-2</v>
      </c>
      <c r="O104" s="16">
        <v>1.4638999252911113</v>
      </c>
      <c r="P104" s="16">
        <v>0.90872381061501939</v>
      </c>
      <c r="Q104" s="17">
        <v>0.15398912928070008</v>
      </c>
    </row>
    <row r="105" spans="2:17" x14ac:dyDescent="0.3">
      <c r="B105" s="32" t="s">
        <v>2</v>
      </c>
      <c r="C105" s="15">
        <v>5.9036120085779036</v>
      </c>
      <c r="D105" s="15">
        <v>2.291534408841625</v>
      </c>
      <c r="E105" s="15">
        <v>0.13262147883778078</v>
      </c>
      <c r="F105" s="16">
        <v>4.3771061817754395</v>
      </c>
      <c r="G105" s="16">
        <v>1.4913022210382485</v>
      </c>
      <c r="H105" s="17">
        <v>0.16834207017297478</v>
      </c>
      <c r="K105" s="34" t="s">
        <v>2</v>
      </c>
      <c r="L105" s="15">
        <v>0.2672224278042149</v>
      </c>
      <c r="M105" s="15">
        <v>0.15986490805797676</v>
      </c>
      <c r="N105" s="15">
        <v>6.4624059215337468E-2</v>
      </c>
      <c r="O105" s="16">
        <v>0.34506724034608205</v>
      </c>
      <c r="P105" s="16">
        <v>0.11678850650624883</v>
      </c>
      <c r="Q105" s="17">
        <v>1.0926758319058543E-2</v>
      </c>
    </row>
    <row r="106" spans="2:17" x14ac:dyDescent="0.3">
      <c r="B106" s="32" t="s">
        <v>3</v>
      </c>
      <c r="C106" s="15">
        <v>13.203182722186574</v>
      </c>
      <c r="D106" s="15">
        <v>6.4487547914774037</v>
      </c>
      <c r="E106" s="15">
        <v>1.0410895672693103</v>
      </c>
      <c r="F106" s="16">
        <v>9.6392904520239071</v>
      </c>
      <c r="G106" s="16">
        <v>4.1552950403033462</v>
      </c>
      <c r="H106" s="17">
        <v>0.84705990834363432</v>
      </c>
      <c r="K106" s="34" t="s">
        <v>3</v>
      </c>
      <c r="L106" s="15">
        <v>2.3362239929968358</v>
      </c>
      <c r="M106" s="15">
        <v>1.0845774962277634</v>
      </c>
      <c r="N106" s="15">
        <v>0.14320834776099306</v>
      </c>
      <c r="O106" s="16">
        <v>0.96572700399973443</v>
      </c>
      <c r="P106" s="16">
        <v>0.47189213875652453</v>
      </c>
      <c r="Q106" s="17">
        <v>7.0325002366236983E-2</v>
      </c>
    </row>
    <row r="107" spans="2:17" x14ac:dyDescent="0.3">
      <c r="B107" s="32" t="s">
        <v>4</v>
      </c>
      <c r="C107" s="15">
        <v>3.5475288134188121</v>
      </c>
      <c r="D107" s="15">
        <v>1.0402577769809664</v>
      </c>
      <c r="E107" s="15">
        <v>3.6443205152309872E-2</v>
      </c>
      <c r="F107" s="16">
        <v>1.6797891663947995</v>
      </c>
      <c r="G107" s="16">
        <v>0.75558964160228814</v>
      </c>
      <c r="H107" s="17">
        <v>4.0092830303228993E-3</v>
      </c>
      <c r="K107" s="34" t="s">
        <v>4</v>
      </c>
      <c r="L107" s="15">
        <v>1.7178762014761628</v>
      </c>
      <c r="M107" s="15">
        <v>0.55752172891049523</v>
      </c>
      <c r="N107" s="15">
        <v>2.904831863229116E-2</v>
      </c>
      <c r="O107" s="16">
        <v>0.75179429180438762</v>
      </c>
      <c r="P107" s="16">
        <v>0.4761251247552245</v>
      </c>
      <c r="Q107" s="17">
        <v>0.17522780394568105</v>
      </c>
    </row>
    <row r="108" spans="2:17" x14ac:dyDescent="0.3">
      <c r="B108" s="32" t="s">
        <v>5</v>
      </c>
      <c r="C108" s="15">
        <v>3.846811115498773</v>
      </c>
      <c r="D108" s="15">
        <v>1.8560830121070993</v>
      </c>
      <c r="E108" s="15">
        <v>0.16498871226067924</v>
      </c>
      <c r="F108" s="16">
        <v>3.1427309225031599</v>
      </c>
      <c r="G108" s="16">
        <v>1.7624758364796793</v>
      </c>
      <c r="H108" s="17">
        <v>0.26260266965049456</v>
      </c>
      <c r="K108" s="34" t="s">
        <v>5</v>
      </c>
      <c r="L108" s="15">
        <v>0.53056320562988479</v>
      </c>
      <c r="M108" s="15">
        <v>0.2096534375906664</v>
      </c>
      <c r="N108" s="15">
        <v>2.2660286614565841E-2</v>
      </c>
      <c r="O108" s="16">
        <v>0.34901086138772147</v>
      </c>
      <c r="P108" s="16">
        <v>0.15806044244920206</v>
      </c>
      <c r="Q108" s="17">
        <v>3.4315497788053748E-2</v>
      </c>
    </row>
    <row r="109" spans="2:17" x14ac:dyDescent="0.3">
      <c r="B109" s="32" t="s">
        <v>6</v>
      </c>
      <c r="C109" s="15">
        <v>5.4107223639708977</v>
      </c>
      <c r="D109" s="15">
        <v>2.2397850598099818</v>
      </c>
      <c r="E109" s="15">
        <v>0.68954299393639229</v>
      </c>
      <c r="F109" s="16">
        <v>5.3528473975179036</v>
      </c>
      <c r="G109" s="16">
        <v>2.6020162767125679</v>
      </c>
      <c r="H109" s="17">
        <v>0.82456831410179965</v>
      </c>
      <c r="K109" s="34" t="s">
        <v>6</v>
      </c>
      <c r="L109" s="15">
        <v>2.6532783952267875</v>
      </c>
      <c r="M109" s="15">
        <v>1.1652027098218556</v>
      </c>
      <c r="N109" s="15">
        <v>0.11187313629046435</v>
      </c>
      <c r="O109" s="16">
        <v>1.3602735145553193</v>
      </c>
      <c r="P109" s="16">
        <v>0.70873582005685742</v>
      </c>
      <c r="Q109" s="17">
        <v>5.1164472247188598E-2</v>
      </c>
    </row>
    <row r="110" spans="2:17" x14ac:dyDescent="0.3">
      <c r="B110" s="32" t="s">
        <v>7</v>
      </c>
      <c r="C110" s="15">
        <v>5.8101709427040733</v>
      </c>
      <c r="D110" s="15">
        <v>2.156261161475173</v>
      </c>
      <c r="E110" s="15">
        <v>0.18979896413696834</v>
      </c>
      <c r="F110" s="16">
        <v>4.566740587691319</v>
      </c>
      <c r="G110" s="16">
        <v>1.5888169510686456</v>
      </c>
      <c r="H110" s="17">
        <v>0.18066415455114293</v>
      </c>
      <c r="K110" s="34" t="s">
        <v>7</v>
      </c>
      <c r="L110" s="15">
        <v>0.27655324331200121</v>
      </c>
      <c r="M110" s="15">
        <v>0.15512825282812273</v>
      </c>
      <c r="N110" s="15">
        <v>3.1408987414600117E-2</v>
      </c>
      <c r="O110" s="16">
        <v>0.43855341159691535</v>
      </c>
      <c r="P110" s="16">
        <v>0.23481809383054467</v>
      </c>
      <c r="Q110" s="17">
        <v>5.0521629010302556E-2</v>
      </c>
    </row>
    <row r="111" spans="2:17" x14ac:dyDescent="0.3">
      <c r="B111" s="32" t="s">
        <v>8</v>
      </c>
      <c r="C111" s="15">
        <v>6.7314433028496792</v>
      </c>
      <c r="D111" s="15">
        <v>1.8697598372084505</v>
      </c>
      <c r="E111" s="15">
        <v>4.1968869790192237E-2</v>
      </c>
      <c r="F111" s="16">
        <v>8.0255105227635273</v>
      </c>
      <c r="G111" s="16">
        <v>3.3751764285647177</v>
      </c>
      <c r="H111" s="17">
        <v>0.41833325693283391</v>
      </c>
      <c r="K111" s="34" t="s">
        <v>8</v>
      </c>
      <c r="L111" s="15">
        <v>0.47168130252385132</v>
      </c>
      <c r="M111" s="15">
        <v>0.22984155679234303</v>
      </c>
      <c r="N111" s="15">
        <v>2.216527890430375E-2</v>
      </c>
      <c r="O111" s="16">
        <v>0.34702369957399559</v>
      </c>
      <c r="P111" s="16">
        <v>0.16017592068016831</v>
      </c>
      <c r="Q111" s="17">
        <v>3.7902251387881072E-2</v>
      </c>
    </row>
    <row r="112" spans="2:17" x14ac:dyDescent="0.3">
      <c r="B112" s="14"/>
      <c r="C112" s="18"/>
      <c r="D112" s="18"/>
      <c r="E112" s="18"/>
      <c r="F112" s="18"/>
      <c r="G112" s="18"/>
      <c r="H112" s="19"/>
      <c r="K112" s="11"/>
      <c r="L112" s="12"/>
      <c r="M112" s="12"/>
      <c r="N112" s="12"/>
      <c r="O112" s="12"/>
      <c r="P112" s="12"/>
      <c r="Q112" s="13"/>
    </row>
    <row r="113" spans="2:17" x14ac:dyDescent="0.3">
      <c r="B113" s="116" t="s">
        <v>107</v>
      </c>
      <c r="C113" s="117"/>
      <c r="D113" s="117"/>
      <c r="E113" s="117"/>
      <c r="F113" s="117"/>
      <c r="G113" s="117"/>
      <c r="H113" s="118"/>
      <c r="K113" s="110" t="s">
        <v>107</v>
      </c>
      <c r="L113" s="111"/>
      <c r="M113" s="111"/>
      <c r="N113" s="111"/>
      <c r="O113" s="111"/>
      <c r="P113" s="111"/>
      <c r="Q113" s="112"/>
    </row>
    <row r="114" spans="2:17" x14ac:dyDescent="0.3">
      <c r="B114" s="14"/>
      <c r="C114" s="28" t="s">
        <v>11</v>
      </c>
      <c r="D114" s="28" t="s">
        <v>10</v>
      </c>
      <c r="E114" s="28" t="s">
        <v>9</v>
      </c>
      <c r="F114" s="28" t="s">
        <v>14</v>
      </c>
      <c r="G114" s="28" t="s">
        <v>13</v>
      </c>
      <c r="H114" s="33" t="s">
        <v>12</v>
      </c>
      <c r="K114" s="11"/>
      <c r="L114" s="27" t="s">
        <v>11</v>
      </c>
      <c r="M114" s="27" t="s">
        <v>10</v>
      </c>
      <c r="N114" s="27" t="s">
        <v>9</v>
      </c>
      <c r="O114" s="27" t="s">
        <v>14</v>
      </c>
      <c r="P114" s="27" t="s">
        <v>13</v>
      </c>
      <c r="Q114" s="31" t="s">
        <v>12</v>
      </c>
    </row>
    <row r="115" spans="2:17" x14ac:dyDescent="0.3">
      <c r="B115" s="32" t="s">
        <v>0</v>
      </c>
      <c r="C115" s="15">
        <v>3.7226299339016076</v>
      </c>
      <c r="D115" s="15">
        <v>1.8333581510678711</v>
      </c>
      <c r="E115" s="15">
        <v>0.59396691314692418</v>
      </c>
      <c r="F115" s="16">
        <v>3.2129073887493371</v>
      </c>
      <c r="G115" s="16">
        <v>1.7639261276656311</v>
      </c>
      <c r="H115" s="17">
        <v>0.11240725058988277</v>
      </c>
      <c r="K115" s="34" t="s">
        <v>0</v>
      </c>
      <c r="L115" s="15">
        <v>1.413500810407323</v>
      </c>
      <c r="M115" s="15">
        <v>0.63087128050283092</v>
      </c>
      <c r="N115" s="15">
        <v>0.22176739904959247</v>
      </c>
      <c r="O115" s="16">
        <v>1.2549123832645748</v>
      </c>
      <c r="P115" s="16">
        <v>0.46334456456357526</v>
      </c>
      <c r="Q115" s="17">
        <v>3.8143343803630672E-2</v>
      </c>
    </row>
    <row r="116" spans="2:17" x14ac:dyDescent="0.3">
      <c r="B116" s="32" t="s">
        <v>1</v>
      </c>
      <c r="C116" s="15">
        <v>3.0791375743845291</v>
      </c>
      <c r="D116" s="15">
        <v>1.6927402531630995</v>
      </c>
      <c r="E116" s="15">
        <v>0.68764128222771514</v>
      </c>
      <c r="F116" s="16">
        <v>2.5521764958653965</v>
      </c>
      <c r="G116" s="16">
        <v>1.1794479886870579</v>
      </c>
      <c r="H116" s="17">
        <v>3.1702447926867591E-2</v>
      </c>
      <c r="K116" s="34" t="s">
        <v>1</v>
      </c>
      <c r="L116" s="15">
        <v>1.0697261624114496</v>
      </c>
      <c r="M116" s="15">
        <v>0.57207830872272569</v>
      </c>
      <c r="N116" s="15">
        <v>0.26240651893692873</v>
      </c>
      <c r="O116" s="16">
        <v>1.1554539715032568</v>
      </c>
      <c r="P116" s="16">
        <v>0.46095423238049887</v>
      </c>
      <c r="Q116" s="17">
        <v>4.9075193277023241E-2</v>
      </c>
    </row>
    <row r="117" spans="2:17" x14ac:dyDescent="0.3">
      <c r="B117" s="32" t="s">
        <v>2</v>
      </c>
      <c r="C117" s="15">
        <v>2.0467933554854696</v>
      </c>
      <c r="D117" s="15">
        <v>0.74069806587589948</v>
      </c>
      <c r="E117" s="15">
        <v>8.9000709630132374E-2</v>
      </c>
      <c r="F117" s="16">
        <v>2.0395108705785745</v>
      </c>
      <c r="G117" s="16">
        <v>1.0197710634664749</v>
      </c>
      <c r="H117" s="17">
        <v>3.8774065924226199E-2</v>
      </c>
      <c r="K117" s="34" t="s">
        <v>2</v>
      </c>
      <c r="L117" s="15">
        <v>0.31236020192493213</v>
      </c>
      <c r="M117" s="15">
        <v>0.11148073953242231</v>
      </c>
      <c r="N117" s="15">
        <v>2.8482683327393576E-2</v>
      </c>
      <c r="O117" s="16">
        <v>0.17442587203322224</v>
      </c>
      <c r="P117" s="16">
        <v>5.3502079885297052E-2</v>
      </c>
      <c r="Q117" s="17">
        <v>1.9563881565463903E-3</v>
      </c>
    </row>
    <row r="118" spans="2:17" x14ac:dyDescent="0.3">
      <c r="B118" s="32" t="s">
        <v>3</v>
      </c>
      <c r="C118" s="15">
        <v>10.129883725478122</v>
      </c>
      <c r="D118" s="15">
        <v>4.2960946836217451</v>
      </c>
      <c r="E118" s="15">
        <v>2.5224377113656531E-2</v>
      </c>
      <c r="F118" s="16">
        <v>13.10393251752002</v>
      </c>
      <c r="G118" s="16">
        <v>4.9979472189965151</v>
      </c>
      <c r="H118" s="17">
        <v>6.6890105668497235E-2</v>
      </c>
      <c r="K118" s="34" t="s">
        <v>3</v>
      </c>
      <c r="L118" s="15">
        <v>0.87470196170493852</v>
      </c>
      <c r="M118" s="15">
        <v>0.35472691012969698</v>
      </c>
      <c r="N118" s="15">
        <v>3.3147090377313046E-2</v>
      </c>
      <c r="O118" s="16">
        <v>0.8506112521213739</v>
      </c>
      <c r="P118" s="16">
        <v>0.37027238960467929</v>
      </c>
      <c r="Q118" s="17">
        <v>2.6379224093256524E-2</v>
      </c>
    </row>
    <row r="119" spans="2:17" x14ac:dyDescent="0.3">
      <c r="B119" s="32" t="s">
        <v>4</v>
      </c>
      <c r="C119" s="15">
        <v>2.5259336898131037</v>
      </c>
      <c r="D119" s="15">
        <v>1.0486679149485159</v>
      </c>
      <c r="E119" s="15">
        <v>2.3398687105470908E-2</v>
      </c>
      <c r="F119" s="16">
        <v>3.7498728717233107</v>
      </c>
      <c r="G119" s="16">
        <v>1.4191552069134536</v>
      </c>
      <c r="H119" s="17">
        <v>0.20973062943356549</v>
      </c>
      <c r="K119" s="34" t="s">
        <v>4</v>
      </c>
      <c r="L119" s="15">
        <v>0.66592283350221326</v>
      </c>
      <c r="M119" s="15">
        <v>0.39287277416073646</v>
      </c>
      <c r="N119" s="15">
        <v>0.16504087249560392</v>
      </c>
      <c r="O119" s="16">
        <v>0.5344399370848264</v>
      </c>
      <c r="P119" s="16">
        <v>0.22805198128037921</v>
      </c>
      <c r="Q119" s="17">
        <v>9.2077717563502619E-3</v>
      </c>
    </row>
    <row r="120" spans="2:17" x14ac:dyDescent="0.3">
      <c r="B120" s="32" t="s">
        <v>5</v>
      </c>
      <c r="C120" s="15">
        <v>2.4689946914077368</v>
      </c>
      <c r="D120" s="15">
        <v>0.94278458570113766</v>
      </c>
      <c r="E120" s="15">
        <v>9.7857954047569182E-2</v>
      </c>
      <c r="F120" s="16">
        <v>2.4039649923746906</v>
      </c>
      <c r="G120" s="16">
        <v>1.2110909368414193</v>
      </c>
      <c r="H120" s="17">
        <v>9.9411275516091899E-2</v>
      </c>
      <c r="K120" s="34" t="s">
        <v>5</v>
      </c>
      <c r="L120" s="15">
        <v>0.26423215147102613</v>
      </c>
      <c r="M120" s="15">
        <v>0.12516865856323078</v>
      </c>
      <c r="N120" s="15">
        <v>2.4053598296555703E-2</v>
      </c>
      <c r="O120" s="16">
        <v>0.20312763131139744</v>
      </c>
      <c r="P120" s="16">
        <v>7.4326963358069278E-2</v>
      </c>
      <c r="Q120" s="17">
        <v>1.0944116290586515E-2</v>
      </c>
    </row>
    <row r="121" spans="2:17" x14ac:dyDescent="0.3">
      <c r="B121" s="32" t="s">
        <v>6</v>
      </c>
      <c r="C121" s="15">
        <v>4.2525422802525741</v>
      </c>
      <c r="D121" s="15">
        <v>1.8891784351110277</v>
      </c>
      <c r="E121" s="15">
        <v>4.2259658601011815E-2</v>
      </c>
      <c r="F121" s="16">
        <v>6.5992824857962349</v>
      </c>
      <c r="G121" s="16">
        <v>1.7827578939329418</v>
      </c>
      <c r="H121" s="17">
        <v>0.1369136714557708</v>
      </c>
      <c r="K121" s="34" t="s">
        <v>6</v>
      </c>
      <c r="L121" s="15">
        <v>0.76993227909101691</v>
      </c>
      <c r="M121" s="15">
        <v>0.42867334314540373</v>
      </c>
      <c r="N121" s="15">
        <v>1.9390208759292149E-2</v>
      </c>
      <c r="O121" s="16">
        <v>1.5497733488724177</v>
      </c>
      <c r="P121" s="16">
        <v>0.5668467330096133</v>
      </c>
      <c r="Q121" s="17">
        <v>0.13723606398754093</v>
      </c>
    </row>
    <row r="122" spans="2:17" x14ac:dyDescent="0.3">
      <c r="B122" s="32" t="s">
        <v>7</v>
      </c>
      <c r="C122" s="15">
        <v>4.2070584322576341</v>
      </c>
      <c r="D122" s="15">
        <v>1.3111835423031319</v>
      </c>
      <c r="E122" s="15">
        <v>0.14845295090771057</v>
      </c>
      <c r="F122" s="16">
        <v>5.3350044198523401</v>
      </c>
      <c r="G122" s="16">
        <v>1.9914351811802982</v>
      </c>
      <c r="H122" s="17">
        <v>0.24705524461344727</v>
      </c>
      <c r="K122" s="34" t="s">
        <v>7</v>
      </c>
      <c r="L122" s="15">
        <v>0.28774465378276076</v>
      </c>
      <c r="M122" s="15">
        <v>0.13231356668433536</v>
      </c>
      <c r="N122" s="15">
        <v>9.3322463801056351E-3</v>
      </c>
      <c r="O122" s="16">
        <v>0.31158570832728494</v>
      </c>
      <c r="P122" s="16">
        <v>0.18365456549128711</v>
      </c>
      <c r="Q122" s="17">
        <v>2.2893033612870095E-2</v>
      </c>
    </row>
    <row r="123" spans="2:17" x14ac:dyDescent="0.3">
      <c r="B123" s="32" t="s">
        <v>8</v>
      </c>
      <c r="C123" s="15">
        <v>4.2527361777168817</v>
      </c>
      <c r="D123" s="15">
        <v>1.5176281215453582</v>
      </c>
      <c r="E123" s="15">
        <v>0.10658215263302136</v>
      </c>
      <c r="F123" s="16">
        <v>6.781334200708681</v>
      </c>
      <c r="G123" s="16">
        <v>1.9900152224100021</v>
      </c>
      <c r="H123" s="17">
        <v>0.23947246104789044</v>
      </c>
      <c r="K123" s="34" t="s">
        <v>8</v>
      </c>
      <c r="L123" s="15">
        <v>0.28020556490050869</v>
      </c>
      <c r="M123" s="15">
        <v>0.1202252809285439</v>
      </c>
      <c r="N123" s="15">
        <v>1.6310801038160645E-2</v>
      </c>
      <c r="O123" s="16">
        <v>0.30350633158019646</v>
      </c>
      <c r="P123" s="16">
        <v>0.1491464403297533</v>
      </c>
      <c r="Q123" s="17">
        <v>3.4180667430935702E-2</v>
      </c>
    </row>
    <row r="124" spans="2:17" x14ac:dyDescent="0.3">
      <c r="B124" s="14"/>
      <c r="C124" s="18"/>
      <c r="D124" s="18"/>
      <c r="E124" s="18"/>
      <c r="F124" s="18"/>
      <c r="G124" s="18"/>
      <c r="H124" s="19"/>
      <c r="K124" s="11"/>
      <c r="L124" s="12"/>
      <c r="M124" s="12"/>
      <c r="N124" s="12"/>
      <c r="O124" s="12"/>
      <c r="P124" s="12"/>
      <c r="Q124" s="13"/>
    </row>
    <row r="125" spans="2:17" x14ac:dyDescent="0.3">
      <c r="B125" s="116" t="s">
        <v>108</v>
      </c>
      <c r="C125" s="117"/>
      <c r="D125" s="117"/>
      <c r="E125" s="117"/>
      <c r="F125" s="117"/>
      <c r="G125" s="117"/>
      <c r="H125" s="118"/>
      <c r="K125" s="110" t="s">
        <v>108</v>
      </c>
      <c r="L125" s="111"/>
      <c r="M125" s="111"/>
      <c r="N125" s="111"/>
      <c r="O125" s="111"/>
      <c r="P125" s="111"/>
      <c r="Q125" s="112"/>
    </row>
    <row r="126" spans="2:17" x14ac:dyDescent="0.3">
      <c r="B126" s="14"/>
      <c r="C126" s="28" t="s">
        <v>11</v>
      </c>
      <c r="D126" s="28" t="s">
        <v>10</v>
      </c>
      <c r="E126" s="28" t="s">
        <v>9</v>
      </c>
      <c r="F126" s="28" t="s">
        <v>14</v>
      </c>
      <c r="G126" s="28" t="s">
        <v>13</v>
      </c>
      <c r="H126" s="33" t="s">
        <v>12</v>
      </c>
      <c r="K126" s="11"/>
      <c r="L126" s="27" t="s">
        <v>11</v>
      </c>
      <c r="M126" s="27" t="s">
        <v>10</v>
      </c>
      <c r="N126" s="27" t="s">
        <v>9</v>
      </c>
      <c r="O126" s="27" t="s">
        <v>14</v>
      </c>
      <c r="P126" s="27" t="s">
        <v>13</v>
      </c>
      <c r="Q126" s="31" t="s">
        <v>12</v>
      </c>
    </row>
    <row r="127" spans="2:17" x14ac:dyDescent="0.3">
      <c r="B127" s="32" t="s">
        <v>0</v>
      </c>
      <c r="C127" s="15">
        <v>4.4385684985914526</v>
      </c>
      <c r="D127" s="15">
        <v>1.7557680812694461</v>
      </c>
      <c r="E127" s="15">
        <v>4.3873948484395367E-2</v>
      </c>
      <c r="F127" s="16">
        <v>3.1200908455236789</v>
      </c>
      <c r="G127" s="16">
        <v>1.5383275954783797</v>
      </c>
      <c r="H127" s="17">
        <v>3.7750812541040416E-2</v>
      </c>
      <c r="K127" s="34" t="s">
        <v>0</v>
      </c>
      <c r="L127" s="15">
        <v>1.6090882031431102</v>
      </c>
      <c r="M127" s="15">
        <v>0.69318878892737379</v>
      </c>
      <c r="N127" s="15">
        <v>8.4903764587298272E-2</v>
      </c>
      <c r="O127" s="16">
        <v>2.0403185858709789</v>
      </c>
      <c r="P127" s="16">
        <v>0.76998555403624958</v>
      </c>
      <c r="Q127" s="17">
        <v>0.16977246440747742</v>
      </c>
    </row>
    <row r="128" spans="2:17" x14ac:dyDescent="0.3">
      <c r="B128" s="32" t="s">
        <v>1</v>
      </c>
      <c r="C128" s="15">
        <v>1.7093858286799308</v>
      </c>
      <c r="D128" s="15">
        <v>0.80257054233760439</v>
      </c>
      <c r="E128" s="15">
        <v>0.17662310798073932</v>
      </c>
      <c r="F128" s="16">
        <v>3.0345265427988268</v>
      </c>
      <c r="G128" s="16">
        <v>1.2365961206943121</v>
      </c>
      <c r="H128" s="17">
        <v>8.9540494931069275E-2</v>
      </c>
      <c r="K128" s="34" t="s">
        <v>1</v>
      </c>
      <c r="L128" s="15">
        <v>1.2657062159567036</v>
      </c>
      <c r="M128" s="15">
        <v>0.43849404805259212</v>
      </c>
      <c r="N128" s="15">
        <v>3.0039546297877858E-2</v>
      </c>
      <c r="O128" s="16">
        <v>2.4234837227423802</v>
      </c>
      <c r="P128" s="16">
        <v>0.84160879351018025</v>
      </c>
      <c r="Q128" s="17">
        <v>6.5425468890292535E-2</v>
      </c>
    </row>
    <row r="129" spans="2:17" x14ac:dyDescent="0.3">
      <c r="B129" s="32" t="s">
        <v>2</v>
      </c>
      <c r="C129" s="15">
        <v>2.0461684653565562</v>
      </c>
      <c r="D129" s="15">
        <v>1.0891612767073666</v>
      </c>
      <c r="E129" s="15">
        <v>0.23388608746038758</v>
      </c>
      <c r="F129" s="16">
        <v>2.8432224671837774</v>
      </c>
      <c r="G129" s="16">
        <v>1.4943521129510231</v>
      </c>
      <c r="H129" s="17">
        <v>7.9400482803593159E-2</v>
      </c>
      <c r="K129" s="34" t="s">
        <v>2</v>
      </c>
      <c r="L129" s="15">
        <v>0.24757630784887222</v>
      </c>
      <c r="M129" s="15">
        <v>0.13407609246318114</v>
      </c>
      <c r="N129" s="15">
        <v>1.6941125710333814E-2</v>
      </c>
      <c r="O129" s="16">
        <v>0.44395505746500985</v>
      </c>
      <c r="P129" s="16">
        <v>0.16094731265833126</v>
      </c>
      <c r="Q129" s="17">
        <v>3.1675666837597039E-3</v>
      </c>
    </row>
    <row r="130" spans="2:17" x14ac:dyDescent="0.3">
      <c r="B130" s="32" t="s">
        <v>3</v>
      </c>
      <c r="C130" s="15">
        <v>7.5553565332763668</v>
      </c>
      <c r="D130" s="15">
        <v>3.474896026671503</v>
      </c>
      <c r="E130" s="15">
        <v>0.56342966711130626</v>
      </c>
      <c r="F130" s="16">
        <v>7.7183220424757915</v>
      </c>
      <c r="G130" s="16">
        <v>2.776417946517034</v>
      </c>
      <c r="H130" s="17">
        <v>0.27213716392359866</v>
      </c>
      <c r="K130" s="34" t="s">
        <v>3</v>
      </c>
      <c r="L130" s="15">
        <v>1.2381748992268771</v>
      </c>
      <c r="M130" s="15">
        <v>0.63712712686144357</v>
      </c>
      <c r="N130" s="15">
        <v>0.18558052984513368</v>
      </c>
      <c r="O130" s="16">
        <v>2.4585495955621659</v>
      </c>
      <c r="P130" s="16">
        <v>0.8651329617792346</v>
      </c>
      <c r="Q130" s="17">
        <v>7.849913188372544E-2</v>
      </c>
    </row>
    <row r="131" spans="2:17" x14ac:dyDescent="0.3">
      <c r="B131" s="32" t="s">
        <v>4</v>
      </c>
      <c r="C131" s="15">
        <v>1.5950650583282906</v>
      </c>
      <c r="D131" s="15">
        <v>0.86449778542013656</v>
      </c>
      <c r="E131" s="15">
        <v>0.17680431518903944</v>
      </c>
      <c r="F131" s="16">
        <v>2.3025798239427333</v>
      </c>
      <c r="G131" s="16">
        <v>0.83436705383846033</v>
      </c>
      <c r="H131" s="17">
        <v>7.1468721479494693E-2</v>
      </c>
      <c r="K131" s="34" t="s">
        <v>4</v>
      </c>
      <c r="L131" s="15">
        <v>0.58403550736184817</v>
      </c>
      <c r="M131" s="15">
        <v>0.22166070000062493</v>
      </c>
      <c r="N131" s="15">
        <v>5.6137096063293146E-3</v>
      </c>
      <c r="O131" s="16">
        <v>0.97081665255793714</v>
      </c>
      <c r="P131" s="16">
        <v>0.35362033977595186</v>
      </c>
      <c r="Q131" s="17">
        <v>2.2069094545345915E-2</v>
      </c>
    </row>
    <row r="132" spans="2:17" x14ac:dyDescent="0.3">
      <c r="B132" s="32" t="s">
        <v>5</v>
      </c>
      <c r="C132" s="15">
        <v>2.6710152858154399</v>
      </c>
      <c r="D132" s="15">
        <v>1.6061787032760901</v>
      </c>
      <c r="E132" s="15">
        <v>0.57478670959518252</v>
      </c>
      <c r="F132" s="16">
        <v>3.5326814409825356</v>
      </c>
      <c r="G132" s="16">
        <v>1.318004681187793</v>
      </c>
      <c r="H132" s="17">
        <v>0.23001008982081037</v>
      </c>
      <c r="K132" s="34" t="s">
        <v>5</v>
      </c>
      <c r="L132" s="15">
        <v>0.14680372183659454</v>
      </c>
      <c r="M132" s="15">
        <v>8.7855300339105186E-2</v>
      </c>
      <c r="N132" s="15">
        <v>9.8010121527682403E-3</v>
      </c>
      <c r="O132" s="16">
        <v>0.23097661016967933</v>
      </c>
      <c r="P132" s="16">
        <v>0.10189069175972042</v>
      </c>
      <c r="Q132" s="17">
        <v>2.4339297760777121E-2</v>
      </c>
    </row>
    <row r="133" spans="2:17" x14ac:dyDescent="0.3">
      <c r="B133" s="32" t="s">
        <v>6</v>
      </c>
      <c r="C133" s="15">
        <v>4.2707424863805858</v>
      </c>
      <c r="D133" s="15">
        <v>2.0222859554715735</v>
      </c>
      <c r="E133" s="15">
        <v>0.37719810194827352</v>
      </c>
      <c r="F133" s="16">
        <v>5.7370590133257737</v>
      </c>
      <c r="G133" s="16">
        <v>2.0982903604613892</v>
      </c>
      <c r="H133" s="17">
        <v>0.24121533871346695</v>
      </c>
      <c r="K133" s="34" t="s">
        <v>6</v>
      </c>
      <c r="L133" s="15">
        <v>1.5416525560594758</v>
      </c>
      <c r="M133" s="15">
        <v>0.60810978035264918</v>
      </c>
      <c r="N133" s="15">
        <v>3.2716657170753588E-2</v>
      </c>
      <c r="O133" s="16">
        <v>2.2970375202373092</v>
      </c>
      <c r="P133" s="16">
        <v>0.87081110630721903</v>
      </c>
      <c r="Q133" s="17">
        <v>0.15519738380505352</v>
      </c>
    </row>
    <row r="134" spans="2:17" x14ac:dyDescent="0.3">
      <c r="B134" s="32" t="s">
        <v>7</v>
      </c>
      <c r="C134" s="15">
        <v>3.3244977630840387</v>
      </c>
      <c r="D134" s="15">
        <v>0.99286341174800485</v>
      </c>
      <c r="E134" s="15">
        <v>0.1196033238211243</v>
      </c>
      <c r="F134" s="16">
        <v>2.4983721739614859</v>
      </c>
      <c r="G134" s="16">
        <v>1.2836751020247315</v>
      </c>
      <c r="H134" s="17">
        <v>0.307031909804378</v>
      </c>
      <c r="K134" s="34" t="s">
        <v>7</v>
      </c>
      <c r="L134" s="15">
        <v>0.37772509069061594</v>
      </c>
      <c r="M134" s="15">
        <v>0.20906952975575685</v>
      </c>
      <c r="N134" s="15">
        <v>1.4076201524479151E-2</v>
      </c>
      <c r="O134" s="16">
        <v>0.52981309180126879</v>
      </c>
      <c r="P134" s="16">
        <v>0.30253809677638793</v>
      </c>
      <c r="Q134" s="17">
        <v>4.0261827237098632E-2</v>
      </c>
    </row>
    <row r="135" spans="2:17" x14ac:dyDescent="0.3">
      <c r="B135" s="32" t="s">
        <v>8</v>
      </c>
      <c r="C135" s="15">
        <v>3.0206800783899936</v>
      </c>
      <c r="D135" s="15">
        <v>1.7433042205071936</v>
      </c>
      <c r="E135" s="15">
        <v>0.46977837042798248</v>
      </c>
      <c r="F135" s="16">
        <v>5.3059569584761181</v>
      </c>
      <c r="G135" s="16">
        <v>2.0524980728301871</v>
      </c>
      <c r="H135" s="17">
        <v>6.3202325909402543E-2</v>
      </c>
      <c r="K135" s="34" t="s">
        <v>8</v>
      </c>
      <c r="L135" s="15">
        <v>0.58041206837917092</v>
      </c>
      <c r="M135" s="15">
        <v>0.15820480933159994</v>
      </c>
      <c r="N135" s="15">
        <v>1.2306745986024546E-2</v>
      </c>
      <c r="O135" s="16">
        <v>0.43410171675307629</v>
      </c>
      <c r="P135" s="16">
        <v>0.18752114735058989</v>
      </c>
      <c r="Q135" s="17">
        <v>3.1484938181871841E-2</v>
      </c>
    </row>
    <row r="136" spans="2:17" x14ac:dyDescent="0.3">
      <c r="B136" s="14"/>
      <c r="C136" s="18"/>
      <c r="D136" s="18"/>
      <c r="E136" s="18"/>
      <c r="F136" s="18"/>
      <c r="G136" s="18"/>
      <c r="H136" s="19"/>
      <c r="K136" s="11"/>
      <c r="L136" s="12"/>
      <c r="M136" s="12"/>
      <c r="N136" s="12"/>
      <c r="O136" s="12"/>
      <c r="P136" s="12"/>
      <c r="Q136" s="13"/>
    </row>
    <row r="137" spans="2:17" x14ac:dyDescent="0.3">
      <c r="B137" s="116" t="s">
        <v>109</v>
      </c>
      <c r="C137" s="117"/>
      <c r="D137" s="117"/>
      <c r="E137" s="117"/>
      <c r="F137" s="117"/>
      <c r="G137" s="117"/>
      <c r="H137" s="118"/>
      <c r="K137" s="110" t="s">
        <v>109</v>
      </c>
      <c r="L137" s="111"/>
      <c r="M137" s="111"/>
      <c r="N137" s="111"/>
      <c r="O137" s="111"/>
      <c r="P137" s="111"/>
      <c r="Q137" s="112"/>
    </row>
    <row r="138" spans="2:17" x14ac:dyDescent="0.3">
      <c r="B138" s="14"/>
      <c r="C138" s="28" t="s">
        <v>11</v>
      </c>
      <c r="D138" s="28" t="s">
        <v>10</v>
      </c>
      <c r="E138" s="28" t="s">
        <v>9</v>
      </c>
      <c r="F138" s="28" t="s">
        <v>14</v>
      </c>
      <c r="G138" s="28" t="s">
        <v>13</v>
      </c>
      <c r="H138" s="33" t="s">
        <v>12</v>
      </c>
      <c r="K138" s="11"/>
      <c r="L138" s="27" t="s">
        <v>11</v>
      </c>
      <c r="M138" s="27" t="s">
        <v>10</v>
      </c>
      <c r="N138" s="27" t="s">
        <v>9</v>
      </c>
      <c r="O138" s="27" t="s">
        <v>14</v>
      </c>
      <c r="P138" s="27" t="s">
        <v>13</v>
      </c>
      <c r="Q138" s="31" t="s">
        <v>12</v>
      </c>
    </row>
    <row r="139" spans="2:17" x14ac:dyDescent="0.3">
      <c r="B139" s="32" t="s">
        <v>0</v>
      </c>
      <c r="C139" s="15">
        <v>22.718661070736104</v>
      </c>
      <c r="D139" s="15">
        <v>13.188561873154828</v>
      </c>
      <c r="E139" s="15">
        <v>2.6895426067717056</v>
      </c>
      <c r="F139" s="16">
        <v>5.7186037201070921</v>
      </c>
      <c r="G139" s="16">
        <v>2.5226958513424904</v>
      </c>
      <c r="H139" s="17">
        <v>0.12529257739927901</v>
      </c>
      <c r="K139" s="34" t="s">
        <v>0</v>
      </c>
      <c r="L139" s="15">
        <v>2.3786131476820054</v>
      </c>
      <c r="M139" s="15">
        <v>1.2632580971896374</v>
      </c>
      <c r="N139" s="15">
        <v>0.30073932968788547</v>
      </c>
      <c r="O139" s="16">
        <v>1.2006474836768066</v>
      </c>
      <c r="P139" s="16">
        <v>0.63303020574555691</v>
      </c>
      <c r="Q139" s="17">
        <v>6.3018336885898946E-2</v>
      </c>
    </row>
    <row r="140" spans="2:17" x14ac:dyDescent="0.3">
      <c r="B140" s="32" t="s">
        <v>1</v>
      </c>
      <c r="C140" s="15">
        <v>6.8899951186609334</v>
      </c>
      <c r="D140" s="15">
        <v>3.4824391974761473</v>
      </c>
      <c r="E140" s="15">
        <v>0.37344151278713084</v>
      </c>
      <c r="F140" s="16">
        <v>3.0367237108552541</v>
      </c>
      <c r="G140" s="16">
        <v>1.357429160515284</v>
      </c>
      <c r="H140" s="17">
        <v>0.1865253454127169</v>
      </c>
      <c r="K140" s="34" t="s">
        <v>1</v>
      </c>
      <c r="L140" s="15">
        <v>3.0358742353822268</v>
      </c>
      <c r="M140" s="15">
        <v>1.1674318948270288</v>
      </c>
      <c r="N140" s="15">
        <v>0.11617468651847532</v>
      </c>
      <c r="O140" s="16">
        <v>2.1786194185960497</v>
      </c>
      <c r="P140" s="16">
        <v>0.57975521083786574</v>
      </c>
      <c r="Q140" s="17">
        <v>1.7156521777235995E-2</v>
      </c>
    </row>
    <row r="141" spans="2:17" x14ac:dyDescent="0.3">
      <c r="B141" s="32" t="s">
        <v>2</v>
      </c>
      <c r="C141" s="15">
        <v>11.143242264514637</v>
      </c>
      <c r="D141" s="15">
        <v>6.1446079893780041</v>
      </c>
      <c r="E141" s="15">
        <v>0.25332766234798793</v>
      </c>
      <c r="F141" s="16">
        <v>2.9931319291755614</v>
      </c>
      <c r="G141" s="16">
        <v>1.2153509883031948</v>
      </c>
      <c r="H141" s="17">
        <v>0.17706289225330299</v>
      </c>
      <c r="K141" s="34" t="s">
        <v>2</v>
      </c>
      <c r="L141" s="15">
        <v>1.0192939936033594</v>
      </c>
      <c r="M141" s="15">
        <v>0.39719705380661791</v>
      </c>
      <c r="N141" s="15">
        <v>4.7134670552322018E-2</v>
      </c>
      <c r="O141" s="16">
        <v>0.70103728285520117</v>
      </c>
      <c r="P141" s="16">
        <v>0.21977804582636967</v>
      </c>
      <c r="Q141" s="17">
        <v>2.0716444518585266E-2</v>
      </c>
    </row>
    <row r="142" spans="2:17" x14ac:dyDescent="0.3">
      <c r="B142" s="32" t="s">
        <v>3</v>
      </c>
      <c r="C142" s="15">
        <v>35.587354419543232</v>
      </c>
      <c r="D142" s="15">
        <v>21.561331657494321</v>
      </c>
      <c r="E142" s="15">
        <v>0.37489738675273193</v>
      </c>
      <c r="F142" s="16">
        <v>17.99541024849049</v>
      </c>
      <c r="G142" s="16">
        <v>4.2791178933618257</v>
      </c>
      <c r="H142" s="17">
        <v>0.16603398767843547</v>
      </c>
      <c r="K142" s="34" t="s">
        <v>3</v>
      </c>
      <c r="L142" s="15">
        <v>2.8431523399314318</v>
      </c>
      <c r="M142" s="15">
        <v>1.4816763163735851</v>
      </c>
      <c r="N142" s="15">
        <v>0.41032401374740096</v>
      </c>
      <c r="O142" s="16">
        <v>2.4996812103074908</v>
      </c>
      <c r="P142" s="16">
        <v>0.80235604746338274</v>
      </c>
      <c r="Q142" s="17">
        <v>7.5521074275429867E-2</v>
      </c>
    </row>
    <row r="143" spans="2:17" x14ac:dyDescent="0.3">
      <c r="B143" s="32" t="s">
        <v>4</v>
      </c>
      <c r="C143" s="15">
        <v>8.4360285190097155</v>
      </c>
      <c r="D143" s="15">
        <v>4.5025160635392627</v>
      </c>
      <c r="E143" s="15">
        <v>0.27115912001797726</v>
      </c>
      <c r="F143" s="16">
        <v>4.4587671686661414</v>
      </c>
      <c r="G143" s="16">
        <v>1.4225754203940937</v>
      </c>
      <c r="H143" s="17">
        <v>0.11678384904906948</v>
      </c>
      <c r="K143" s="34" t="s">
        <v>4</v>
      </c>
      <c r="L143" s="15">
        <v>2.4349155964481883</v>
      </c>
      <c r="M143" s="15">
        <v>0.95688053739071</v>
      </c>
      <c r="N143" s="15">
        <v>0.17404998476919617</v>
      </c>
      <c r="O143" s="16">
        <v>1.1018262827432095</v>
      </c>
      <c r="P143" s="16">
        <v>0.36504984955391051</v>
      </c>
      <c r="Q143" s="17">
        <v>3.4134311721566092E-2</v>
      </c>
    </row>
    <row r="144" spans="2:17" x14ac:dyDescent="0.3">
      <c r="B144" s="32" t="s">
        <v>5</v>
      </c>
      <c r="C144" s="15">
        <v>8.8714463348729673</v>
      </c>
      <c r="D144" s="15">
        <v>4.154449138475246</v>
      </c>
      <c r="E144" s="15">
        <v>0.11253777460606432</v>
      </c>
      <c r="F144" s="16">
        <v>9.7867388481203008</v>
      </c>
      <c r="G144" s="16">
        <v>2.3657419726397797</v>
      </c>
      <c r="H144" s="17">
        <v>0.23744313377154266</v>
      </c>
      <c r="K144" s="34" t="s">
        <v>5</v>
      </c>
      <c r="L144" s="15">
        <v>0.52465879116629199</v>
      </c>
      <c r="M144" s="15">
        <v>0.27728578082578237</v>
      </c>
      <c r="N144" s="15">
        <v>2.0239113196772296E-2</v>
      </c>
      <c r="O144" s="16">
        <v>0.21934587577033215</v>
      </c>
      <c r="P144" s="16">
        <v>0.10435985486289863</v>
      </c>
      <c r="Q144" s="17">
        <v>1.9896021844622476E-2</v>
      </c>
    </row>
    <row r="145" spans="2:17" x14ac:dyDescent="0.3">
      <c r="B145" s="32" t="s">
        <v>6</v>
      </c>
      <c r="C145" s="15">
        <v>17.715306917961097</v>
      </c>
      <c r="D145" s="15">
        <v>7.6584968080503426</v>
      </c>
      <c r="E145" s="15">
        <v>0.2670152709049366</v>
      </c>
      <c r="F145" s="16">
        <v>5.244458673040107</v>
      </c>
      <c r="G145" s="16">
        <v>1.7511878027640113</v>
      </c>
      <c r="H145" s="17">
        <v>0.29499780824066885</v>
      </c>
      <c r="K145" s="34" t="s">
        <v>6</v>
      </c>
      <c r="L145" s="15">
        <v>2.935585756556502</v>
      </c>
      <c r="M145" s="15">
        <v>1.5362512156110135</v>
      </c>
      <c r="N145" s="15">
        <v>0.52405245509184728</v>
      </c>
      <c r="O145" s="16">
        <v>3.2452615431450695</v>
      </c>
      <c r="P145" s="16">
        <v>1.2257372582578434</v>
      </c>
      <c r="Q145" s="17">
        <v>0.31093715053099291</v>
      </c>
    </row>
    <row r="146" spans="2:17" x14ac:dyDescent="0.3">
      <c r="B146" s="32" t="s">
        <v>7</v>
      </c>
      <c r="C146" s="15">
        <v>9.7759535331254934</v>
      </c>
      <c r="D146" s="15">
        <v>4.4966201841469235</v>
      </c>
      <c r="E146" s="15">
        <v>0.27423649106447229</v>
      </c>
      <c r="F146" s="16">
        <v>7.0584603506708161</v>
      </c>
      <c r="G146" s="16">
        <v>2.0269120528501841</v>
      </c>
      <c r="H146" s="17">
        <v>0.43367449475250591</v>
      </c>
      <c r="K146" s="34" t="s">
        <v>7</v>
      </c>
      <c r="L146" s="15">
        <v>0.55269097781955268</v>
      </c>
      <c r="M146" s="15">
        <v>0.36627574867756091</v>
      </c>
      <c r="N146" s="15">
        <v>5.9500841411194216E-2</v>
      </c>
      <c r="O146" s="16">
        <v>0.61354598254366988</v>
      </c>
      <c r="P146" s="16">
        <v>0.22448945235874929</v>
      </c>
      <c r="Q146" s="17">
        <v>1.4380694272449149E-2</v>
      </c>
    </row>
    <row r="147" spans="2:17" x14ac:dyDescent="0.3">
      <c r="B147" s="32" t="s">
        <v>8</v>
      </c>
      <c r="C147" s="15">
        <v>8.2273991653647336</v>
      </c>
      <c r="D147" s="15">
        <v>2.983818247801389</v>
      </c>
      <c r="E147" s="15">
        <v>0.18623332158598202</v>
      </c>
      <c r="F147" s="16">
        <v>5.3400437427875325</v>
      </c>
      <c r="G147" s="16">
        <v>1.8159183618895738</v>
      </c>
      <c r="H147" s="17">
        <v>0.11434602847017347</v>
      </c>
      <c r="K147" s="34" t="s">
        <v>8</v>
      </c>
      <c r="L147" s="15">
        <v>0.75474819046587738</v>
      </c>
      <c r="M147" s="15">
        <v>0.29278183914192141</v>
      </c>
      <c r="N147" s="15">
        <v>1.105949996160973E-2</v>
      </c>
      <c r="O147" s="16">
        <v>0.91558504115718908</v>
      </c>
      <c r="P147" s="16">
        <v>0.23688863941200283</v>
      </c>
      <c r="Q147" s="17">
        <v>1.9983816583487166E-2</v>
      </c>
    </row>
    <row r="148" spans="2:17" x14ac:dyDescent="0.3">
      <c r="B148" s="14"/>
      <c r="C148" s="18"/>
      <c r="D148" s="18"/>
      <c r="E148" s="18"/>
      <c r="F148" s="18"/>
      <c r="G148" s="18"/>
      <c r="H148" s="19"/>
      <c r="K148" s="11"/>
      <c r="L148" s="12"/>
      <c r="M148" s="12"/>
      <c r="N148" s="12"/>
      <c r="O148" s="12"/>
      <c r="P148" s="12"/>
      <c r="Q148" s="13"/>
    </row>
    <row r="149" spans="2:17" x14ac:dyDescent="0.3">
      <c r="B149" s="116" t="s">
        <v>110</v>
      </c>
      <c r="C149" s="117"/>
      <c r="D149" s="117"/>
      <c r="E149" s="117"/>
      <c r="F149" s="117"/>
      <c r="G149" s="117"/>
      <c r="H149" s="118"/>
      <c r="K149" s="110" t="s">
        <v>110</v>
      </c>
      <c r="L149" s="111"/>
      <c r="M149" s="111"/>
      <c r="N149" s="111"/>
      <c r="O149" s="111"/>
      <c r="P149" s="111"/>
      <c r="Q149" s="112"/>
    </row>
    <row r="150" spans="2:17" x14ac:dyDescent="0.3">
      <c r="B150" s="14"/>
      <c r="C150" s="28" t="s">
        <v>11</v>
      </c>
      <c r="D150" s="28" t="s">
        <v>10</v>
      </c>
      <c r="E150" s="28" t="s">
        <v>9</v>
      </c>
      <c r="F150" s="28" t="s">
        <v>14</v>
      </c>
      <c r="G150" s="28" t="s">
        <v>13</v>
      </c>
      <c r="H150" s="33" t="s">
        <v>12</v>
      </c>
      <c r="K150" s="11"/>
      <c r="L150" s="27" t="s">
        <v>11</v>
      </c>
      <c r="M150" s="27" t="s">
        <v>10</v>
      </c>
      <c r="N150" s="27" t="s">
        <v>9</v>
      </c>
      <c r="O150" s="27" t="s">
        <v>14</v>
      </c>
      <c r="P150" s="27" t="s">
        <v>13</v>
      </c>
      <c r="Q150" s="31" t="s">
        <v>12</v>
      </c>
    </row>
    <row r="151" spans="2:17" x14ac:dyDescent="0.3">
      <c r="B151" s="32" t="s">
        <v>0</v>
      </c>
      <c r="C151" s="15">
        <v>6.006497745082874</v>
      </c>
      <c r="D151" s="15">
        <v>2.6778360093460201</v>
      </c>
      <c r="E151" s="15">
        <v>0.29732813580289091</v>
      </c>
      <c r="F151" s="16">
        <v>3.9299896259523845</v>
      </c>
      <c r="G151" s="16">
        <v>2.2398836650243634</v>
      </c>
      <c r="H151" s="17">
        <v>0.35738078002816831</v>
      </c>
      <c r="K151" s="34" t="s">
        <v>0</v>
      </c>
      <c r="L151" s="15">
        <v>1.7037534148403684</v>
      </c>
      <c r="M151" s="15">
        <v>0.7161608690937612</v>
      </c>
      <c r="N151" s="15">
        <v>9.8270454810622881E-2</v>
      </c>
      <c r="O151" s="16">
        <v>1.1175671540240519</v>
      </c>
      <c r="P151" s="16">
        <v>0.46521076628075531</v>
      </c>
      <c r="Q151" s="17">
        <v>9.5246569642341433E-2</v>
      </c>
    </row>
    <row r="152" spans="2:17" x14ac:dyDescent="0.3">
      <c r="B152" s="32" t="s">
        <v>1</v>
      </c>
      <c r="C152" s="15">
        <v>5.8107446868702404</v>
      </c>
      <c r="D152" s="15">
        <v>2.0177013376134814</v>
      </c>
      <c r="E152" s="15">
        <v>0.45711651703156064</v>
      </c>
      <c r="F152" s="16">
        <v>3.1311694020179406</v>
      </c>
      <c r="G152" s="16">
        <v>1.685289163852205</v>
      </c>
      <c r="H152" s="17">
        <v>0.25617536870972701</v>
      </c>
      <c r="K152" s="34" t="s">
        <v>1</v>
      </c>
      <c r="L152" s="15">
        <v>1.1156071020328258</v>
      </c>
      <c r="M152" s="15">
        <v>0.38331153551587799</v>
      </c>
      <c r="N152" s="15">
        <v>2.9356232578630563E-2</v>
      </c>
      <c r="O152" s="16">
        <v>1.0927143909631378</v>
      </c>
      <c r="P152" s="16">
        <v>0.45484667205198392</v>
      </c>
      <c r="Q152" s="17">
        <v>4.1289028555740875E-2</v>
      </c>
    </row>
    <row r="153" spans="2:17" x14ac:dyDescent="0.3">
      <c r="B153" s="32" t="s">
        <v>2</v>
      </c>
      <c r="C153" s="15">
        <v>2.9664477823357402</v>
      </c>
      <c r="D153" s="15">
        <v>1.4210065989014122</v>
      </c>
      <c r="E153" s="15">
        <v>0.23286733943026647</v>
      </c>
      <c r="F153" s="16">
        <v>4.8776973205218965</v>
      </c>
      <c r="G153" s="16">
        <v>1.6335706622050705</v>
      </c>
      <c r="H153" s="17">
        <v>0.27777636595395</v>
      </c>
      <c r="K153" s="34" t="s">
        <v>2</v>
      </c>
      <c r="L153" s="15">
        <v>0.23211335260023414</v>
      </c>
      <c r="M153" s="15">
        <v>9.8621846341356151E-2</v>
      </c>
      <c r="N153" s="15">
        <v>1.1367808258117137E-2</v>
      </c>
      <c r="O153" s="16">
        <v>0.31654941958686394</v>
      </c>
      <c r="P153" s="16">
        <v>0.14805691399412854</v>
      </c>
      <c r="Q153" s="17">
        <v>8.4046027981275143E-3</v>
      </c>
    </row>
    <row r="154" spans="2:17" x14ac:dyDescent="0.3">
      <c r="B154" s="32" t="s">
        <v>3</v>
      </c>
      <c r="C154" s="15">
        <v>13.7040049699386</v>
      </c>
      <c r="D154" s="15">
        <v>4.3236217746667887</v>
      </c>
      <c r="E154" s="15">
        <v>0.26539828456124759</v>
      </c>
      <c r="F154" s="16">
        <v>10.200375930974838</v>
      </c>
      <c r="G154" s="16">
        <v>4.0618650841489954</v>
      </c>
      <c r="H154" s="17">
        <v>0.43534371169950936</v>
      </c>
      <c r="K154" s="34" t="s">
        <v>3</v>
      </c>
      <c r="L154" s="15">
        <v>2.1092648862225762</v>
      </c>
      <c r="M154" s="15">
        <v>0.84191415314221685</v>
      </c>
      <c r="N154" s="15">
        <v>0.10862566467409647</v>
      </c>
      <c r="O154" s="16">
        <v>1.3836043735351389</v>
      </c>
      <c r="P154" s="16">
        <v>0.69324413629923665</v>
      </c>
      <c r="Q154" s="17">
        <v>5.094306657285852E-2</v>
      </c>
    </row>
    <row r="155" spans="2:17" x14ac:dyDescent="0.3">
      <c r="B155" s="32" t="s">
        <v>4</v>
      </c>
      <c r="C155" s="15">
        <v>3.436828488840558</v>
      </c>
      <c r="D155" s="15">
        <v>1.3546847543480689</v>
      </c>
      <c r="E155" s="15">
        <v>7.3478088212586917E-2</v>
      </c>
      <c r="F155" s="16">
        <v>2.3039754843911884</v>
      </c>
      <c r="G155" s="16">
        <v>0.96215899351781331</v>
      </c>
      <c r="H155" s="17">
        <v>0.13633672471741581</v>
      </c>
      <c r="K155" s="34" t="s">
        <v>4</v>
      </c>
      <c r="L155" s="15">
        <v>0.83373085780482137</v>
      </c>
      <c r="M155" s="15">
        <v>0.25386530417754744</v>
      </c>
      <c r="N155" s="15">
        <v>2.4055446152983277E-2</v>
      </c>
      <c r="O155" s="16">
        <v>0.68871715887627616</v>
      </c>
      <c r="P155" s="16">
        <v>0.28640388154922369</v>
      </c>
      <c r="Q155" s="17">
        <v>2.4343885657178516E-2</v>
      </c>
    </row>
    <row r="156" spans="2:17" x14ac:dyDescent="0.3">
      <c r="B156" s="32" t="s">
        <v>5</v>
      </c>
      <c r="C156" s="15">
        <v>3.0392584614433447</v>
      </c>
      <c r="D156" s="15">
        <v>1.6600078913744249</v>
      </c>
      <c r="E156" s="15">
        <v>0.10641968307547033</v>
      </c>
      <c r="F156" s="16">
        <v>4.8639255181412357</v>
      </c>
      <c r="G156" s="16">
        <v>1.331557692527046</v>
      </c>
      <c r="H156" s="17">
        <v>2.3439293307196386E-2</v>
      </c>
      <c r="K156" s="34" t="s">
        <v>5</v>
      </c>
      <c r="L156" s="15">
        <v>0.47151580131896509</v>
      </c>
      <c r="M156" s="15">
        <v>0.14612955477809578</v>
      </c>
      <c r="N156" s="15">
        <v>5.8600998509614928E-3</v>
      </c>
      <c r="O156" s="16">
        <v>0.15480381395335011</v>
      </c>
      <c r="P156" s="16">
        <v>6.510414263594673E-2</v>
      </c>
      <c r="Q156" s="17">
        <v>6.0615231198844583E-3</v>
      </c>
    </row>
    <row r="157" spans="2:17" x14ac:dyDescent="0.3">
      <c r="B157" s="32" t="s">
        <v>6</v>
      </c>
      <c r="C157" s="15">
        <v>9.4010554941648223</v>
      </c>
      <c r="D157" s="15">
        <v>2.5464200040670417</v>
      </c>
      <c r="E157" s="15">
        <v>0.13438021432110728</v>
      </c>
      <c r="F157" s="16">
        <v>4.2693689117978133</v>
      </c>
      <c r="G157" s="16">
        <v>1.4772278788397977</v>
      </c>
      <c r="H157" s="17">
        <v>7.6926823578604364E-2</v>
      </c>
      <c r="K157" s="34" t="s">
        <v>6</v>
      </c>
      <c r="L157" s="15">
        <v>3.5485981419052095</v>
      </c>
      <c r="M157" s="15">
        <v>1.1846637598158918</v>
      </c>
      <c r="N157" s="15">
        <v>2.2453997827121458E-2</v>
      </c>
      <c r="O157" s="16">
        <v>1.5355474432368235</v>
      </c>
      <c r="P157" s="16">
        <v>0.88367732719763992</v>
      </c>
      <c r="Q157" s="17">
        <v>0.13323378373684541</v>
      </c>
    </row>
    <row r="158" spans="2:17" x14ac:dyDescent="0.3">
      <c r="B158" s="32" t="s">
        <v>7</v>
      </c>
      <c r="C158" s="15">
        <v>5.4615218588914596</v>
      </c>
      <c r="D158" s="15">
        <v>2.8696711736286136</v>
      </c>
      <c r="E158" s="15">
        <v>8.5506101558571287E-2</v>
      </c>
      <c r="F158" s="16">
        <v>2.2692973871620841</v>
      </c>
      <c r="G158" s="16">
        <v>1.2240433034753859</v>
      </c>
      <c r="H158" s="17">
        <v>0.28572715606188032</v>
      </c>
      <c r="K158" s="34" t="s">
        <v>7</v>
      </c>
      <c r="L158" s="15">
        <v>0.38827824504038172</v>
      </c>
      <c r="M158" s="15">
        <v>0.20956856338159793</v>
      </c>
      <c r="N158" s="15">
        <v>2.331934845081949E-2</v>
      </c>
      <c r="O158" s="16">
        <v>0.37855437848271789</v>
      </c>
      <c r="P158" s="16">
        <v>0.14161657274878015</v>
      </c>
      <c r="Q158" s="17">
        <v>6.4811864183902911E-3</v>
      </c>
    </row>
    <row r="159" spans="2:17" x14ac:dyDescent="0.3">
      <c r="B159" s="32" t="s">
        <v>8</v>
      </c>
      <c r="C159" s="15">
        <v>6.0833739901947972</v>
      </c>
      <c r="D159" s="15">
        <v>2.8516078009521659</v>
      </c>
      <c r="E159" s="15">
        <v>0.21663760391652004</v>
      </c>
      <c r="F159" s="16">
        <v>5.4228008309714175</v>
      </c>
      <c r="G159" s="16">
        <v>1.5329678872035859</v>
      </c>
      <c r="H159" s="17">
        <v>0.21180070600722503</v>
      </c>
      <c r="K159" s="34" t="s">
        <v>8</v>
      </c>
      <c r="L159" s="15">
        <v>0.65944026901843289</v>
      </c>
      <c r="M159" s="15">
        <v>0.2507162648679781</v>
      </c>
      <c r="N159" s="15">
        <v>2.6006825426184977E-2</v>
      </c>
      <c r="O159" s="16">
        <v>0.56610816873734271</v>
      </c>
      <c r="P159" s="16">
        <v>0.2157561677987179</v>
      </c>
      <c r="Q159" s="17">
        <v>4.3933704549742318E-2</v>
      </c>
    </row>
    <row r="160" spans="2:17" x14ac:dyDescent="0.3">
      <c r="B160" s="14"/>
      <c r="C160" s="18"/>
      <c r="D160" s="18"/>
      <c r="E160" s="18"/>
      <c r="F160" s="18"/>
      <c r="G160" s="18"/>
      <c r="H160" s="19"/>
      <c r="K160" s="11"/>
      <c r="L160" s="12"/>
      <c r="M160" s="12"/>
      <c r="N160" s="12"/>
      <c r="O160" s="12"/>
      <c r="P160" s="12"/>
      <c r="Q160" s="13"/>
    </row>
    <row r="161" spans="2:17" x14ac:dyDescent="0.3">
      <c r="B161" s="116" t="s">
        <v>111</v>
      </c>
      <c r="C161" s="117"/>
      <c r="D161" s="117"/>
      <c r="E161" s="117"/>
      <c r="F161" s="117"/>
      <c r="G161" s="117"/>
      <c r="H161" s="118"/>
      <c r="K161" s="110" t="s">
        <v>111</v>
      </c>
      <c r="L161" s="111"/>
      <c r="M161" s="111"/>
      <c r="N161" s="111"/>
      <c r="O161" s="111"/>
      <c r="P161" s="111"/>
      <c r="Q161" s="112"/>
    </row>
    <row r="162" spans="2:17" x14ac:dyDescent="0.3">
      <c r="B162" s="14"/>
      <c r="C162" s="28" t="s">
        <v>11</v>
      </c>
      <c r="D162" s="28" t="s">
        <v>10</v>
      </c>
      <c r="E162" s="28" t="s">
        <v>9</v>
      </c>
      <c r="F162" s="28" t="s">
        <v>14</v>
      </c>
      <c r="G162" s="28" t="s">
        <v>13</v>
      </c>
      <c r="H162" s="33" t="s">
        <v>12</v>
      </c>
      <c r="K162" s="11"/>
      <c r="L162" s="27" t="s">
        <v>11</v>
      </c>
      <c r="M162" s="27" t="s">
        <v>10</v>
      </c>
      <c r="N162" s="27" t="s">
        <v>9</v>
      </c>
      <c r="O162" s="27" t="s">
        <v>14</v>
      </c>
      <c r="P162" s="27" t="s">
        <v>13</v>
      </c>
      <c r="Q162" s="31" t="s">
        <v>12</v>
      </c>
    </row>
    <row r="163" spans="2:17" x14ac:dyDescent="0.3">
      <c r="B163" s="32" t="s">
        <v>0</v>
      </c>
      <c r="C163" s="15">
        <v>6.4139639927328052</v>
      </c>
      <c r="D163" s="15">
        <v>2.4123264443471406</v>
      </c>
      <c r="E163" s="15">
        <v>0.76707308758047632</v>
      </c>
      <c r="F163" s="16">
        <v>7.2953171662083394</v>
      </c>
      <c r="G163" s="16">
        <v>2.8038160749097534</v>
      </c>
      <c r="H163" s="17">
        <v>0.26286951774704886</v>
      </c>
      <c r="K163" s="34" t="s">
        <v>0</v>
      </c>
      <c r="L163" s="15">
        <v>1.4394493577933243</v>
      </c>
      <c r="M163" s="15">
        <v>0.58034456264327305</v>
      </c>
      <c r="N163" s="15">
        <v>2.3337297898004341E-2</v>
      </c>
      <c r="O163" s="16">
        <v>1.1228428170220734</v>
      </c>
      <c r="P163" s="16">
        <v>0.60626209412468313</v>
      </c>
      <c r="Q163" s="17">
        <v>5.6446054958949096E-2</v>
      </c>
    </row>
    <row r="164" spans="2:17" x14ac:dyDescent="0.3">
      <c r="B164" s="32" t="s">
        <v>1</v>
      </c>
      <c r="C164" s="15">
        <v>2.0909999356471891</v>
      </c>
      <c r="D164" s="15">
        <v>1.1909521813738095</v>
      </c>
      <c r="E164" s="15">
        <v>0.43598965382831423</v>
      </c>
      <c r="F164" s="16">
        <v>3.8405035007004109</v>
      </c>
      <c r="G164" s="16">
        <v>1.467834980012289</v>
      </c>
      <c r="H164" s="17">
        <v>0.39958701897340582</v>
      </c>
      <c r="K164" s="34" t="s">
        <v>1</v>
      </c>
      <c r="L164" s="15">
        <v>1.3570712264237468</v>
      </c>
      <c r="M164" s="15">
        <v>0.49350355848374516</v>
      </c>
      <c r="N164" s="15">
        <v>3.4141424985423219E-2</v>
      </c>
      <c r="O164" s="16">
        <v>2.6961832182725245</v>
      </c>
      <c r="P164" s="16">
        <v>0.77542355523400996</v>
      </c>
      <c r="Q164" s="17">
        <v>3.713305225680269E-2</v>
      </c>
    </row>
    <row r="165" spans="2:17" x14ac:dyDescent="0.3">
      <c r="B165" s="32" t="s">
        <v>2</v>
      </c>
      <c r="C165" s="15">
        <v>5.5894000867764033</v>
      </c>
      <c r="D165" s="15">
        <v>2.1282125323474479</v>
      </c>
      <c r="E165" s="15">
        <v>0.11554583406397854</v>
      </c>
      <c r="F165" s="16">
        <v>4.9121261158540968</v>
      </c>
      <c r="G165" s="16">
        <v>2.0157754545614122</v>
      </c>
      <c r="H165" s="17">
        <v>8.6771516025555953E-2</v>
      </c>
      <c r="K165" s="34" t="s">
        <v>2</v>
      </c>
      <c r="L165" s="15">
        <v>0.2236512176125228</v>
      </c>
      <c r="M165" s="15">
        <v>9.8418069695891536E-2</v>
      </c>
      <c r="N165" s="15">
        <v>7.3939890975233012E-3</v>
      </c>
      <c r="O165" s="16">
        <v>0.56081932068298723</v>
      </c>
      <c r="P165" s="16">
        <v>0.16280473331204712</v>
      </c>
      <c r="Q165" s="17">
        <v>6.9636759104354327E-3</v>
      </c>
    </row>
    <row r="166" spans="2:17" x14ac:dyDescent="0.3">
      <c r="B166" s="32" t="s">
        <v>3</v>
      </c>
      <c r="C166" s="15">
        <v>10.459616856965033</v>
      </c>
      <c r="D166" s="15">
        <v>4.5476334793354383</v>
      </c>
      <c r="E166" s="15">
        <v>1.9123305320329278</v>
      </c>
      <c r="F166" s="16">
        <v>22.585383292212068</v>
      </c>
      <c r="G166" s="16">
        <v>6.4697231901394003</v>
      </c>
      <c r="H166" s="17">
        <v>0.55740332375933599</v>
      </c>
      <c r="K166" s="34" t="s">
        <v>3</v>
      </c>
      <c r="L166" s="15">
        <v>1.1759277513228146</v>
      </c>
      <c r="M166" s="15">
        <v>0.48048285392991247</v>
      </c>
      <c r="N166" s="15">
        <v>6.9329355716755848E-3</v>
      </c>
      <c r="O166" s="16">
        <v>1.3353689575222329</v>
      </c>
      <c r="P166" s="16">
        <v>0.73974596788234603</v>
      </c>
      <c r="Q166" s="17">
        <v>0.11107041810941382</v>
      </c>
    </row>
    <row r="167" spans="2:17" x14ac:dyDescent="0.3">
      <c r="B167" s="32" t="s">
        <v>4</v>
      </c>
      <c r="C167" s="15">
        <v>3.7209160325408077</v>
      </c>
      <c r="D167" s="15">
        <v>1.4461178664942813</v>
      </c>
      <c r="E167" s="15">
        <v>3.2799533435146556E-2</v>
      </c>
      <c r="F167" s="16">
        <v>3.6994856360770396</v>
      </c>
      <c r="G167" s="16">
        <v>1.2244400975006557</v>
      </c>
      <c r="H167" s="17">
        <v>6.3772395316196148E-2</v>
      </c>
      <c r="K167" s="34" t="s">
        <v>4</v>
      </c>
      <c r="L167" s="15">
        <v>0.78429740538574777</v>
      </c>
      <c r="M167" s="15">
        <v>0.26255729694268282</v>
      </c>
      <c r="N167" s="15">
        <v>2.0440656019298342E-2</v>
      </c>
      <c r="O167" s="16">
        <v>0.90036326321622351</v>
      </c>
      <c r="P167" s="16">
        <v>0.33892397539355434</v>
      </c>
      <c r="Q167" s="17">
        <v>1.2953254762604748E-2</v>
      </c>
    </row>
    <row r="168" spans="2:17" x14ac:dyDescent="0.3">
      <c r="B168" s="32" t="s">
        <v>5</v>
      </c>
      <c r="C168" s="15">
        <v>4.2476319094476738</v>
      </c>
      <c r="D168" s="15">
        <v>1.5984790215491187</v>
      </c>
      <c r="E168" s="15">
        <v>0.2010512895823634</v>
      </c>
      <c r="F168" s="16">
        <v>3.9070216582282717</v>
      </c>
      <c r="G168" s="16">
        <v>1.6738062245673246</v>
      </c>
      <c r="H168" s="17">
        <v>0.10730854269002182</v>
      </c>
      <c r="K168" s="34" t="s">
        <v>5</v>
      </c>
      <c r="L168" s="15">
        <v>0.45756384638336223</v>
      </c>
      <c r="M168" s="15">
        <v>0.17653197318117106</v>
      </c>
      <c r="N168" s="15">
        <v>2.8905954598186352E-2</v>
      </c>
      <c r="O168" s="16">
        <v>0.2395495788343685</v>
      </c>
      <c r="P168" s="16">
        <v>0.10238961212590436</v>
      </c>
      <c r="Q168" s="17">
        <v>5.3523427687455303E-3</v>
      </c>
    </row>
    <row r="169" spans="2:17" x14ac:dyDescent="0.3">
      <c r="B169" s="32" t="s">
        <v>6</v>
      </c>
      <c r="C169" s="15">
        <v>9.8470557660900671</v>
      </c>
      <c r="D169" s="15">
        <v>2.6685409056899152</v>
      </c>
      <c r="E169" s="15">
        <v>0.31443632459139498</v>
      </c>
      <c r="F169" s="16">
        <v>8.1249649650975488</v>
      </c>
      <c r="G169" s="16">
        <v>2.8187284726225084</v>
      </c>
      <c r="H169" s="17">
        <v>0.20350189207477309</v>
      </c>
      <c r="K169" s="34" t="s">
        <v>6</v>
      </c>
      <c r="L169" s="15">
        <v>2.0494251591077259</v>
      </c>
      <c r="M169" s="15">
        <v>0.98764571462208728</v>
      </c>
      <c r="N169" s="15">
        <v>0.2007015758441088</v>
      </c>
      <c r="O169" s="16">
        <v>3.0000079415813126</v>
      </c>
      <c r="P169" s="16">
        <v>1.2954404153041212</v>
      </c>
      <c r="Q169" s="17">
        <v>8.5483294808063534E-2</v>
      </c>
    </row>
    <row r="170" spans="2:17" x14ac:dyDescent="0.3">
      <c r="B170" s="32" t="s">
        <v>7</v>
      </c>
      <c r="C170" s="15">
        <v>8.2559950579355625</v>
      </c>
      <c r="D170" s="15">
        <v>1.9144445221120128</v>
      </c>
      <c r="E170" s="15">
        <v>0.23924174251006006</v>
      </c>
      <c r="F170" s="16">
        <v>9.5656469001046478</v>
      </c>
      <c r="G170" s="16">
        <v>2.792924544526544</v>
      </c>
      <c r="H170" s="17">
        <v>0.16260194209504653</v>
      </c>
      <c r="K170" s="34" t="s">
        <v>7</v>
      </c>
      <c r="L170" s="15">
        <v>0.67200778688031038</v>
      </c>
      <c r="M170" s="15">
        <v>0.24880552492358018</v>
      </c>
      <c r="N170" s="15">
        <v>4.4181782222238751E-2</v>
      </c>
      <c r="O170" s="16">
        <v>0.36158801231984583</v>
      </c>
      <c r="P170" s="16">
        <v>0.15166688185324848</v>
      </c>
      <c r="Q170" s="17">
        <v>2.3678915593115812E-2</v>
      </c>
    </row>
    <row r="171" spans="2:17" x14ac:dyDescent="0.3">
      <c r="B171" s="32" t="s">
        <v>8</v>
      </c>
      <c r="C171" s="15">
        <v>5.1945622134534233</v>
      </c>
      <c r="D171" s="15">
        <v>2.2777892802027795</v>
      </c>
      <c r="E171" s="15">
        <v>0.31537005302236654</v>
      </c>
      <c r="F171" s="16">
        <v>13.430173609831552</v>
      </c>
      <c r="G171" s="16">
        <v>3.0300857350078059</v>
      </c>
      <c r="H171" s="17">
        <v>0.17731865547532663</v>
      </c>
      <c r="K171" s="34" t="s">
        <v>8</v>
      </c>
      <c r="L171" s="15">
        <v>0.53183691486123208</v>
      </c>
      <c r="M171" s="15">
        <v>0.27570913093457983</v>
      </c>
      <c r="N171" s="15">
        <v>2.6466379169303337E-2</v>
      </c>
      <c r="O171" s="16">
        <v>0.74957097563136332</v>
      </c>
      <c r="P171" s="16">
        <v>0.30199696984035634</v>
      </c>
      <c r="Q171" s="17">
        <v>8.2454262831538512E-3</v>
      </c>
    </row>
    <row r="172" spans="2:17" x14ac:dyDescent="0.3">
      <c r="B172" s="14"/>
      <c r="C172" s="18"/>
      <c r="D172" s="18"/>
      <c r="E172" s="18"/>
      <c r="F172" s="18"/>
      <c r="G172" s="18"/>
      <c r="H172" s="19"/>
      <c r="K172" s="11"/>
      <c r="L172" s="12"/>
      <c r="M172" s="12"/>
      <c r="N172" s="12"/>
      <c r="O172" s="12"/>
      <c r="P172" s="12"/>
      <c r="Q172" s="13"/>
    </row>
    <row r="173" spans="2:17" x14ac:dyDescent="0.3">
      <c r="B173" s="116" t="s">
        <v>112</v>
      </c>
      <c r="C173" s="117"/>
      <c r="D173" s="117"/>
      <c r="E173" s="117"/>
      <c r="F173" s="117"/>
      <c r="G173" s="117"/>
      <c r="H173" s="118"/>
      <c r="K173" s="110" t="s">
        <v>112</v>
      </c>
      <c r="L173" s="111"/>
      <c r="M173" s="111"/>
      <c r="N173" s="111"/>
      <c r="O173" s="111"/>
      <c r="P173" s="111"/>
      <c r="Q173" s="112"/>
    </row>
    <row r="174" spans="2:17" x14ac:dyDescent="0.3">
      <c r="B174" s="14"/>
      <c r="C174" s="28" t="s">
        <v>11</v>
      </c>
      <c r="D174" s="28" t="s">
        <v>10</v>
      </c>
      <c r="E174" s="28" t="s">
        <v>9</v>
      </c>
      <c r="F174" s="28" t="s">
        <v>14</v>
      </c>
      <c r="G174" s="28" t="s">
        <v>13</v>
      </c>
      <c r="H174" s="33" t="s">
        <v>12</v>
      </c>
      <c r="K174" s="11"/>
      <c r="L174" s="27" t="s">
        <v>11</v>
      </c>
      <c r="M174" s="27" t="s">
        <v>10</v>
      </c>
      <c r="N174" s="27" t="s">
        <v>9</v>
      </c>
      <c r="O174" s="27" t="s">
        <v>14</v>
      </c>
      <c r="P174" s="27" t="s">
        <v>13</v>
      </c>
      <c r="Q174" s="31" t="s">
        <v>12</v>
      </c>
    </row>
    <row r="175" spans="2:17" x14ac:dyDescent="0.3">
      <c r="B175" s="32" t="s">
        <v>0</v>
      </c>
      <c r="C175" s="15">
        <v>7.4577103474710098</v>
      </c>
      <c r="D175" s="15">
        <v>2.9831942520963093</v>
      </c>
      <c r="E175" s="15">
        <v>0.6229662205133385</v>
      </c>
      <c r="F175" s="16">
        <v>3.477021213047657</v>
      </c>
      <c r="G175" s="16">
        <v>1.5238650264038498</v>
      </c>
      <c r="H175" s="17">
        <v>0.24336416419686774</v>
      </c>
      <c r="K175" s="34" t="s">
        <v>0</v>
      </c>
      <c r="L175" s="15">
        <v>1.517324333811914</v>
      </c>
      <c r="M175" s="15">
        <v>0.42178241260234989</v>
      </c>
      <c r="N175" s="15">
        <v>3.4094602519104913E-2</v>
      </c>
      <c r="O175" s="16">
        <v>1.5153529112144086</v>
      </c>
      <c r="P175" s="16">
        <v>0.54391877757829488</v>
      </c>
      <c r="Q175" s="17">
        <v>2.4921925911106802E-2</v>
      </c>
    </row>
    <row r="176" spans="2:17" x14ac:dyDescent="0.3">
      <c r="B176" s="32" t="s">
        <v>1</v>
      </c>
      <c r="C176" s="15">
        <v>5.0722988272385265</v>
      </c>
      <c r="D176" s="15">
        <v>2.0781731776804775</v>
      </c>
      <c r="E176" s="15">
        <v>8.5834869576003989E-2</v>
      </c>
      <c r="F176" s="16">
        <v>3.7005758921977185</v>
      </c>
      <c r="G176" s="16">
        <v>1.7622588137860951</v>
      </c>
      <c r="H176" s="17">
        <v>0.11992423250087088</v>
      </c>
      <c r="K176" s="34" t="s">
        <v>1</v>
      </c>
      <c r="L176" s="15">
        <v>2.2367305944482325</v>
      </c>
      <c r="M176" s="15">
        <v>0.5949596335713756</v>
      </c>
      <c r="N176" s="15">
        <v>5.8125994290358661E-2</v>
      </c>
      <c r="O176" s="16">
        <v>1.9603432528750253</v>
      </c>
      <c r="P176" s="16">
        <v>0.61165280509014663</v>
      </c>
      <c r="Q176" s="17">
        <v>8.1688639973847205E-2</v>
      </c>
    </row>
    <row r="177" spans="2:17" x14ac:dyDescent="0.3">
      <c r="B177" s="32" t="s">
        <v>2</v>
      </c>
      <c r="C177" s="15">
        <v>3.4778565863982958</v>
      </c>
      <c r="D177" s="15">
        <v>1.9172682416324156</v>
      </c>
      <c r="E177" s="15">
        <v>0.29800142297475574</v>
      </c>
      <c r="F177" s="16">
        <v>3.8265922166500372</v>
      </c>
      <c r="G177" s="16">
        <v>1.8275365682083171</v>
      </c>
      <c r="H177" s="17">
        <v>8.6992720204213198E-2</v>
      </c>
      <c r="K177" s="34" t="s">
        <v>2</v>
      </c>
      <c r="L177" s="15">
        <v>0.28209081976971834</v>
      </c>
      <c r="M177" s="15">
        <v>0.14942536596525804</v>
      </c>
      <c r="N177" s="15">
        <v>1.2480437694463654E-2</v>
      </c>
      <c r="O177" s="16">
        <v>0.28468883404556466</v>
      </c>
      <c r="P177" s="16">
        <v>0.10212957291952666</v>
      </c>
      <c r="Q177" s="17">
        <v>1.7912589539749255E-2</v>
      </c>
    </row>
    <row r="178" spans="2:17" x14ac:dyDescent="0.3">
      <c r="B178" s="32" t="s">
        <v>3</v>
      </c>
      <c r="C178" s="15">
        <v>12.583115349403835</v>
      </c>
      <c r="D178" s="15">
        <v>4.8294573652713044</v>
      </c>
      <c r="E178" s="15">
        <v>0.14936770082335937</v>
      </c>
      <c r="F178" s="16">
        <v>5.6588595878656003</v>
      </c>
      <c r="G178" s="16">
        <v>2.6066824392270855</v>
      </c>
      <c r="H178" s="17">
        <v>0.48540657490147765</v>
      </c>
      <c r="K178" s="34" t="s">
        <v>3</v>
      </c>
      <c r="L178" s="15">
        <v>1.689286859568534</v>
      </c>
      <c r="M178" s="15">
        <v>0.88470354754693836</v>
      </c>
      <c r="N178" s="15">
        <v>0.30686375059471871</v>
      </c>
      <c r="O178" s="16">
        <v>1.142888072866292</v>
      </c>
      <c r="P178" s="16">
        <v>0.49602127052339356</v>
      </c>
      <c r="Q178" s="17">
        <v>5.4258645959902409E-2</v>
      </c>
    </row>
    <row r="179" spans="2:17" x14ac:dyDescent="0.3">
      <c r="B179" s="32" t="s">
        <v>4</v>
      </c>
      <c r="C179" s="15">
        <v>4.0176962253842987</v>
      </c>
      <c r="D179" s="15">
        <v>2.0054487767767042</v>
      </c>
      <c r="E179" s="15">
        <v>9.5230589096422708E-2</v>
      </c>
      <c r="F179" s="16">
        <v>4.1949143740501764</v>
      </c>
      <c r="G179" s="16">
        <v>1.2649365997530351</v>
      </c>
      <c r="H179" s="17">
        <v>0.18964361956439554</v>
      </c>
      <c r="K179" s="34" t="s">
        <v>4</v>
      </c>
      <c r="L179" s="15">
        <v>1.1146997681212372</v>
      </c>
      <c r="M179" s="15">
        <v>0.31497803224898202</v>
      </c>
      <c r="N179" s="15">
        <v>1.6600414774537192E-2</v>
      </c>
      <c r="O179" s="16">
        <v>1.1478850610866393</v>
      </c>
      <c r="P179" s="16">
        <v>0.39009322806796143</v>
      </c>
      <c r="Q179" s="17">
        <v>3.6219638974133918E-2</v>
      </c>
    </row>
    <row r="180" spans="2:17" x14ac:dyDescent="0.3">
      <c r="B180" s="32" t="s">
        <v>5</v>
      </c>
      <c r="C180" s="15">
        <v>3.737812867671094</v>
      </c>
      <c r="D180" s="15">
        <v>1.6222195781231283</v>
      </c>
      <c r="E180" s="15">
        <v>0.43208849132363247</v>
      </c>
      <c r="F180" s="16">
        <v>5.7056105573884741</v>
      </c>
      <c r="G180" s="16">
        <v>2.2629613242204223</v>
      </c>
      <c r="H180" s="17">
        <v>0.11640530324681901</v>
      </c>
      <c r="K180" s="34" t="s">
        <v>5</v>
      </c>
      <c r="L180" s="15">
        <v>0.32638701780428114</v>
      </c>
      <c r="M180" s="15">
        <v>9.203268213934547E-2</v>
      </c>
      <c r="N180" s="15">
        <v>6.5964374148937445E-3</v>
      </c>
      <c r="O180" s="16">
        <v>0.2553342352975092</v>
      </c>
      <c r="P180" s="16">
        <v>9.6731989956395786E-2</v>
      </c>
      <c r="Q180" s="17">
        <v>2.172669564384915E-3</v>
      </c>
    </row>
    <row r="181" spans="2:17" x14ac:dyDescent="0.3">
      <c r="B181" s="32" t="s">
        <v>6</v>
      </c>
      <c r="C181" s="15">
        <v>9.2055927047438999</v>
      </c>
      <c r="D181" s="15">
        <v>3.4793261682163448</v>
      </c>
      <c r="E181" s="15">
        <v>7.5874104377721879E-2</v>
      </c>
      <c r="F181" s="16">
        <v>5.3063487782224792</v>
      </c>
      <c r="G181" s="16">
        <v>1.8015468541331745</v>
      </c>
      <c r="H181" s="17">
        <v>0.16659911173058117</v>
      </c>
      <c r="K181" s="34" t="s">
        <v>6</v>
      </c>
      <c r="L181" s="15">
        <v>1.1793869553332741</v>
      </c>
      <c r="M181" s="15">
        <v>0.48893242997780101</v>
      </c>
      <c r="N181" s="15">
        <v>3.8284345902983095E-2</v>
      </c>
      <c r="O181" s="16">
        <v>1.9789007442493629</v>
      </c>
      <c r="P181" s="16">
        <v>0.73631866454853323</v>
      </c>
      <c r="Q181" s="17">
        <v>7.3144222423695143E-2</v>
      </c>
    </row>
    <row r="182" spans="2:17" x14ac:dyDescent="0.3">
      <c r="B182" s="32" t="s">
        <v>7</v>
      </c>
      <c r="C182" s="15">
        <v>9.6116752127207707</v>
      </c>
      <c r="D182" s="15">
        <v>2.5442452891647536</v>
      </c>
      <c r="E182" s="15">
        <v>0.11673388837056087</v>
      </c>
      <c r="F182" s="16">
        <v>6.0240524851928328</v>
      </c>
      <c r="G182" s="16">
        <v>1.8225853698141126</v>
      </c>
      <c r="H182" s="17">
        <v>0.36312916847956328</v>
      </c>
      <c r="K182" s="34" t="s">
        <v>7</v>
      </c>
      <c r="L182" s="15">
        <v>0.25526099453040196</v>
      </c>
      <c r="M182" s="15">
        <v>8.6596051292269452E-2</v>
      </c>
      <c r="N182" s="15">
        <v>1.2059882747472887E-2</v>
      </c>
      <c r="O182" s="16">
        <v>0.27594477884311691</v>
      </c>
      <c r="P182" s="16">
        <v>9.9687080563792163E-2</v>
      </c>
      <c r="Q182" s="17">
        <v>3.8863135332930926E-3</v>
      </c>
    </row>
    <row r="183" spans="2:17" x14ac:dyDescent="0.3">
      <c r="B183" s="32" t="s">
        <v>8</v>
      </c>
      <c r="C183" s="15">
        <v>7.844657198570566</v>
      </c>
      <c r="D183" s="15">
        <v>3.5621938565655258</v>
      </c>
      <c r="E183" s="15">
        <v>0.22650142417784075</v>
      </c>
      <c r="F183" s="16">
        <v>3.3373913128746011</v>
      </c>
      <c r="G183" s="16">
        <v>1.20374643337066</v>
      </c>
      <c r="H183" s="17">
        <v>8.0441572728843693E-3</v>
      </c>
      <c r="K183" s="34" t="s">
        <v>8</v>
      </c>
      <c r="L183" s="15">
        <v>0.4251036386424315</v>
      </c>
      <c r="M183" s="15">
        <v>0.20024332690013893</v>
      </c>
      <c r="N183" s="15">
        <v>7.7811391238337066E-2</v>
      </c>
      <c r="O183" s="16">
        <v>0.6662902083884491</v>
      </c>
      <c r="P183" s="16">
        <v>0.17119374813126595</v>
      </c>
      <c r="Q183" s="17">
        <v>2.3837696237904018E-2</v>
      </c>
    </row>
    <row r="184" spans="2:17" x14ac:dyDescent="0.3">
      <c r="B184" s="14"/>
      <c r="C184" s="18"/>
      <c r="D184" s="18"/>
      <c r="E184" s="18"/>
      <c r="F184" s="18"/>
      <c r="G184" s="18"/>
      <c r="H184" s="19"/>
      <c r="K184" s="11"/>
      <c r="L184" s="12"/>
      <c r="M184" s="12"/>
      <c r="N184" s="12"/>
      <c r="O184" s="12"/>
      <c r="P184" s="12"/>
      <c r="Q184" s="13"/>
    </row>
    <row r="185" spans="2:17" x14ac:dyDescent="0.3">
      <c r="B185" s="116" t="s">
        <v>113</v>
      </c>
      <c r="C185" s="117"/>
      <c r="D185" s="117"/>
      <c r="E185" s="117"/>
      <c r="F185" s="117"/>
      <c r="G185" s="117"/>
      <c r="H185" s="118"/>
      <c r="K185" s="110" t="s">
        <v>113</v>
      </c>
      <c r="L185" s="111"/>
      <c r="M185" s="111"/>
      <c r="N185" s="111"/>
      <c r="O185" s="111"/>
      <c r="P185" s="111"/>
      <c r="Q185" s="112"/>
    </row>
    <row r="186" spans="2:17" x14ac:dyDescent="0.3">
      <c r="B186" s="14"/>
      <c r="C186" s="28" t="s">
        <v>11</v>
      </c>
      <c r="D186" s="28" t="s">
        <v>10</v>
      </c>
      <c r="E186" s="28" t="s">
        <v>9</v>
      </c>
      <c r="F186" s="28" t="s">
        <v>14</v>
      </c>
      <c r="G186" s="28" t="s">
        <v>13</v>
      </c>
      <c r="H186" s="33" t="s">
        <v>12</v>
      </c>
      <c r="K186" s="11"/>
      <c r="L186" s="27" t="s">
        <v>11</v>
      </c>
      <c r="M186" s="27" t="s">
        <v>10</v>
      </c>
      <c r="N186" s="27" t="s">
        <v>9</v>
      </c>
      <c r="O186" s="27" t="s">
        <v>14</v>
      </c>
      <c r="P186" s="27" t="s">
        <v>13</v>
      </c>
      <c r="Q186" s="31" t="s">
        <v>12</v>
      </c>
    </row>
    <row r="187" spans="2:17" x14ac:dyDescent="0.3">
      <c r="B187" s="32" t="s">
        <v>0</v>
      </c>
      <c r="C187" s="15">
        <v>5.1066433757125802</v>
      </c>
      <c r="D187" s="15">
        <v>1.6896982385897805</v>
      </c>
      <c r="E187" s="15">
        <v>0.33666837405561423</v>
      </c>
      <c r="F187" s="16">
        <v>4.734563459321433</v>
      </c>
      <c r="G187" s="16">
        <v>1.7302085873758832</v>
      </c>
      <c r="H187" s="17">
        <v>0.64686062346747053</v>
      </c>
      <c r="K187" s="34" t="s">
        <v>0</v>
      </c>
      <c r="L187" s="15">
        <v>1.1088705058677224</v>
      </c>
      <c r="M187" s="15">
        <v>0.61689521997182517</v>
      </c>
      <c r="N187" s="15">
        <v>6.3008824496752283E-2</v>
      </c>
      <c r="O187" s="16">
        <v>2.3464677967024756</v>
      </c>
      <c r="P187" s="16">
        <v>0.4897870864457961</v>
      </c>
      <c r="Q187" s="17">
        <v>6.9462003762496768E-2</v>
      </c>
    </row>
    <row r="188" spans="2:17" x14ac:dyDescent="0.3">
      <c r="B188" s="32" t="s">
        <v>1</v>
      </c>
      <c r="C188" s="15">
        <v>3.3162261079851771</v>
      </c>
      <c r="D188" s="15">
        <v>1.6588378782610205</v>
      </c>
      <c r="E188" s="15">
        <v>0.21952355165061438</v>
      </c>
      <c r="F188" s="16">
        <v>2.3759934422024536</v>
      </c>
      <c r="G188" s="16">
        <v>1.2069519903451971</v>
      </c>
      <c r="H188" s="17">
        <v>0.17055307336169573</v>
      </c>
      <c r="K188" s="34" t="s">
        <v>1</v>
      </c>
      <c r="L188" s="15">
        <v>1.7240764300020652</v>
      </c>
      <c r="M188" s="15">
        <v>0.47718870552547754</v>
      </c>
      <c r="N188" s="15">
        <v>3.7051512220520333E-2</v>
      </c>
      <c r="O188" s="16">
        <v>2.0693634084436381</v>
      </c>
      <c r="P188" s="16">
        <v>0.37553776399462391</v>
      </c>
      <c r="Q188" s="17">
        <v>5.2336504015032106E-2</v>
      </c>
    </row>
    <row r="189" spans="2:17" x14ac:dyDescent="0.3">
      <c r="B189" s="32" t="s">
        <v>2</v>
      </c>
      <c r="C189" s="15">
        <v>2.4041056632693052</v>
      </c>
      <c r="D189" s="15">
        <v>1.1016747817830552</v>
      </c>
      <c r="E189" s="15">
        <v>6.9968845475283648E-2</v>
      </c>
      <c r="F189" s="16">
        <v>4.4201948536435198</v>
      </c>
      <c r="G189" s="16">
        <v>1.6252176748312621</v>
      </c>
      <c r="H189" s="17">
        <v>0.19341256285567085</v>
      </c>
      <c r="K189" s="34" t="s">
        <v>2</v>
      </c>
      <c r="L189" s="15">
        <v>0.32142402560605599</v>
      </c>
      <c r="M189" s="15">
        <v>8.2001873296673411E-2</v>
      </c>
      <c r="N189" s="15">
        <v>3.3885272821274561E-3</v>
      </c>
      <c r="O189" s="16">
        <v>0.15764470301087677</v>
      </c>
      <c r="P189" s="16">
        <v>0.10495130244487626</v>
      </c>
      <c r="Q189" s="17">
        <v>5.8596046556063704E-3</v>
      </c>
    </row>
    <row r="190" spans="2:17" x14ac:dyDescent="0.3">
      <c r="B190" s="32" t="s">
        <v>3</v>
      </c>
      <c r="C190" s="15">
        <v>8.8102726814171408</v>
      </c>
      <c r="D190" s="15">
        <v>4.2286216515625785</v>
      </c>
      <c r="E190" s="15">
        <v>0.79247639184697904</v>
      </c>
      <c r="F190" s="16">
        <v>9.6192044109378703</v>
      </c>
      <c r="G190" s="16">
        <v>3.8727216326377816</v>
      </c>
      <c r="H190" s="17">
        <v>0.10939441166426886</v>
      </c>
      <c r="K190" s="34" t="s">
        <v>3</v>
      </c>
      <c r="L190" s="15">
        <v>1.2382808056172432</v>
      </c>
      <c r="M190" s="15">
        <v>0.63065471851299315</v>
      </c>
      <c r="N190" s="15">
        <v>0.2191749065097052</v>
      </c>
      <c r="O190" s="16">
        <v>1.4092982315667981</v>
      </c>
      <c r="P190" s="16">
        <v>0.77005914784263263</v>
      </c>
      <c r="Q190" s="17">
        <v>6.5191775670809235E-2</v>
      </c>
    </row>
    <row r="191" spans="2:17" x14ac:dyDescent="0.3">
      <c r="B191" s="32" t="s">
        <v>4</v>
      </c>
      <c r="C191" s="15">
        <v>2.3814839784166666</v>
      </c>
      <c r="D191" s="15">
        <v>0.8543389739288817</v>
      </c>
      <c r="E191" s="15">
        <v>0.17507918043102044</v>
      </c>
      <c r="F191" s="16">
        <v>4.1069280548898446</v>
      </c>
      <c r="G191" s="16">
        <v>1.6164424681201306</v>
      </c>
      <c r="H191" s="17">
        <v>0.28475198952875813</v>
      </c>
      <c r="K191" s="34" t="s">
        <v>4</v>
      </c>
      <c r="L191" s="15">
        <v>0.58667246803197592</v>
      </c>
      <c r="M191" s="15">
        <v>0.36223332096085259</v>
      </c>
      <c r="N191" s="15">
        <v>4.7899881416685698E-2</v>
      </c>
      <c r="O191" s="16">
        <v>0.82404794204783449</v>
      </c>
      <c r="P191" s="16">
        <v>0.21746349440005425</v>
      </c>
      <c r="Q191" s="17">
        <v>1.5935073804358026E-2</v>
      </c>
    </row>
    <row r="192" spans="2:17" x14ac:dyDescent="0.3">
      <c r="B192" s="32" t="s">
        <v>5</v>
      </c>
      <c r="C192" s="15">
        <v>2.4994790648950196</v>
      </c>
      <c r="D192" s="15">
        <v>1.4210717310511813</v>
      </c>
      <c r="E192" s="15">
        <v>0.53905811293333683</v>
      </c>
      <c r="F192" s="16">
        <v>4.2473470435170446</v>
      </c>
      <c r="G192" s="16">
        <v>2.269823084487363</v>
      </c>
      <c r="H192" s="17">
        <v>0.22950042036431004</v>
      </c>
      <c r="K192" s="34" t="s">
        <v>5</v>
      </c>
      <c r="L192" s="15">
        <v>0.1924482981890637</v>
      </c>
      <c r="M192" s="15">
        <v>9.6911394268669807E-2</v>
      </c>
      <c r="N192" s="15">
        <v>4.3986656732542965E-3</v>
      </c>
      <c r="O192" s="16">
        <v>0.21385055454169344</v>
      </c>
      <c r="P192" s="16">
        <v>0.12053807236861849</v>
      </c>
      <c r="Q192" s="17">
        <v>4.1777899544296553E-2</v>
      </c>
    </row>
    <row r="193" spans="2:17" x14ac:dyDescent="0.3">
      <c r="B193" s="32" t="s">
        <v>6</v>
      </c>
      <c r="C193" s="15">
        <v>9.5594111642676189</v>
      </c>
      <c r="D193" s="15">
        <v>3.2018411039568919</v>
      </c>
      <c r="E193" s="15">
        <v>0.57509488133184017</v>
      </c>
      <c r="F193" s="16">
        <v>7.3380182825897693</v>
      </c>
      <c r="G193" s="16">
        <v>2.4255208862077864</v>
      </c>
      <c r="H193" s="17">
        <v>0.1900657349458609</v>
      </c>
      <c r="K193" s="34" t="s">
        <v>6</v>
      </c>
      <c r="L193" s="15">
        <v>0.87334926426526316</v>
      </c>
      <c r="M193" s="15">
        <v>0.40443479207307143</v>
      </c>
      <c r="N193" s="15">
        <v>5.8456655082080297E-2</v>
      </c>
      <c r="O193" s="16">
        <v>1.3770027055559049</v>
      </c>
      <c r="P193" s="16">
        <v>0.91832348068630809</v>
      </c>
      <c r="Q193" s="17">
        <v>0.14473293549270488</v>
      </c>
    </row>
    <row r="194" spans="2:17" x14ac:dyDescent="0.3">
      <c r="B194" s="32" t="s">
        <v>7</v>
      </c>
      <c r="C194" s="15">
        <v>4.7198807689655933</v>
      </c>
      <c r="D194" s="15">
        <v>1.9110121679205201</v>
      </c>
      <c r="E194" s="15">
        <v>0.16193785586303483</v>
      </c>
      <c r="F194" s="16">
        <v>5.9770137189563863</v>
      </c>
      <c r="G194" s="16">
        <v>1.6639990406489265</v>
      </c>
      <c r="H194" s="17">
        <v>0.17487397365665336</v>
      </c>
      <c r="K194" s="34" t="s">
        <v>7</v>
      </c>
      <c r="L194" s="15">
        <v>0.2962863384623004</v>
      </c>
      <c r="M194" s="15">
        <v>0.1192675263796777</v>
      </c>
      <c r="N194" s="15">
        <v>3.8447103286410613E-3</v>
      </c>
      <c r="O194" s="16">
        <v>0.21505286935880266</v>
      </c>
      <c r="P194" s="16">
        <v>0.12651059208447732</v>
      </c>
      <c r="Q194" s="17">
        <v>6.4846124182043635E-2</v>
      </c>
    </row>
    <row r="195" spans="2:17" x14ac:dyDescent="0.3">
      <c r="B195" s="32" t="s">
        <v>8</v>
      </c>
      <c r="C195" s="15">
        <v>5.2186949284816038</v>
      </c>
      <c r="D195" s="15">
        <v>1.9138548725328042</v>
      </c>
      <c r="E195" s="15">
        <v>0.63096603012977959</v>
      </c>
      <c r="F195" s="16">
        <v>6.3690028970950756</v>
      </c>
      <c r="G195" s="16">
        <v>2.7506076105322266</v>
      </c>
      <c r="H195" s="17">
        <v>0.73335462265360929</v>
      </c>
      <c r="K195" s="34" t="s">
        <v>8</v>
      </c>
      <c r="L195" s="15">
        <v>0.25333668512641716</v>
      </c>
      <c r="M195" s="15">
        <v>0.1202177289221124</v>
      </c>
      <c r="N195" s="15">
        <v>3.2782861609690767E-2</v>
      </c>
      <c r="O195" s="16">
        <v>0.42479853176433069</v>
      </c>
      <c r="P195" s="16">
        <v>0.24108772325282474</v>
      </c>
      <c r="Q195" s="17">
        <v>4.1489163635062963E-2</v>
      </c>
    </row>
    <row r="196" spans="2:17" x14ac:dyDescent="0.3">
      <c r="B196" s="14"/>
      <c r="C196" s="18"/>
      <c r="D196" s="18"/>
      <c r="E196" s="18"/>
      <c r="F196" s="18"/>
      <c r="G196" s="18"/>
      <c r="H196" s="19"/>
      <c r="K196" s="11"/>
      <c r="L196" s="12"/>
      <c r="M196" s="12"/>
      <c r="N196" s="12"/>
      <c r="O196" s="12"/>
      <c r="P196" s="12"/>
      <c r="Q196" s="13"/>
    </row>
    <row r="197" spans="2:17" x14ac:dyDescent="0.3">
      <c r="B197" s="116" t="s">
        <v>114</v>
      </c>
      <c r="C197" s="117"/>
      <c r="D197" s="117"/>
      <c r="E197" s="117"/>
      <c r="F197" s="117"/>
      <c r="G197" s="117"/>
      <c r="H197" s="118"/>
      <c r="K197" s="110" t="s">
        <v>114</v>
      </c>
      <c r="L197" s="111"/>
      <c r="M197" s="111"/>
      <c r="N197" s="111"/>
      <c r="O197" s="111"/>
      <c r="P197" s="111"/>
      <c r="Q197" s="112"/>
    </row>
    <row r="198" spans="2:17" x14ac:dyDescent="0.3">
      <c r="B198" s="14"/>
      <c r="C198" s="28" t="s">
        <v>11</v>
      </c>
      <c r="D198" s="28" t="s">
        <v>10</v>
      </c>
      <c r="E198" s="28" t="s">
        <v>9</v>
      </c>
      <c r="F198" s="28" t="s">
        <v>14</v>
      </c>
      <c r="G198" s="28" t="s">
        <v>13</v>
      </c>
      <c r="H198" s="33" t="s">
        <v>12</v>
      </c>
      <c r="K198" s="11"/>
      <c r="L198" s="27" t="s">
        <v>11</v>
      </c>
      <c r="M198" s="27" t="s">
        <v>10</v>
      </c>
      <c r="N198" s="27" t="s">
        <v>9</v>
      </c>
      <c r="O198" s="27" t="s">
        <v>14</v>
      </c>
      <c r="P198" s="27" t="s">
        <v>13</v>
      </c>
      <c r="Q198" s="31" t="s">
        <v>12</v>
      </c>
    </row>
    <row r="199" spans="2:17" x14ac:dyDescent="0.3">
      <c r="B199" s="32" t="s">
        <v>0</v>
      </c>
      <c r="C199" s="47"/>
      <c r="D199" s="47"/>
      <c r="E199" s="47"/>
      <c r="F199" s="47"/>
      <c r="G199" s="47"/>
      <c r="H199" s="48"/>
      <c r="K199" s="34" t="s">
        <v>0</v>
      </c>
      <c r="L199" s="47"/>
      <c r="M199" s="47"/>
      <c r="N199" s="47"/>
      <c r="O199" s="47"/>
      <c r="P199" s="47"/>
      <c r="Q199" s="48"/>
    </row>
    <row r="200" spans="2:17" x14ac:dyDescent="0.3">
      <c r="B200" s="32" t="s">
        <v>1</v>
      </c>
      <c r="C200" s="47"/>
      <c r="D200" s="47"/>
      <c r="E200" s="47"/>
      <c r="F200" s="47"/>
      <c r="G200" s="47"/>
      <c r="H200" s="48"/>
      <c r="K200" s="34" t="s">
        <v>1</v>
      </c>
      <c r="L200" s="47"/>
      <c r="M200" s="47"/>
      <c r="N200" s="47"/>
      <c r="O200" s="47"/>
      <c r="P200" s="47"/>
      <c r="Q200" s="48"/>
    </row>
    <row r="201" spans="2:17" x14ac:dyDescent="0.3">
      <c r="B201" s="32" t="s">
        <v>2</v>
      </c>
      <c r="C201" s="47"/>
      <c r="D201" s="47"/>
      <c r="E201" s="47"/>
      <c r="F201" s="47"/>
      <c r="G201" s="47"/>
      <c r="H201" s="48"/>
      <c r="K201" s="34" t="s">
        <v>2</v>
      </c>
      <c r="L201" s="47"/>
      <c r="M201" s="47"/>
      <c r="N201" s="47"/>
      <c r="O201" s="47"/>
      <c r="P201" s="47"/>
      <c r="Q201" s="48"/>
    </row>
    <row r="202" spans="2:17" x14ac:dyDescent="0.3">
      <c r="B202" s="32" t="s">
        <v>3</v>
      </c>
      <c r="C202" s="47"/>
      <c r="D202" s="47"/>
      <c r="E202" s="47"/>
      <c r="F202" s="47"/>
      <c r="G202" s="47"/>
      <c r="H202" s="48"/>
      <c r="K202" s="34" t="s">
        <v>3</v>
      </c>
      <c r="L202" s="47"/>
      <c r="M202" s="47"/>
      <c r="N202" s="47"/>
      <c r="O202" s="47"/>
      <c r="P202" s="47"/>
      <c r="Q202" s="48"/>
    </row>
    <row r="203" spans="2:17" x14ac:dyDescent="0.3">
      <c r="B203" s="32" t="s">
        <v>4</v>
      </c>
      <c r="C203" s="47"/>
      <c r="D203" s="47"/>
      <c r="E203" s="47"/>
      <c r="F203" s="47"/>
      <c r="G203" s="47"/>
      <c r="H203" s="48"/>
      <c r="K203" s="34" t="s">
        <v>4</v>
      </c>
      <c r="L203" s="47"/>
      <c r="M203" s="47"/>
      <c r="N203" s="47"/>
      <c r="O203" s="47"/>
      <c r="P203" s="47"/>
      <c r="Q203" s="48"/>
    </row>
    <row r="204" spans="2:17" x14ac:dyDescent="0.3">
      <c r="B204" s="32" t="s">
        <v>5</v>
      </c>
      <c r="C204" s="47"/>
      <c r="D204" s="47"/>
      <c r="E204" s="47"/>
      <c r="F204" s="47"/>
      <c r="G204" s="47"/>
      <c r="H204" s="48"/>
      <c r="K204" s="34" t="s">
        <v>5</v>
      </c>
      <c r="L204" s="47"/>
      <c r="M204" s="47"/>
      <c r="N204" s="47"/>
      <c r="O204" s="47"/>
      <c r="P204" s="47"/>
      <c r="Q204" s="48"/>
    </row>
    <row r="205" spans="2:17" x14ac:dyDescent="0.3">
      <c r="B205" s="32" t="s">
        <v>6</v>
      </c>
      <c r="C205" s="47"/>
      <c r="D205" s="47"/>
      <c r="E205" s="47"/>
      <c r="F205" s="47"/>
      <c r="G205" s="47"/>
      <c r="H205" s="48"/>
      <c r="K205" s="34" t="s">
        <v>6</v>
      </c>
      <c r="L205" s="47"/>
      <c r="M205" s="47"/>
      <c r="N205" s="47"/>
      <c r="O205" s="47"/>
      <c r="P205" s="47"/>
      <c r="Q205" s="48"/>
    </row>
    <row r="206" spans="2:17" x14ac:dyDescent="0.3">
      <c r="B206" s="32" t="s">
        <v>7</v>
      </c>
      <c r="C206" s="47"/>
      <c r="D206" s="47"/>
      <c r="E206" s="47"/>
      <c r="F206" s="47"/>
      <c r="G206" s="47"/>
      <c r="H206" s="48"/>
      <c r="K206" s="34" t="s">
        <v>7</v>
      </c>
      <c r="L206" s="47"/>
      <c r="M206" s="47"/>
      <c r="N206" s="47"/>
      <c r="O206" s="47"/>
      <c r="P206" s="47"/>
      <c r="Q206" s="48"/>
    </row>
    <row r="207" spans="2:17" x14ac:dyDescent="0.3">
      <c r="B207" s="32" t="s">
        <v>8</v>
      </c>
      <c r="C207" s="47"/>
      <c r="D207" s="47"/>
      <c r="E207" s="47"/>
      <c r="F207" s="47"/>
      <c r="G207" s="47"/>
      <c r="H207" s="48"/>
      <c r="K207" s="34" t="s">
        <v>8</v>
      </c>
      <c r="L207" s="47"/>
      <c r="M207" s="47"/>
      <c r="N207" s="47"/>
      <c r="O207" s="47"/>
      <c r="P207" s="47"/>
      <c r="Q207" s="48"/>
    </row>
    <row r="208" spans="2:17" x14ac:dyDescent="0.3">
      <c r="B208" s="14"/>
      <c r="C208" s="18"/>
      <c r="D208" s="18"/>
      <c r="E208" s="18"/>
      <c r="F208" s="18"/>
      <c r="G208" s="18"/>
      <c r="H208" s="19"/>
      <c r="K208" s="11"/>
      <c r="L208" s="12"/>
      <c r="M208" s="12"/>
      <c r="N208" s="12"/>
      <c r="O208" s="12"/>
      <c r="P208" s="12"/>
      <c r="Q208" s="13"/>
    </row>
    <row r="209" spans="2:17" x14ac:dyDescent="0.3">
      <c r="B209" s="116" t="s">
        <v>115</v>
      </c>
      <c r="C209" s="117"/>
      <c r="D209" s="117"/>
      <c r="E209" s="117"/>
      <c r="F209" s="117"/>
      <c r="G209" s="117"/>
      <c r="H209" s="118"/>
      <c r="K209" s="110" t="s">
        <v>115</v>
      </c>
      <c r="L209" s="111"/>
      <c r="M209" s="111"/>
      <c r="N209" s="111"/>
      <c r="O209" s="111"/>
      <c r="P209" s="111"/>
      <c r="Q209" s="112"/>
    </row>
    <row r="210" spans="2:17" x14ac:dyDescent="0.3">
      <c r="B210" s="14"/>
      <c r="C210" s="28" t="s">
        <v>11</v>
      </c>
      <c r="D210" s="28" t="s">
        <v>10</v>
      </c>
      <c r="E210" s="28" t="s">
        <v>9</v>
      </c>
      <c r="F210" s="28" t="s">
        <v>14</v>
      </c>
      <c r="G210" s="28" t="s">
        <v>13</v>
      </c>
      <c r="H210" s="33" t="s">
        <v>12</v>
      </c>
      <c r="K210" s="11"/>
      <c r="L210" s="27" t="s">
        <v>11</v>
      </c>
      <c r="M210" s="27" t="s">
        <v>10</v>
      </c>
      <c r="N210" s="27" t="s">
        <v>9</v>
      </c>
      <c r="O210" s="27" t="s">
        <v>14</v>
      </c>
      <c r="P210" s="27" t="s">
        <v>13</v>
      </c>
      <c r="Q210" s="31" t="s">
        <v>12</v>
      </c>
    </row>
    <row r="211" spans="2:17" x14ac:dyDescent="0.3">
      <c r="B211" s="32" t="s">
        <v>0</v>
      </c>
      <c r="C211" s="15">
        <v>8.0675261793334538</v>
      </c>
      <c r="D211" s="15">
        <v>3.453501593290599</v>
      </c>
      <c r="E211" s="15">
        <v>1.0249481111888594</v>
      </c>
      <c r="F211" s="16">
        <v>3.7075346606089292</v>
      </c>
      <c r="G211" s="16">
        <v>1.5893901508045309</v>
      </c>
      <c r="H211" s="17">
        <v>0.2991671387023313</v>
      </c>
      <c r="K211" s="34" t="s">
        <v>0</v>
      </c>
      <c r="L211" s="15">
        <v>1.6740424144922017</v>
      </c>
      <c r="M211" s="15">
        <v>0.95622860605445947</v>
      </c>
      <c r="N211" s="15">
        <v>0.25336330686758507</v>
      </c>
      <c r="O211" s="16">
        <v>2.4761347490316483</v>
      </c>
      <c r="P211" s="16">
        <v>0.59358085420639795</v>
      </c>
      <c r="Q211" s="17">
        <v>4.3518375854177005E-2</v>
      </c>
    </row>
    <row r="212" spans="2:17" x14ac:dyDescent="0.3">
      <c r="B212" s="32" t="s">
        <v>1</v>
      </c>
      <c r="C212" s="15">
        <v>3.1357431420557482</v>
      </c>
      <c r="D212" s="15">
        <v>2.0168919116537944</v>
      </c>
      <c r="E212" s="15">
        <v>1.083383046465469</v>
      </c>
      <c r="F212" s="16">
        <v>4.4047567951162661</v>
      </c>
      <c r="G212" s="16">
        <v>1.6587473516770763</v>
      </c>
      <c r="H212" s="17">
        <v>9.8894315807650873E-2</v>
      </c>
      <c r="K212" s="34" t="s">
        <v>1</v>
      </c>
      <c r="L212" s="15">
        <v>1.7379602508142022</v>
      </c>
      <c r="M212" s="15">
        <v>0.83567588322765296</v>
      </c>
      <c r="N212" s="15">
        <v>9.8002493085232276E-2</v>
      </c>
      <c r="O212" s="16">
        <v>2.0511788123112167</v>
      </c>
      <c r="P212" s="16">
        <v>0.7910350715462201</v>
      </c>
      <c r="Q212" s="17">
        <v>0.19167819205791808</v>
      </c>
    </row>
    <row r="213" spans="2:17" x14ac:dyDescent="0.3">
      <c r="B213" s="32" t="s">
        <v>2</v>
      </c>
      <c r="C213" s="15">
        <v>4.9191484466618531</v>
      </c>
      <c r="D213" s="15">
        <v>1.728616712874173</v>
      </c>
      <c r="E213" s="15">
        <v>0.50438419100706666</v>
      </c>
      <c r="F213" s="16">
        <v>3.4075952768167568</v>
      </c>
      <c r="G213" s="16">
        <v>1.5997813877123992</v>
      </c>
      <c r="H213" s="17">
        <v>0.16489702732778333</v>
      </c>
      <c r="K213" s="34" t="s">
        <v>2</v>
      </c>
      <c r="L213" s="15">
        <v>0.46797089875829695</v>
      </c>
      <c r="M213" s="15">
        <v>0.18888483530567288</v>
      </c>
      <c r="N213" s="15">
        <v>2.136509366974769E-2</v>
      </c>
      <c r="O213" s="16">
        <v>0.61822764675468178</v>
      </c>
      <c r="P213" s="16">
        <v>0.18441205397788948</v>
      </c>
      <c r="Q213" s="17">
        <v>1.7066145359205344E-2</v>
      </c>
    </row>
    <row r="214" spans="2:17" x14ac:dyDescent="0.3">
      <c r="B214" s="32" t="s">
        <v>3</v>
      </c>
      <c r="C214" s="15">
        <v>23.302552250565672</v>
      </c>
      <c r="D214" s="15">
        <v>6.547826677633279</v>
      </c>
      <c r="E214" s="15">
        <v>0.14585402901439182</v>
      </c>
      <c r="F214" s="16">
        <v>13.784701794976034</v>
      </c>
      <c r="G214" s="16">
        <v>4.5090905122408023</v>
      </c>
      <c r="H214" s="17">
        <v>0.13315149244076804</v>
      </c>
      <c r="K214" s="34" t="s">
        <v>3</v>
      </c>
      <c r="L214" s="15">
        <v>2.3210801509681978</v>
      </c>
      <c r="M214" s="15">
        <v>1.1895356596174063</v>
      </c>
      <c r="N214" s="15">
        <v>0.10613956017827046</v>
      </c>
      <c r="O214" s="16">
        <v>2.2119572189030658</v>
      </c>
      <c r="P214" s="16">
        <v>0.65523403683013592</v>
      </c>
      <c r="Q214" s="17">
        <v>8.2459555199906664E-2</v>
      </c>
    </row>
    <row r="215" spans="2:17" x14ac:dyDescent="0.3">
      <c r="B215" s="32" t="s">
        <v>4</v>
      </c>
      <c r="C215" s="15">
        <v>5.4297573881541723</v>
      </c>
      <c r="D215" s="15">
        <v>2.0108860581755517</v>
      </c>
      <c r="E215" s="15">
        <v>0.11477679490996097</v>
      </c>
      <c r="F215" s="16">
        <v>3.6601890489704139</v>
      </c>
      <c r="G215" s="16">
        <v>1.212779624964893</v>
      </c>
      <c r="H215" s="17">
        <v>4.5354043888288752E-2</v>
      </c>
      <c r="K215" s="34" t="s">
        <v>4</v>
      </c>
      <c r="L215" s="15">
        <v>0.8969169935134903</v>
      </c>
      <c r="M215" s="15">
        <v>0.35390007461521522</v>
      </c>
      <c r="N215" s="15">
        <v>9.266080993575028E-2</v>
      </c>
      <c r="O215" s="16">
        <v>0.69645451944374726</v>
      </c>
      <c r="P215" s="16">
        <v>0.34070456413684341</v>
      </c>
      <c r="Q215" s="17">
        <v>4.0598986215276599E-2</v>
      </c>
    </row>
    <row r="216" spans="2:17" x14ac:dyDescent="0.3">
      <c r="B216" s="32" t="s">
        <v>5</v>
      </c>
      <c r="C216" s="15">
        <v>8.4605508529188764</v>
      </c>
      <c r="D216" s="15">
        <v>2.3759968412119137</v>
      </c>
      <c r="E216" s="15">
        <v>0.13041786931587121</v>
      </c>
      <c r="F216" s="16">
        <v>6.9257129533713782</v>
      </c>
      <c r="G216" s="16">
        <v>1.8572226977670263</v>
      </c>
      <c r="H216" s="17">
        <v>9.9509695744416024E-2</v>
      </c>
      <c r="K216" s="34" t="s">
        <v>5</v>
      </c>
      <c r="L216" s="15">
        <v>0.22292212368715586</v>
      </c>
      <c r="M216" s="15">
        <v>0.12445976694376526</v>
      </c>
      <c r="N216" s="15">
        <v>2.7151521585280648E-2</v>
      </c>
      <c r="O216" s="16">
        <v>0.28088182148476704</v>
      </c>
      <c r="P216" s="16">
        <v>0.14419217181226271</v>
      </c>
      <c r="Q216" s="17">
        <v>4.036738012814961E-2</v>
      </c>
    </row>
    <row r="217" spans="2:17" x14ac:dyDescent="0.3">
      <c r="B217" s="32" t="s">
        <v>6</v>
      </c>
      <c r="C217" s="15">
        <v>8.448233533797195</v>
      </c>
      <c r="D217" s="15">
        <v>2.9853318553143651</v>
      </c>
      <c r="E217" s="15">
        <v>0.1404503737343073</v>
      </c>
      <c r="F217" s="16">
        <v>6.4152593084753695</v>
      </c>
      <c r="G217" s="16">
        <v>3.2365048602521354</v>
      </c>
      <c r="H217" s="17">
        <v>0.49852238502320273</v>
      </c>
      <c r="K217" s="34" t="s">
        <v>6</v>
      </c>
      <c r="L217" s="15">
        <v>2.7217749584413657</v>
      </c>
      <c r="M217" s="15">
        <v>0.9488188618810095</v>
      </c>
      <c r="N217" s="15">
        <v>4.2645466420276404E-2</v>
      </c>
      <c r="O217" s="16">
        <v>2.2066548476211225</v>
      </c>
      <c r="P217" s="16">
        <v>0.97804538841854993</v>
      </c>
      <c r="Q217" s="17">
        <v>8.5310931346674418E-2</v>
      </c>
    </row>
    <row r="218" spans="2:17" x14ac:dyDescent="0.3">
      <c r="B218" s="32" t="s">
        <v>7</v>
      </c>
      <c r="C218" s="15">
        <v>7.746876914531553</v>
      </c>
      <c r="D218" s="15">
        <v>2.0798540382429307</v>
      </c>
      <c r="E218" s="15">
        <v>0.15077954688893055</v>
      </c>
      <c r="F218" s="16">
        <v>5.6318338686653151</v>
      </c>
      <c r="G218" s="16">
        <v>2.1929932028592725</v>
      </c>
      <c r="H218" s="17">
        <v>0.43771052690324957</v>
      </c>
      <c r="K218" s="34" t="s">
        <v>7</v>
      </c>
      <c r="L218" s="15">
        <v>0.48450628859196826</v>
      </c>
      <c r="M218" s="15">
        <v>0.21116551126111771</v>
      </c>
      <c r="N218" s="15">
        <v>1.5502268578821352E-2</v>
      </c>
      <c r="O218" s="16">
        <v>0.68706821695915865</v>
      </c>
      <c r="P218" s="16">
        <v>0.3383096374846199</v>
      </c>
      <c r="Q218" s="17">
        <v>4.7676230993994505E-2</v>
      </c>
    </row>
    <row r="219" spans="2:17" x14ac:dyDescent="0.3">
      <c r="B219" s="32" t="s">
        <v>8</v>
      </c>
      <c r="C219" s="15">
        <v>5.0734634183116185</v>
      </c>
      <c r="D219" s="15">
        <v>2.6635136540996918</v>
      </c>
      <c r="E219" s="15">
        <v>0.86753649423900747</v>
      </c>
      <c r="F219" s="16">
        <v>7.0171831717840547</v>
      </c>
      <c r="G219" s="16">
        <v>3.3167318263479317</v>
      </c>
      <c r="H219" s="17">
        <v>0.50157234400287654</v>
      </c>
      <c r="K219" s="34" t="s">
        <v>8</v>
      </c>
      <c r="L219" s="15">
        <v>0.65175970867765809</v>
      </c>
      <c r="M219" s="15">
        <v>0.21194288886445714</v>
      </c>
      <c r="N219" s="15">
        <v>4.4220129791806097E-2</v>
      </c>
      <c r="O219" s="16">
        <v>0.62160136808445909</v>
      </c>
      <c r="P219" s="16">
        <v>0.20190451425534262</v>
      </c>
      <c r="Q219" s="17">
        <v>2.9350884386307148E-3</v>
      </c>
    </row>
    <row r="220" spans="2:17" x14ac:dyDescent="0.3">
      <c r="B220" s="14"/>
      <c r="C220" s="18"/>
      <c r="D220" s="18"/>
      <c r="E220" s="18"/>
      <c r="F220" s="18"/>
      <c r="G220" s="18"/>
      <c r="H220" s="19"/>
      <c r="K220" s="11"/>
      <c r="L220" s="12"/>
      <c r="M220" s="12"/>
      <c r="N220" s="12"/>
      <c r="O220" s="12"/>
      <c r="P220" s="12"/>
      <c r="Q220" s="13"/>
    </row>
    <row r="221" spans="2:17" x14ac:dyDescent="0.3">
      <c r="B221" s="116" t="s">
        <v>116</v>
      </c>
      <c r="C221" s="117"/>
      <c r="D221" s="117"/>
      <c r="E221" s="117"/>
      <c r="F221" s="117"/>
      <c r="G221" s="117"/>
      <c r="H221" s="118"/>
      <c r="K221" s="110" t="s">
        <v>116</v>
      </c>
      <c r="L221" s="111"/>
      <c r="M221" s="111"/>
      <c r="N221" s="111"/>
      <c r="O221" s="111"/>
      <c r="P221" s="111"/>
      <c r="Q221" s="112"/>
    </row>
    <row r="222" spans="2:17" x14ac:dyDescent="0.3">
      <c r="B222" s="14"/>
      <c r="C222" s="28" t="s">
        <v>11</v>
      </c>
      <c r="D222" s="28" t="s">
        <v>10</v>
      </c>
      <c r="E222" s="28" t="s">
        <v>9</v>
      </c>
      <c r="F222" s="28" t="s">
        <v>14</v>
      </c>
      <c r="G222" s="28" t="s">
        <v>13</v>
      </c>
      <c r="H222" s="33" t="s">
        <v>12</v>
      </c>
      <c r="K222" s="11"/>
      <c r="L222" s="27" t="s">
        <v>11</v>
      </c>
      <c r="M222" s="27" t="s">
        <v>10</v>
      </c>
      <c r="N222" s="27" t="s">
        <v>9</v>
      </c>
      <c r="O222" s="27" t="s">
        <v>14</v>
      </c>
      <c r="P222" s="27" t="s">
        <v>13</v>
      </c>
      <c r="Q222" s="31" t="s">
        <v>12</v>
      </c>
    </row>
    <row r="223" spans="2:17" x14ac:dyDescent="0.3">
      <c r="B223" s="32" t="s">
        <v>0</v>
      </c>
      <c r="C223" s="15">
        <v>4.4637326090246194</v>
      </c>
      <c r="D223" s="15">
        <v>2.5245124929672835</v>
      </c>
      <c r="E223" s="15">
        <v>0.99066043535044634</v>
      </c>
      <c r="F223" s="16">
        <v>8.6230094668758213</v>
      </c>
      <c r="G223" s="16">
        <v>2.0730806967344351</v>
      </c>
      <c r="H223" s="17">
        <v>0.16701104301704509</v>
      </c>
      <c r="K223" s="34" t="s">
        <v>0</v>
      </c>
      <c r="L223" s="15">
        <v>1.2679069766717355</v>
      </c>
      <c r="M223" s="15">
        <v>0.39428438271803473</v>
      </c>
      <c r="N223" s="15">
        <v>2.7262891011593963E-2</v>
      </c>
      <c r="O223" s="16">
        <v>1.3385897014822612</v>
      </c>
      <c r="P223" s="16">
        <v>0.67843747340116367</v>
      </c>
      <c r="Q223" s="17">
        <v>3.6900931257898936E-2</v>
      </c>
    </row>
    <row r="224" spans="2:17" x14ac:dyDescent="0.3">
      <c r="B224" s="32" t="s">
        <v>1</v>
      </c>
      <c r="C224" s="15">
        <v>2.2209475946373405</v>
      </c>
      <c r="D224" s="15">
        <v>1.3581778376134384</v>
      </c>
      <c r="E224" s="15">
        <v>3.8260249494143063E-2</v>
      </c>
      <c r="F224" s="16">
        <v>5.4173677364355139</v>
      </c>
      <c r="G224" s="16">
        <v>2.3719196043942419</v>
      </c>
      <c r="H224" s="17">
        <v>8.6515734746231601E-2</v>
      </c>
      <c r="K224" s="34" t="s">
        <v>1</v>
      </c>
      <c r="L224" s="15">
        <v>1.449273389807598</v>
      </c>
      <c r="M224" s="15">
        <v>0.36992057763441427</v>
      </c>
      <c r="N224" s="15">
        <v>2.3203425434178089E-2</v>
      </c>
      <c r="O224" s="16">
        <v>2.567588696267435</v>
      </c>
      <c r="P224" s="16">
        <v>0.96875597220918486</v>
      </c>
      <c r="Q224" s="17">
        <v>0.19303036146727101</v>
      </c>
    </row>
    <row r="225" spans="2:17" x14ac:dyDescent="0.3">
      <c r="B225" s="32" t="s">
        <v>2</v>
      </c>
      <c r="C225" s="15">
        <v>3.3893367021484244</v>
      </c>
      <c r="D225" s="15">
        <v>2.253717650390255</v>
      </c>
      <c r="E225" s="15">
        <v>0.84205884762843763</v>
      </c>
      <c r="F225" s="16">
        <v>5.9826352922484141</v>
      </c>
      <c r="G225" s="16">
        <v>1.8783669090020572</v>
      </c>
      <c r="H225" s="17">
        <v>0.27795188575151419</v>
      </c>
      <c r="K225" s="34" t="s">
        <v>2</v>
      </c>
      <c r="L225" s="15">
        <v>0.17698846777712077</v>
      </c>
      <c r="M225" s="15">
        <v>0.10593062336389973</v>
      </c>
      <c r="N225" s="15">
        <v>1.4124776711613015E-2</v>
      </c>
      <c r="O225" s="16">
        <v>0.78980963305316176</v>
      </c>
      <c r="P225" s="16">
        <v>0.17353115264062929</v>
      </c>
      <c r="Q225" s="17">
        <v>3.2777519355103885E-3</v>
      </c>
    </row>
    <row r="226" spans="2:17" x14ac:dyDescent="0.3">
      <c r="B226" s="32" t="s">
        <v>3</v>
      </c>
      <c r="C226" s="15">
        <v>7.6447247834679466</v>
      </c>
      <c r="D226" s="15">
        <v>2.5212176482877013</v>
      </c>
      <c r="E226" s="15">
        <v>0.17602222255354766</v>
      </c>
      <c r="F226" s="16">
        <v>13.545188124614521</v>
      </c>
      <c r="G226" s="16">
        <v>5.2330016359051639</v>
      </c>
      <c r="H226" s="17">
        <v>0.90875725019045595</v>
      </c>
      <c r="K226" s="34" t="s">
        <v>3</v>
      </c>
      <c r="L226" s="15">
        <v>0.85254522148510048</v>
      </c>
      <c r="M226" s="15">
        <v>0.29685374912605217</v>
      </c>
      <c r="N226" s="15">
        <v>1.5053018915364315E-2</v>
      </c>
      <c r="O226" s="16">
        <v>2.256133730423163</v>
      </c>
      <c r="P226" s="16">
        <v>1.1334349228016722</v>
      </c>
      <c r="Q226" s="17">
        <v>6.0265042782741238E-2</v>
      </c>
    </row>
    <row r="227" spans="2:17" x14ac:dyDescent="0.3">
      <c r="B227" s="32" t="s">
        <v>4</v>
      </c>
      <c r="C227" s="15">
        <v>2.3109786100058409</v>
      </c>
      <c r="D227" s="15">
        <v>1.0648687097149105</v>
      </c>
      <c r="E227" s="15">
        <v>0.18903581099970046</v>
      </c>
      <c r="F227" s="16">
        <v>8.3072219306056425</v>
      </c>
      <c r="G227" s="16">
        <v>2.5121534295291887</v>
      </c>
      <c r="H227" s="17">
        <v>5.5283630262984433E-2</v>
      </c>
      <c r="K227" s="34" t="s">
        <v>4</v>
      </c>
      <c r="L227" s="15">
        <v>0.52905781582724543</v>
      </c>
      <c r="M227" s="15">
        <v>0.26574219249641995</v>
      </c>
      <c r="N227" s="15">
        <v>1.9280205751969409E-2</v>
      </c>
      <c r="O227" s="16">
        <v>1.6222644177467545</v>
      </c>
      <c r="P227" s="16">
        <v>0.57080745746166306</v>
      </c>
      <c r="Q227" s="17">
        <v>0.12408301056397765</v>
      </c>
    </row>
    <row r="228" spans="2:17" x14ac:dyDescent="0.3">
      <c r="B228" s="32" t="s">
        <v>5</v>
      </c>
      <c r="C228" s="15">
        <v>3.7039636181507531</v>
      </c>
      <c r="D228" s="15">
        <v>1.7745718054206825</v>
      </c>
      <c r="E228" s="15">
        <v>8.2129322636548194E-2</v>
      </c>
      <c r="F228" s="16">
        <v>7.6841219638522471</v>
      </c>
      <c r="G228" s="16">
        <v>2.4648940218452307</v>
      </c>
      <c r="H228" s="17">
        <v>0.58745834716571421</v>
      </c>
      <c r="K228" s="34" t="s">
        <v>5</v>
      </c>
      <c r="L228" s="15">
        <v>0.15131588323001718</v>
      </c>
      <c r="M228" s="15">
        <v>9.178532754631212E-2</v>
      </c>
      <c r="N228" s="15">
        <v>1.8215454668520141E-2</v>
      </c>
      <c r="O228" s="16">
        <v>0.34647608563845739</v>
      </c>
      <c r="P228" s="16">
        <v>0.15901330633114763</v>
      </c>
      <c r="Q228" s="17">
        <v>2.2978354926917004E-2</v>
      </c>
    </row>
    <row r="229" spans="2:17" x14ac:dyDescent="0.3">
      <c r="B229" s="32" t="s">
        <v>6</v>
      </c>
      <c r="C229" s="15">
        <v>4.7120714461874185</v>
      </c>
      <c r="D229" s="15">
        <v>1.344091274366074</v>
      </c>
      <c r="E229" s="15">
        <v>0.14607113275637007</v>
      </c>
      <c r="F229" s="16">
        <v>12.273796781369567</v>
      </c>
      <c r="G229" s="16">
        <v>3.1834541577302407</v>
      </c>
      <c r="H229" s="17">
        <v>0.25281497202406605</v>
      </c>
      <c r="K229" s="34" t="s">
        <v>6</v>
      </c>
      <c r="L229" s="15">
        <v>1.1517107401959905</v>
      </c>
      <c r="M229" s="15">
        <v>0.68866855972934382</v>
      </c>
      <c r="N229" s="15">
        <v>0.14023114131858475</v>
      </c>
      <c r="O229" s="16">
        <v>2.8012458861944118</v>
      </c>
      <c r="P229" s="16">
        <v>0.73057991658804156</v>
      </c>
      <c r="Q229" s="17">
        <v>8.0121163241736085E-2</v>
      </c>
    </row>
    <row r="230" spans="2:17" x14ac:dyDescent="0.3">
      <c r="B230" s="32" t="s">
        <v>7</v>
      </c>
      <c r="C230" s="15">
        <v>3.1835399914837601</v>
      </c>
      <c r="D230" s="15">
        <v>1.506575475560721</v>
      </c>
      <c r="E230" s="15">
        <v>0.14759253701928896</v>
      </c>
      <c r="F230" s="16">
        <v>4.8001784246501975</v>
      </c>
      <c r="G230" s="16">
        <v>2.0284992065499181</v>
      </c>
      <c r="H230" s="17">
        <v>0.12648135159909288</v>
      </c>
      <c r="K230" s="34" t="s">
        <v>7</v>
      </c>
      <c r="L230" s="15">
        <v>0.28470728367084952</v>
      </c>
      <c r="M230" s="15">
        <v>0.12637911142081862</v>
      </c>
      <c r="N230" s="15">
        <v>8.4173502174516353E-3</v>
      </c>
      <c r="O230" s="16">
        <v>0.42873335207423785</v>
      </c>
      <c r="P230" s="16">
        <v>0.17467009581854778</v>
      </c>
      <c r="Q230" s="17">
        <v>3.4049032505810171E-2</v>
      </c>
    </row>
    <row r="231" spans="2:17" x14ac:dyDescent="0.3">
      <c r="B231" s="32" t="s">
        <v>8</v>
      </c>
      <c r="C231" s="15">
        <v>4.8998564675379663</v>
      </c>
      <c r="D231" s="15">
        <v>2.1963538868273202</v>
      </c>
      <c r="E231" s="15">
        <v>7.2475886528434022E-2</v>
      </c>
      <c r="F231" s="16">
        <v>9.5824471848267834</v>
      </c>
      <c r="G231" s="16">
        <v>2.8627932270148189</v>
      </c>
      <c r="H231" s="17">
        <v>0.29618065683181027</v>
      </c>
      <c r="K231" s="34" t="s">
        <v>8</v>
      </c>
      <c r="L231" s="15">
        <v>0.2741505053267605</v>
      </c>
      <c r="M231" s="15">
        <v>0.14395097586608424</v>
      </c>
      <c r="N231" s="15">
        <v>2.806487373019198E-2</v>
      </c>
      <c r="O231" s="16">
        <v>0.66659882202125142</v>
      </c>
      <c r="P231" s="16">
        <v>0.14598626015830926</v>
      </c>
      <c r="Q231" s="17">
        <v>1.5423940732464125E-2</v>
      </c>
    </row>
    <row r="232" spans="2:17" x14ac:dyDescent="0.3">
      <c r="B232" s="14"/>
      <c r="C232" s="18"/>
      <c r="D232" s="18"/>
      <c r="E232" s="18"/>
      <c r="F232" s="18"/>
      <c r="G232" s="18"/>
      <c r="H232" s="19"/>
      <c r="K232" s="11"/>
      <c r="L232" s="12"/>
      <c r="M232" s="12"/>
      <c r="N232" s="12"/>
      <c r="O232" s="12"/>
      <c r="P232" s="12"/>
      <c r="Q232" s="13"/>
    </row>
    <row r="233" spans="2:17" x14ac:dyDescent="0.3">
      <c r="B233" s="116" t="s">
        <v>117</v>
      </c>
      <c r="C233" s="117"/>
      <c r="D233" s="117"/>
      <c r="E233" s="117"/>
      <c r="F233" s="117"/>
      <c r="G233" s="117"/>
      <c r="H233" s="118"/>
      <c r="K233" s="110" t="s">
        <v>117</v>
      </c>
      <c r="L233" s="111"/>
      <c r="M233" s="111"/>
      <c r="N233" s="111"/>
      <c r="O233" s="111"/>
      <c r="P233" s="111"/>
      <c r="Q233" s="112"/>
    </row>
    <row r="234" spans="2:17" x14ac:dyDescent="0.3">
      <c r="B234" s="14"/>
      <c r="C234" s="28" t="s">
        <v>11</v>
      </c>
      <c r="D234" s="28" t="s">
        <v>10</v>
      </c>
      <c r="E234" s="28" t="s">
        <v>9</v>
      </c>
      <c r="F234" s="28" t="s">
        <v>14</v>
      </c>
      <c r="G234" s="28" t="s">
        <v>13</v>
      </c>
      <c r="H234" s="33" t="s">
        <v>12</v>
      </c>
      <c r="K234" s="11"/>
      <c r="L234" s="27" t="s">
        <v>11</v>
      </c>
      <c r="M234" s="27" t="s">
        <v>10</v>
      </c>
      <c r="N234" s="27" t="s">
        <v>9</v>
      </c>
      <c r="O234" s="27" t="s">
        <v>14</v>
      </c>
      <c r="P234" s="27" t="s">
        <v>13</v>
      </c>
      <c r="Q234" s="31" t="s">
        <v>12</v>
      </c>
    </row>
    <row r="235" spans="2:17" x14ac:dyDescent="0.3">
      <c r="B235" s="32" t="s">
        <v>0</v>
      </c>
      <c r="C235" s="15">
        <v>5.2967344610984517</v>
      </c>
      <c r="D235" s="15">
        <v>1.5110203953574122</v>
      </c>
      <c r="E235" s="15">
        <v>7.6784206390443185E-2</v>
      </c>
      <c r="F235" s="16">
        <v>3.9600906552016637</v>
      </c>
      <c r="G235" s="16">
        <v>1.6028724976803965</v>
      </c>
      <c r="H235" s="17">
        <v>0.10641459514070427</v>
      </c>
      <c r="K235" s="34" t="s">
        <v>0</v>
      </c>
      <c r="L235" s="15">
        <v>1.4748946114946206</v>
      </c>
      <c r="M235" s="15">
        <v>0.4145143289617288</v>
      </c>
      <c r="N235" s="21">
        <v>9.7456089616022226E-3</v>
      </c>
      <c r="O235" s="22">
        <v>1.7165801528354556</v>
      </c>
      <c r="P235" s="22">
        <v>0.46858774443078888</v>
      </c>
      <c r="Q235" s="23">
        <v>0.10953808188960347</v>
      </c>
    </row>
    <row r="236" spans="2:17" x14ac:dyDescent="0.3">
      <c r="B236" s="32" t="s">
        <v>1</v>
      </c>
      <c r="C236" s="15">
        <v>2.1837008629633763</v>
      </c>
      <c r="D236" s="15">
        <v>0.95698653686388691</v>
      </c>
      <c r="E236" s="15">
        <v>0.1313542488873633</v>
      </c>
      <c r="F236" s="16">
        <v>4.7637010224028522</v>
      </c>
      <c r="G236" s="16">
        <v>1.6905850379840848</v>
      </c>
      <c r="H236" s="17">
        <v>1.7589214122345938E-2</v>
      </c>
      <c r="K236" s="34" t="s">
        <v>1</v>
      </c>
      <c r="L236" s="15">
        <v>1.1116908988985614</v>
      </c>
      <c r="M236" s="15">
        <v>0.37762616231531088</v>
      </c>
      <c r="N236" s="24">
        <v>2.8620938076789185E-2</v>
      </c>
      <c r="O236" s="22">
        <v>1.4112961319509094</v>
      </c>
      <c r="P236" s="22">
        <v>0.4596227954794822</v>
      </c>
      <c r="Q236" s="23">
        <v>3.9542850182362706E-2</v>
      </c>
    </row>
    <row r="237" spans="2:17" x14ac:dyDescent="0.3">
      <c r="B237" s="32" t="s">
        <v>2</v>
      </c>
      <c r="C237" s="15">
        <v>2.0747588974344349</v>
      </c>
      <c r="D237" s="15">
        <v>1.0223399570348306</v>
      </c>
      <c r="E237" s="15">
        <v>0.10435071146708784</v>
      </c>
      <c r="F237" s="16">
        <v>3.55739435715279</v>
      </c>
      <c r="G237" s="16">
        <v>1.0891799850163899</v>
      </c>
      <c r="H237" s="17">
        <v>4.7461877769853458E-2</v>
      </c>
      <c r="K237" s="34" t="s">
        <v>2</v>
      </c>
      <c r="L237" s="15">
        <v>0.27455662089883581</v>
      </c>
      <c r="M237" s="15">
        <v>0.14801151568680751</v>
      </c>
      <c r="N237" s="21">
        <v>2.2801954879644277E-2</v>
      </c>
      <c r="O237" s="22">
        <v>0.22261877986599021</v>
      </c>
      <c r="P237" s="22">
        <v>0.13329024772518902</v>
      </c>
      <c r="Q237" s="23">
        <v>3.0809081553657681E-2</v>
      </c>
    </row>
    <row r="238" spans="2:17" x14ac:dyDescent="0.3">
      <c r="B238" s="32" t="s">
        <v>3</v>
      </c>
      <c r="C238" s="15">
        <v>10.498096813117662</v>
      </c>
      <c r="D238" s="15">
        <v>3.793344179833487</v>
      </c>
      <c r="E238" s="15">
        <v>0.41355732504282444</v>
      </c>
      <c r="F238" s="16">
        <v>12.781941527963737</v>
      </c>
      <c r="G238" s="16">
        <v>4.6281552713062624</v>
      </c>
      <c r="H238" s="17">
        <v>0.12145213721599699</v>
      </c>
      <c r="K238" s="34" t="s">
        <v>3</v>
      </c>
      <c r="L238" s="15">
        <v>1.0869179109635159</v>
      </c>
      <c r="M238" s="15">
        <v>0.57132800866559863</v>
      </c>
      <c r="N238" s="21">
        <v>6.5264742720195654E-2</v>
      </c>
      <c r="O238" s="22">
        <v>1.6088009460342836</v>
      </c>
      <c r="P238" s="22">
        <v>0.67041232774707138</v>
      </c>
      <c r="Q238" s="23">
        <v>7.3650341841719827E-2</v>
      </c>
    </row>
    <row r="239" spans="2:17" x14ac:dyDescent="0.3">
      <c r="B239" s="32" t="s">
        <v>4</v>
      </c>
      <c r="C239" s="15">
        <v>2.0780304173844648</v>
      </c>
      <c r="D239" s="15">
        <v>1.0301814300629575</v>
      </c>
      <c r="E239" s="15">
        <v>0.12179280553010215</v>
      </c>
      <c r="F239" s="16">
        <v>7.5429734084277555</v>
      </c>
      <c r="G239" s="16">
        <v>1.3322386759155516</v>
      </c>
      <c r="H239" s="17">
        <v>3.4154904604640858E-2</v>
      </c>
      <c r="K239" s="34" t="s">
        <v>4</v>
      </c>
      <c r="L239" s="15">
        <v>0.56666507419825296</v>
      </c>
      <c r="M239" s="15">
        <v>0.24412425680979857</v>
      </c>
      <c r="N239" s="15">
        <v>3.8681712713780222E-2</v>
      </c>
      <c r="O239" s="22">
        <v>0.80065043798597701</v>
      </c>
      <c r="P239" s="22">
        <v>0.25682236518318624</v>
      </c>
      <c r="Q239" s="23">
        <v>3.5090881248370398E-2</v>
      </c>
    </row>
    <row r="240" spans="2:17" x14ac:dyDescent="0.3">
      <c r="B240" s="32" t="s">
        <v>5</v>
      </c>
      <c r="C240" s="15">
        <v>4.8406169556112042</v>
      </c>
      <c r="D240" s="15">
        <v>1.6993530887533899</v>
      </c>
      <c r="E240" s="15">
        <v>0.55683172069597753</v>
      </c>
      <c r="F240" s="16">
        <v>4.0686247622897973</v>
      </c>
      <c r="G240" s="16">
        <v>1.8714151960064103</v>
      </c>
      <c r="H240" s="17">
        <v>0.3400581982105948</v>
      </c>
      <c r="K240" s="34" t="s">
        <v>5</v>
      </c>
      <c r="L240" s="15">
        <v>0.27008555007886442</v>
      </c>
      <c r="M240" s="15">
        <v>0.15139035043302687</v>
      </c>
      <c r="N240" s="15">
        <v>1.4041651222031111E-2</v>
      </c>
      <c r="O240" s="22">
        <v>0.30859876274399156</v>
      </c>
      <c r="P240" s="22">
        <v>0.16230093435968629</v>
      </c>
      <c r="Q240" s="23">
        <v>1.1558571674106536E-2</v>
      </c>
    </row>
    <row r="241" spans="2:17" x14ac:dyDescent="0.3">
      <c r="B241" s="32" t="s">
        <v>6</v>
      </c>
      <c r="C241" s="15">
        <v>15.986470495028033</v>
      </c>
      <c r="D241" s="15">
        <v>4.1752856646535434</v>
      </c>
      <c r="E241" s="15">
        <v>0.559586215071318</v>
      </c>
      <c r="F241" s="16">
        <v>8.873933326357152</v>
      </c>
      <c r="G241" s="16">
        <v>1.984068461825476</v>
      </c>
      <c r="H241" s="17">
        <v>0.10200844364773437</v>
      </c>
      <c r="K241" s="34" t="s">
        <v>6</v>
      </c>
      <c r="L241" s="15">
        <v>1.119361528980382</v>
      </c>
      <c r="M241" s="15">
        <v>0.57694981059623152</v>
      </c>
      <c r="N241" s="15">
        <v>5.1953754292953083E-2</v>
      </c>
      <c r="O241" s="22">
        <v>2.6708360023866984</v>
      </c>
      <c r="P241" s="22">
        <v>1.2675645602614614</v>
      </c>
      <c r="Q241" s="23">
        <v>0.11724535994871411</v>
      </c>
    </row>
    <row r="242" spans="2:17" x14ac:dyDescent="0.3">
      <c r="B242" s="32" t="s">
        <v>7</v>
      </c>
      <c r="C242" s="15">
        <v>3.1160236362772356</v>
      </c>
      <c r="D242" s="15">
        <v>1.2775146660601135</v>
      </c>
      <c r="E242" s="15">
        <v>0.24807289085540002</v>
      </c>
      <c r="F242" s="16">
        <v>5.3607370093907187</v>
      </c>
      <c r="G242" s="16">
        <v>1.4646587289402038</v>
      </c>
      <c r="H242" s="17">
        <v>0.10681725689323937</v>
      </c>
      <c r="K242" s="34" t="s">
        <v>7</v>
      </c>
      <c r="L242" s="15">
        <v>0.26073427049477232</v>
      </c>
      <c r="M242" s="15">
        <v>0.14369055143861983</v>
      </c>
      <c r="N242" s="15">
        <v>2.9975612937236381E-2</v>
      </c>
      <c r="O242" s="22">
        <v>0.26284212450995725</v>
      </c>
      <c r="P242" s="22">
        <v>8.6745510325160147E-2</v>
      </c>
      <c r="Q242" s="23">
        <v>1.7057617743734082E-2</v>
      </c>
    </row>
    <row r="243" spans="2:17" x14ac:dyDescent="0.3">
      <c r="B243" s="32" t="s">
        <v>8</v>
      </c>
      <c r="C243" s="15">
        <v>3.0768725258370631</v>
      </c>
      <c r="D243" s="15">
        <v>1.6678431042538164</v>
      </c>
      <c r="E243" s="15">
        <v>0.57161169002008305</v>
      </c>
      <c r="F243" s="16">
        <v>4.9983056819712024</v>
      </c>
      <c r="G243" s="16">
        <v>1.7410489476618187</v>
      </c>
      <c r="H243" s="17">
        <v>5.0858882284047231E-2</v>
      </c>
      <c r="K243" s="34" t="s">
        <v>8</v>
      </c>
      <c r="L243" s="15">
        <v>0.38706793869978018</v>
      </c>
      <c r="M243" s="15">
        <v>0.19413769118446164</v>
      </c>
      <c r="N243" s="15">
        <v>5.6994914429169617E-2</v>
      </c>
      <c r="O243" s="22">
        <v>0.74396356305738454</v>
      </c>
      <c r="P243" s="22">
        <v>0.35515991731281876</v>
      </c>
      <c r="Q243" s="23">
        <v>1.2019485110990961E-2</v>
      </c>
    </row>
    <row r="244" spans="2:17" x14ac:dyDescent="0.3">
      <c r="B244" s="14"/>
      <c r="C244" s="18"/>
      <c r="D244" s="18"/>
      <c r="E244" s="18"/>
      <c r="F244" s="18"/>
      <c r="G244" s="18"/>
      <c r="H244" s="19"/>
      <c r="K244" s="11"/>
      <c r="L244" s="12"/>
      <c r="M244" s="12"/>
      <c r="N244" s="12"/>
      <c r="O244" s="12"/>
      <c r="P244" s="12"/>
      <c r="Q244" s="13"/>
    </row>
    <row r="245" spans="2:17" x14ac:dyDescent="0.3">
      <c r="B245" s="116" t="s">
        <v>118</v>
      </c>
      <c r="C245" s="117"/>
      <c r="D245" s="117"/>
      <c r="E245" s="117"/>
      <c r="F245" s="117"/>
      <c r="G245" s="117"/>
      <c r="H245" s="118"/>
      <c r="K245" s="110" t="s">
        <v>118</v>
      </c>
      <c r="L245" s="111"/>
      <c r="M245" s="111"/>
      <c r="N245" s="111"/>
      <c r="O245" s="111"/>
      <c r="P245" s="111"/>
      <c r="Q245" s="112"/>
    </row>
    <row r="246" spans="2:17" x14ac:dyDescent="0.3">
      <c r="B246" s="14"/>
      <c r="C246" s="28" t="s">
        <v>11</v>
      </c>
      <c r="D246" s="28" t="s">
        <v>10</v>
      </c>
      <c r="E246" s="28" t="s">
        <v>9</v>
      </c>
      <c r="F246" s="28" t="s">
        <v>14</v>
      </c>
      <c r="G246" s="28" t="s">
        <v>13</v>
      </c>
      <c r="H246" s="33" t="s">
        <v>12</v>
      </c>
      <c r="K246" s="11"/>
      <c r="L246" s="27" t="s">
        <v>11</v>
      </c>
      <c r="M246" s="27" t="s">
        <v>10</v>
      </c>
      <c r="N246" s="27" t="s">
        <v>9</v>
      </c>
      <c r="O246" s="27" t="s">
        <v>14</v>
      </c>
      <c r="P246" s="27" t="s">
        <v>13</v>
      </c>
      <c r="Q246" s="31" t="s">
        <v>12</v>
      </c>
    </row>
    <row r="247" spans="2:17" x14ac:dyDescent="0.3">
      <c r="B247" s="32" t="s">
        <v>0</v>
      </c>
      <c r="C247" s="15">
        <v>9.8320773072741581</v>
      </c>
      <c r="D247" s="15">
        <v>2.3964731032980788</v>
      </c>
      <c r="E247" s="15">
        <v>0.12721929679954277</v>
      </c>
      <c r="F247" s="16">
        <v>5.8419381879166341</v>
      </c>
      <c r="G247" s="16">
        <v>1.9611153357018845</v>
      </c>
      <c r="H247" s="17">
        <v>0.13892578671404943</v>
      </c>
      <c r="K247" s="34" t="s">
        <v>0</v>
      </c>
      <c r="L247" s="15">
        <v>0.77667276393262707</v>
      </c>
      <c r="M247" s="15">
        <v>0.30456039053625261</v>
      </c>
      <c r="N247" s="15">
        <v>5.8239047106258553E-2</v>
      </c>
      <c r="O247" s="16">
        <v>0.64368913904568714</v>
      </c>
      <c r="P247" s="16">
        <v>0.27203593054477193</v>
      </c>
      <c r="Q247" s="17">
        <v>3.291353388793028E-2</v>
      </c>
    </row>
    <row r="248" spans="2:17" x14ac:dyDescent="0.3">
      <c r="B248" s="32" t="s">
        <v>1</v>
      </c>
      <c r="C248" s="15">
        <v>5.4919200906010373</v>
      </c>
      <c r="D248" s="15">
        <v>2.7947337188916852</v>
      </c>
      <c r="E248" s="15">
        <v>0.77949236778547348</v>
      </c>
      <c r="F248" s="16">
        <v>2.9979113432312059</v>
      </c>
      <c r="G248" s="16">
        <v>1.6267338573059669</v>
      </c>
      <c r="H248" s="17">
        <v>7.1675600774481429E-2</v>
      </c>
      <c r="K248" s="34" t="s">
        <v>1</v>
      </c>
      <c r="L248" s="15">
        <v>1.0424321634962674</v>
      </c>
      <c r="M248" s="15">
        <v>0.33570486686025325</v>
      </c>
      <c r="N248" s="15">
        <v>4.8984304505225784E-2</v>
      </c>
      <c r="O248" s="16">
        <v>0.76888286624521041</v>
      </c>
      <c r="P248" s="16">
        <v>0.26647236710449967</v>
      </c>
      <c r="Q248" s="17">
        <v>1.1401805134860606E-2</v>
      </c>
    </row>
    <row r="249" spans="2:17" x14ac:dyDescent="0.3">
      <c r="B249" s="32" t="s">
        <v>2</v>
      </c>
      <c r="C249" s="15">
        <v>3.9315607537357771</v>
      </c>
      <c r="D249" s="15">
        <v>0.83575102150729574</v>
      </c>
      <c r="E249" s="15">
        <v>9.2583429599069317E-2</v>
      </c>
      <c r="F249" s="16">
        <v>3.2514467895894827</v>
      </c>
      <c r="G249" s="16">
        <v>0.71226249990244483</v>
      </c>
      <c r="H249" s="17">
        <v>6.014587940510098E-2</v>
      </c>
      <c r="K249" s="34" t="s">
        <v>2</v>
      </c>
      <c r="L249" s="15">
        <v>0.20922980671888253</v>
      </c>
      <c r="M249" s="15">
        <v>9.8502126921052133E-2</v>
      </c>
      <c r="N249" s="15">
        <v>6.2975883540971229E-3</v>
      </c>
      <c r="O249" s="16">
        <v>0.18545339923491616</v>
      </c>
      <c r="P249" s="16">
        <v>9.4760155908192964E-2</v>
      </c>
      <c r="Q249" s="17">
        <v>6.815394926089526E-3</v>
      </c>
    </row>
    <row r="250" spans="2:17" x14ac:dyDescent="0.3">
      <c r="B250" s="32" t="s">
        <v>3</v>
      </c>
      <c r="C250" s="15">
        <v>20.067641404700158</v>
      </c>
      <c r="D250" s="15">
        <v>6.7072388389460853</v>
      </c>
      <c r="E250" s="15">
        <v>0.6455561781365956</v>
      </c>
      <c r="F250" s="16">
        <v>13.654604511704779</v>
      </c>
      <c r="G250" s="16">
        <v>5.477555372170209</v>
      </c>
      <c r="H250" s="17">
        <v>0.17675792713579702</v>
      </c>
      <c r="K250" s="34" t="s">
        <v>3</v>
      </c>
      <c r="L250" s="15">
        <v>1.2741432750308916</v>
      </c>
      <c r="M250" s="15">
        <v>0.47451707558617434</v>
      </c>
      <c r="N250" s="15">
        <v>4.7119562175423575E-2</v>
      </c>
      <c r="O250" s="16">
        <v>0.70937359564388314</v>
      </c>
      <c r="P250" s="16">
        <v>0.34002510140624981</v>
      </c>
      <c r="Q250" s="17">
        <v>7.4819488569091736E-2</v>
      </c>
    </row>
    <row r="251" spans="2:17" x14ac:dyDescent="0.3">
      <c r="B251" s="32" t="s">
        <v>4</v>
      </c>
      <c r="C251" s="15">
        <v>4.2977034114597581</v>
      </c>
      <c r="D251" s="15">
        <v>1.6624051436697771</v>
      </c>
      <c r="E251" s="15">
        <v>0.16512219725485142</v>
      </c>
      <c r="F251" s="16">
        <v>3.4812709764277763</v>
      </c>
      <c r="G251" s="16">
        <v>1.2219271054374794</v>
      </c>
      <c r="H251" s="17">
        <v>7.7780578225768573E-2</v>
      </c>
      <c r="K251" s="34" t="s">
        <v>4</v>
      </c>
      <c r="L251" s="15">
        <v>0.59285895191708404</v>
      </c>
      <c r="M251" s="15">
        <v>0.16243652426695182</v>
      </c>
      <c r="N251" s="15">
        <v>1.3444816794698815E-2</v>
      </c>
      <c r="O251" s="16">
        <v>0.3184926628011488</v>
      </c>
      <c r="P251" s="16">
        <v>0.11530089144158155</v>
      </c>
      <c r="Q251" s="17">
        <v>1.4725917670405764E-2</v>
      </c>
    </row>
    <row r="252" spans="2:17" x14ac:dyDescent="0.3">
      <c r="B252" s="32" t="s">
        <v>5</v>
      </c>
      <c r="C252" s="15">
        <v>3.6636437992647424</v>
      </c>
      <c r="D252" s="15">
        <v>1.3793103132587563</v>
      </c>
      <c r="E252" s="15">
        <v>7.1902038422658424E-2</v>
      </c>
      <c r="F252" s="16">
        <v>3.9097831023144511</v>
      </c>
      <c r="G252" s="16">
        <v>1.6840007031696411</v>
      </c>
      <c r="H252" s="17">
        <v>0.12305751319991753</v>
      </c>
      <c r="K252" s="34" t="s">
        <v>5</v>
      </c>
      <c r="L252" s="15">
        <v>0.22231333182351298</v>
      </c>
      <c r="M252" s="15">
        <v>9.9393448130877998E-2</v>
      </c>
      <c r="N252" s="15">
        <v>2.0663860030016953E-2</v>
      </c>
      <c r="O252" s="16">
        <v>0.18664051248941338</v>
      </c>
      <c r="P252" s="16">
        <v>7.6924063456801695E-2</v>
      </c>
      <c r="Q252" s="17">
        <v>9.984966516385186E-3</v>
      </c>
    </row>
    <row r="253" spans="2:17" x14ac:dyDescent="0.3">
      <c r="B253" s="32" t="s">
        <v>6</v>
      </c>
      <c r="C253" s="15">
        <v>11.551596123972995</v>
      </c>
      <c r="D253" s="15">
        <v>3.6843351159630711</v>
      </c>
      <c r="E253" s="15">
        <v>0.10512879395071531</v>
      </c>
      <c r="F253" s="16">
        <v>7.3780894682594607</v>
      </c>
      <c r="G253" s="16">
        <v>2.6814875172700336</v>
      </c>
      <c r="H253" s="17">
        <v>0.48060036634749886</v>
      </c>
      <c r="K253" s="34" t="s">
        <v>6</v>
      </c>
      <c r="L253" s="15">
        <v>1.1798836492773768</v>
      </c>
      <c r="M253" s="15">
        <v>0.36418274059128641</v>
      </c>
      <c r="N253" s="15">
        <v>0.12741785803756181</v>
      </c>
      <c r="O253" s="16">
        <v>0.72550260055077986</v>
      </c>
      <c r="P253" s="16">
        <v>0.38180070859739818</v>
      </c>
      <c r="Q253" s="17">
        <v>2.9457925950978521E-2</v>
      </c>
    </row>
    <row r="254" spans="2:17" x14ac:dyDescent="0.3">
      <c r="B254" s="32" t="s">
        <v>7</v>
      </c>
      <c r="C254" s="15">
        <v>9.1970063202052916</v>
      </c>
      <c r="D254" s="15">
        <v>2.5012838787793918</v>
      </c>
      <c r="E254" s="15">
        <v>0.18735107648777849</v>
      </c>
      <c r="F254" s="16">
        <v>6.6693046801794846</v>
      </c>
      <c r="G254" s="16">
        <v>1.7591940581966694</v>
      </c>
      <c r="H254" s="17">
        <v>0.13752083299803153</v>
      </c>
      <c r="K254" s="34" t="s">
        <v>7</v>
      </c>
      <c r="L254" s="15">
        <v>0.34148997415581561</v>
      </c>
      <c r="M254" s="15">
        <v>0.18157091696927477</v>
      </c>
      <c r="N254" s="15">
        <v>6.7451608576379234E-3</v>
      </c>
      <c r="O254" s="16">
        <v>0.2325478870676787</v>
      </c>
      <c r="P254" s="16">
        <v>0.13753211090256129</v>
      </c>
      <c r="Q254" s="17">
        <v>1.2680977499125745E-2</v>
      </c>
    </row>
    <row r="255" spans="2:17" x14ac:dyDescent="0.3">
      <c r="B255" s="32" t="s">
        <v>8</v>
      </c>
      <c r="C255" s="15">
        <v>7.4741284067224925</v>
      </c>
      <c r="D255" s="15">
        <v>2.320471873043469</v>
      </c>
      <c r="E255" s="15">
        <v>0.26504539571166147</v>
      </c>
      <c r="F255" s="16">
        <v>8.1593737262039223</v>
      </c>
      <c r="G255" s="16">
        <v>2.0735996028675499</v>
      </c>
      <c r="H255" s="17">
        <v>6.396326341523631E-2</v>
      </c>
      <c r="K255" s="34" t="s">
        <v>8</v>
      </c>
      <c r="L255" s="15">
        <v>0.21223679971441181</v>
      </c>
      <c r="M255" s="15">
        <v>0.11044189132626309</v>
      </c>
      <c r="N255" s="15">
        <v>2.4491226115114454E-3</v>
      </c>
      <c r="O255" s="16">
        <v>0.25302004593045879</v>
      </c>
      <c r="P255" s="16">
        <v>0.11928203519421221</v>
      </c>
      <c r="Q255" s="17">
        <v>1.2272802170750493E-2</v>
      </c>
    </row>
    <row r="256" spans="2:17" x14ac:dyDescent="0.3">
      <c r="B256" s="14"/>
      <c r="C256" s="18"/>
      <c r="D256" s="18"/>
      <c r="E256" s="18"/>
      <c r="F256" s="18"/>
      <c r="G256" s="18"/>
      <c r="H256" s="19"/>
      <c r="K256" s="11"/>
      <c r="L256" s="12"/>
      <c r="M256" s="12"/>
      <c r="N256" s="12"/>
      <c r="O256" s="12"/>
      <c r="P256" s="12"/>
      <c r="Q256" s="13"/>
    </row>
    <row r="257" spans="2:17" x14ac:dyDescent="0.3">
      <c r="B257" s="116" t="s">
        <v>119</v>
      </c>
      <c r="C257" s="117"/>
      <c r="D257" s="117"/>
      <c r="E257" s="117"/>
      <c r="F257" s="117"/>
      <c r="G257" s="117"/>
      <c r="H257" s="118"/>
      <c r="K257" s="110" t="s">
        <v>119</v>
      </c>
      <c r="L257" s="111"/>
      <c r="M257" s="111"/>
      <c r="N257" s="111"/>
      <c r="O257" s="111"/>
      <c r="P257" s="111"/>
      <c r="Q257" s="112"/>
    </row>
    <row r="258" spans="2:17" x14ac:dyDescent="0.3">
      <c r="B258" s="14"/>
      <c r="C258" s="28" t="s">
        <v>11</v>
      </c>
      <c r="D258" s="28" t="s">
        <v>10</v>
      </c>
      <c r="E258" s="28" t="s">
        <v>9</v>
      </c>
      <c r="F258" s="28" t="s">
        <v>14</v>
      </c>
      <c r="G258" s="28" t="s">
        <v>13</v>
      </c>
      <c r="H258" s="33" t="s">
        <v>12</v>
      </c>
      <c r="K258" s="11"/>
      <c r="L258" s="12" t="s">
        <v>11</v>
      </c>
      <c r="M258" s="12" t="s">
        <v>10</v>
      </c>
      <c r="N258" s="12" t="s">
        <v>9</v>
      </c>
      <c r="O258" s="12" t="s">
        <v>14</v>
      </c>
      <c r="P258" s="12" t="s">
        <v>13</v>
      </c>
      <c r="Q258" s="13" t="s">
        <v>12</v>
      </c>
    </row>
    <row r="259" spans="2:17" x14ac:dyDescent="0.3">
      <c r="B259" s="32" t="s">
        <v>0</v>
      </c>
      <c r="C259" s="47"/>
      <c r="D259" s="47"/>
      <c r="E259" s="47"/>
      <c r="F259" s="47"/>
      <c r="G259" s="47"/>
      <c r="H259" s="48"/>
      <c r="K259" s="34" t="s">
        <v>0</v>
      </c>
      <c r="L259" s="47"/>
      <c r="M259" s="47"/>
      <c r="N259" s="47"/>
      <c r="O259" s="47"/>
      <c r="P259" s="47"/>
      <c r="Q259" s="48"/>
    </row>
    <row r="260" spans="2:17" x14ac:dyDescent="0.3">
      <c r="B260" s="32" t="s">
        <v>1</v>
      </c>
      <c r="C260" s="47"/>
      <c r="D260" s="47"/>
      <c r="E260" s="47"/>
      <c r="F260" s="47"/>
      <c r="G260" s="47"/>
      <c r="H260" s="48"/>
      <c r="K260" s="34" t="s">
        <v>1</v>
      </c>
      <c r="L260" s="47"/>
      <c r="M260" s="47"/>
      <c r="N260" s="47"/>
      <c r="O260" s="47"/>
      <c r="P260" s="47"/>
      <c r="Q260" s="48"/>
    </row>
    <row r="261" spans="2:17" x14ac:dyDescent="0.3">
      <c r="B261" s="32" t="s">
        <v>2</v>
      </c>
      <c r="C261" s="47"/>
      <c r="D261" s="47"/>
      <c r="E261" s="47"/>
      <c r="F261" s="47"/>
      <c r="G261" s="47"/>
      <c r="H261" s="48"/>
      <c r="K261" s="34" t="s">
        <v>2</v>
      </c>
      <c r="L261" s="47"/>
      <c r="M261" s="47"/>
      <c r="N261" s="47"/>
      <c r="O261" s="47"/>
      <c r="P261" s="47"/>
      <c r="Q261" s="48"/>
    </row>
    <row r="262" spans="2:17" x14ac:dyDescent="0.3">
      <c r="B262" s="32" t="s">
        <v>3</v>
      </c>
      <c r="C262" s="47"/>
      <c r="D262" s="47"/>
      <c r="E262" s="47"/>
      <c r="F262" s="47"/>
      <c r="G262" s="47"/>
      <c r="H262" s="48"/>
      <c r="K262" s="34" t="s">
        <v>3</v>
      </c>
      <c r="L262" s="47"/>
      <c r="M262" s="47"/>
      <c r="N262" s="47"/>
      <c r="O262" s="47"/>
      <c r="P262" s="47"/>
      <c r="Q262" s="48"/>
    </row>
    <row r="263" spans="2:17" x14ac:dyDescent="0.3">
      <c r="B263" s="32" t="s">
        <v>4</v>
      </c>
      <c r="C263" s="47"/>
      <c r="D263" s="47"/>
      <c r="E263" s="47"/>
      <c r="F263" s="47"/>
      <c r="G263" s="47"/>
      <c r="H263" s="48"/>
      <c r="K263" s="34" t="s">
        <v>4</v>
      </c>
      <c r="L263" s="47"/>
      <c r="M263" s="47"/>
      <c r="N263" s="47"/>
      <c r="O263" s="47"/>
      <c r="P263" s="47"/>
      <c r="Q263" s="48"/>
    </row>
    <row r="264" spans="2:17" x14ac:dyDescent="0.3">
      <c r="B264" s="32" t="s">
        <v>5</v>
      </c>
      <c r="C264" s="47"/>
      <c r="D264" s="47"/>
      <c r="E264" s="47"/>
      <c r="F264" s="47"/>
      <c r="G264" s="47"/>
      <c r="H264" s="48"/>
      <c r="K264" s="34" t="s">
        <v>5</v>
      </c>
      <c r="L264" s="47"/>
      <c r="M264" s="47"/>
      <c r="N264" s="47"/>
      <c r="O264" s="47"/>
      <c r="P264" s="47"/>
      <c r="Q264" s="48"/>
    </row>
    <row r="265" spans="2:17" x14ac:dyDescent="0.3">
      <c r="B265" s="32" t="s">
        <v>6</v>
      </c>
      <c r="C265" s="47"/>
      <c r="D265" s="47"/>
      <c r="E265" s="47"/>
      <c r="F265" s="47"/>
      <c r="G265" s="47"/>
      <c r="H265" s="48"/>
      <c r="K265" s="34" t="s">
        <v>6</v>
      </c>
      <c r="L265" s="47"/>
      <c r="M265" s="47"/>
      <c r="N265" s="47"/>
      <c r="O265" s="47"/>
      <c r="P265" s="47"/>
      <c r="Q265" s="48"/>
    </row>
    <row r="266" spans="2:17" x14ac:dyDescent="0.3">
      <c r="B266" s="32" t="s">
        <v>7</v>
      </c>
      <c r="C266" s="47"/>
      <c r="D266" s="47"/>
      <c r="E266" s="47"/>
      <c r="F266" s="47"/>
      <c r="G266" s="47"/>
      <c r="H266" s="48"/>
      <c r="K266" s="34" t="s">
        <v>7</v>
      </c>
      <c r="L266" s="47"/>
      <c r="M266" s="47"/>
      <c r="N266" s="47"/>
      <c r="O266" s="47"/>
      <c r="P266" s="47"/>
      <c r="Q266" s="48"/>
    </row>
    <row r="267" spans="2:17" x14ac:dyDescent="0.3">
      <c r="B267" s="32" t="s">
        <v>8</v>
      </c>
      <c r="C267" s="47"/>
      <c r="D267" s="47"/>
      <c r="E267" s="47"/>
      <c r="F267" s="47"/>
      <c r="G267" s="47"/>
      <c r="H267" s="48"/>
      <c r="K267" s="34" t="s">
        <v>8</v>
      </c>
      <c r="L267" s="47"/>
      <c r="M267" s="47"/>
      <c r="N267" s="47"/>
      <c r="O267" s="47"/>
      <c r="P267" s="47"/>
      <c r="Q267" s="48"/>
    </row>
    <row r="268" spans="2:17" x14ac:dyDescent="0.3">
      <c r="B268" s="14"/>
      <c r="C268" s="18"/>
      <c r="D268" s="18"/>
      <c r="E268" s="18"/>
      <c r="F268" s="18"/>
      <c r="G268" s="18"/>
      <c r="H268" s="19"/>
      <c r="K268" s="11"/>
      <c r="L268" s="12"/>
      <c r="M268" s="12"/>
      <c r="N268" s="12"/>
      <c r="O268" s="12"/>
      <c r="P268" s="12"/>
      <c r="Q268" s="13"/>
    </row>
    <row r="269" spans="2:17" x14ac:dyDescent="0.3">
      <c r="B269" s="116" t="s">
        <v>120</v>
      </c>
      <c r="C269" s="117"/>
      <c r="D269" s="117"/>
      <c r="E269" s="117"/>
      <c r="F269" s="117"/>
      <c r="G269" s="117"/>
      <c r="H269" s="118"/>
      <c r="K269" s="110" t="s">
        <v>120</v>
      </c>
      <c r="L269" s="111"/>
      <c r="M269" s="111"/>
      <c r="N269" s="111"/>
      <c r="O269" s="111"/>
      <c r="P269" s="111"/>
      <c r="Q269" s="112"/>
    </row>
    <row r="270" spans="2:17" x14ac:dyDescent="0.3">
      <c r="B270" s="14"/>
      <c r="C270" s="28" t="s">
        <v>11</v>
      </c>
      <c r="D270" s="28" t="s">
        <v>10</v>
      </c>
      <c r="E270" s="28" t="s">
        <v>9</v>
      </c>
      <c r="F270" s="28" t="s">
        <v>14</v>
      </c>
      <c r="G270" s="28" t="s">
        <v>13</v>
      </c>
      <c r="H270" s="33" t="s">
        <v>12</v>
      </c>
      <c r="K270" s="11"/>
      <c r="L270" s="27" t="s">
        <v>11</v>
      </c>
      <c r="M270" s="27" t="s">
        <v>10</v>
      </c>
      <c r="N270" s="27" t="s">
        <v>9</v>
      </c>
      <c r="O270" s="27" t="s">
        <v>14</v>
      </c>
      <c r="P270" s="27" t="s">
        <v>13</v>
      </c>
      <c r="Q270" s="31" t="s">
        <v>12</v>
      </c>
    </row>
    <row r="271" spans="2:17" x14ac:dyDescent="0.3">
      <c r="B271" s="32" t="s">
        <v>0</v>
      </c>
      <c r="C271" s="15">
        <v>5.7494906742780483</v>
      </c>
      <c r="D271" s="15">
        <v>2.9961011812074934</v>
      </c>
      <c r="E271" s="15">
        <v>0.27820679636326978</v>
      </c>
      <c r="F271" s="16">
        <v>6.0321096359837938</v>
      </c>
      <c r="G271" s="16">
        <v>2.9978751691514214</v>
      </c>
      <c r="H271" s="17">
        <v>0.12525302732698032</v>
      </c>
      <c r="K271" s="34" t="s">
        <v>0</v>
      </c>
      <c r="L271" s="15">
        <v>2.4655876296681591</v>
      </c>
      <c r="M271" s="15">
        <v>1.1726501101290612</v>
      </c>
      <c r="N271" s="15">
        <v>0.12096437499241985</v>
      </c>
      <c r="O271" s="16">
        <v>1.6596828816071341</v>
      </c>
      <c r="P271" s="16">
        <v>0.57077597769926658</v>
      </c>
      <c r="Q271" s="17">
        <v>7.8858599770782412E-2</v>
      </c>
    </row>
    <row r="272" spans="2:17" x14ac:dyDescent="0.3">
      <c r="B272" s="32" t="s">
        <v>1</v>
      </c>
      <c r="C272" s="15">
        <v>2.3489157382216463</v>
      </c>
      <c r="D272" s="15">
        <v>1.0788275147601611</v>
      </c>
      <c r="E272" s="15">
        <v>0.24205306128855955</v>
      </c>
      <c r="F272" s="16">
        <v>1.8829282217098404</v>
      </c>
      <c r="G272" s="16">
        <v>1.0263194943069132</v>
      </c>
      <c r="H272" s="17">
        <v>0.31614521124084749</v>
      </c>
      <c r="K272" s="34" t="s">
        <v>1</v>
      </c>
      <c r="L272" s="15">
        <v>5.6703731941610656</v>
      </c>
      <c r="M272" s="15">
        <v>3.8577074859796712</v>
      </c>
      <c r="N272" s="15">
        <v>0.17154323808296312</v>
      </c>
      <c r="O272" s="16">
        <v>1.1129990090766992</v>
      </c>
      <c r="P272" s="16">
        <v>0.43573554400037462</v>
      </c>
      <c r="Q272" s="17">
        <v>2.7971035595804338E-2</v>
      </c>
    </row>
    <row r="273" spans="2:17" x14ac:dyDescent="0.3">
      <c r="B273" s="32" t="s">
        <v>2</v>
      </c>
      <c r="C273" s="15">
        <v>1.7156783233041764</v>
      </c>
      <c r="D273" s="15">
        <v>1.0679738235293481</v>
      </c>
      <c r="E273" s="15">
        <v>0.1000591931984271</v>
      </c>
      <c r="F273" s="16">
        <v>1.9904075758957147</v>
      </c>
      <c r="G273" s="16">
        <v>1.0071559267247805</v>
      </c>
      <c r="H273" s="17">
        <v>0.15074186538832787</v>
      </c>
      <c r="K273" s="34" t="s">
        <v>2</v>
      </c>
      <c r="L273" s="15">
        <v>2.8837097578280031</v>
      </c>
      <c r="M273" s="15">
        <v>0.45862321054565752</v>
      </c>
      <c r="N273" s="15">
        <v>3.7810272744321749E-2</v>
      </c>
      <c r="O273" s="16">
        <v>0.37107877912131909</v>
      </c>
      <c r="P273" s="16">
        <v>0.14137175006568661</v>
      </c>
      <c r="Q273" s="17">
        <v>1.1327671410747659E-2</v>
      </c>
    </row>
    <row r="274" spans="2:17" x14ac:dyDescent="0.3">
      <c r="B274" s="32" t="s">
        <v>3</v>
      </c>
      <c r="C274" s="15">
        <v>11.318445914875133</v>
      </c>
      <c r="D274" s="15">
        <v>5.9425955548919305</v>
      </c>
      <c r="E274" s="15">
        <v>0.17035015514611299</v>
      </c>
      <c r="F274" s="16">
        <v>10.316200026254455</v>
      </c>
      <c r="G274" s="16">
        <v>4.3255511185416102</v>
      </c>
      <c r="H274" s="17">
        <v>2.2525501478920018E-2</v>
      </c>
      <c r="K274" s="34" t="s">
        <v>3</v>
      </c>
      <c r="L274" s="15">
        <v>4.9299642598174795</v>
      </c>
      <c r="M274" s="15">
        <v>2.0304893786833449</v>
      </c>
      <c r="N274" s="15">
        <v>8.8975673388781637E-2</v>
      </c>
      <c r="O274" s="16">
        <v>1.8048365201985834</v>
      </c>
      <c r="P274" s="16">
        <v>0.81889332811881788</v>
      </c>
      <c r="Q274" s="17">
        <v>3.0053200053324021E-2</v>
      </c>
    </row>
    <row r="275" spans="2:17" x14ac:dyDescent="0.3">
      <c r="B275" s="32" t="s">
        <v>4</v>
      </c>
      <c r="C275" s="15">
        <v>2.8143802415429775</v>
      </c>
      <c r="D275" s="15">
        <v>1.190040149287122</v>
      </c>
      <c r="E275" s="15">
        <v>0.16950765630361989</v>
      </c>
      <c r="F275" s="16">
        <v>2.8220532249914863</v>
      </c>
      <c r="G275" s="16">
        <v>1.1024925497198552</v>
      </c>
      <c r="H275" s="17">
        <v>0.10271020584310675</v>
      </c>
      <c r="K275" s="34" t="s">
        <v>4</v>
      </c>
      <c r="L275" s="15">
        <v>4.0769378306315147</v>
      </c>
      <c r="M275" s="15">
        <v>2.4512516632801016</v>
      </c>
      <c r="N275" s="15">
        <v>0.21435015638980376</v>
      </c>
      <c r="O275" s="16">
        <v>0.68640918793624628</v>
      </c>
      <c r="P275" s="16">
        <v>0.28376594693908186</v>
      </c>
      <c r="Q275" s="17">
        <v>2.2368429739822931E-2</v>
      </c>
    </row>
    <row r="276" spans="2:17" x14ac:dyDescent="0.3">
      <c r="B276" s="32" t="s">
        <v>5</v>
      </c>
      <c r="C276" s="15">
        <v>4.5838118306885525</v>
      </c>
      <c r="D276" s="15">
        <v>2.4339001138378551</v>
      </c>
      <c r="E276" s="15">
        <v>0.15830053401927702</v>
      </c>
      <c r="F276" s="16">
        <v>3.4097562430769632</v>
      </c>
      <c r="G276" s="16">
        <v>1.5596559408231068</v>
      </c>
      <c r="H276" s="17">
        <v>0.19354050337368658</v>
      </c>
      <c r="K276" s="34" t="s">
        <v>5</v>
      </c>
      <c r="L276" s="15">
        <v>3.4200442581505257</v>
      </c>
      <c r="M276" s="15">
        <v>1.0872586297047333</v>
      </c>
      <c r="N276" s="15">
        <v>7.3677753014959227E-2</v>
      </c>
      <c r="O276" s="16">
        <v>0.19346573017873855</v>
      </c>
      <c r="P276" s="16">
        <v>8.8026071404863127E-2</v>
      </c>
      <c r="Q276" s="17">
        <v>1.6710952681359196E-2</v>
      </c>
    </row>
    <row r="277" spans="2:17" x14ac:dyDescent="0.3">
      <c r="B277" s="32" t="s">
        <v>6</v>
      </c>
      <c r="C277" s="15">
        <v>8.3128160232823447</v>
      </c>
      <c r="D277" s="15">
        <v>4.6361477702180016</v>
      </c>
      <c r="E277" s="15">
        <v>0.10532159936488869</v>
      </c>
      <c r="F277" s="16">
        <v>4.9396684819678773</v>
      </c>
      <c r="G277" s="16">
        <v>1.8509470143360442</v>
      </c>
      <c r="H277" s="17">
        <v>0.30416112953627211</v>
      </c>
      <c r="K277" s="34" t="s">
        <v>6</v>
      </c>
      <c r="L277" s="15">
        <v>5.6611657505562025</v>
      </c>
      <c r="M277" s="15">
        <v>2.5988973085872331</v>
      </c>
      <c r="N277" s="15">
        <v>0.42060873739124294</v>
      </c>
      <c r="O277" s="16">
        <v>2.1800577190043149</v>
      </c>
      <c r="P277" s="16">
        <v>0.94579708533835816</v>
      </c>
      <c r="Q277" s="17">
        <v>0.21567154607077074</v>
      </c>
    </row>
    <row r="278" spans="2:17" x14ac:dyDescent="0.3">
      <c r="B278" s="32" t="s">
        <v>7</v>
      </c>
      <c r="C278" s="15">
        <v>8.6346411580173417</v>
      </c>
      <c r="D278" s="15">
        <v>2.382763925391354</v>
      </c>
      <c r="E278" s="15">
        <v>0.18823033158035851</v>
      </c>
      <c r="F278" s="16">
        <v>5.0536257940574405</v>
      </c>
      <c r="G278" s="16">
        <v>1.527297624999937</v>
      </c>
      <c r="H278" s="17">
        <v>0.22574444219024786</v>
      </c>
      <c r="K278" s="34" t="s">
        <v>7</v>
      </c>
      <c r="L278" s="15">
        <v>4.3449889545322868</v>
      </c>
      <c r="M278" s="15">
        <v>1.121603219873246</v>
      </c>
      <c r="N278" s="15">
        <v>4.982425192949045E-2</v>
      </c>
      <c r="O278" s="16">
        <v>0.27285804410256703</v>
      </c>
      <c r="P278" s="16">
        <v>0.1472889676095489</v>
      </c>
      <c r="Q278" s="17">
        <v>2.3247905948543823E-2</v>
      </c>
    </row>
    <row r="279" spans="2:17" x14ac:dyDescent="0.3">
      <c r="B279" s="32" t="s">
        <v>8</v>
      </c>
      <c r="C279" s="15">
        <v>4.9599203803828065</v>
      </c>
      <c r="D279" s="15">
        <v>2.4267643122994631</v>
      </c>
      <c r="E279" s="15">
        <v>0.32842761542510596</v>
      </c>
      <c r="F279" s="16">
        <v>3.5148188236208266</v>
      </c>
      <c r="G279" s="16">
        <v>1.2650009201592018</v>
      </c>
      <c r="H279" s="17">
        <v>0.11810509948889361</v>
      </c>
      <c r="K279" s="34" t="s">
        <v>8</v>
      </c>
      <c r="L279" s="15">
        <v>4.4304075909449594</v>
      </c>
      <c r="M279" s="15">
        <v>1.2662283248376545</v>
      </c>
      <c r="N279" s="15">
        <v>4.7245919329134578E-2</v>
      </c>
      <c r="O279" s="16">
        <v>0.48136059353239286</v>
      </c>
      <c r="P279" s="16">
        <v>0.22930097926320553</v>
      </c>
      <c r="Q279" s="17">
        <v>1.8615981276881695E-2</v>
      </c>
    </row>
    <row r="280" spans="2:17" x14ac:dyDescent="0.3">
      <c r="B280" s="14"/>
      <c r="C280" s="18"/>
      <c r="D280" s="18"/>
      <c r="E280" s="18"/>
      <c r="F280" s="18"/>
      <c r="G280" s="18"/>
      <c r="H280" s="19"/>
      <c r="K280" s="11"/>
      <c r="L280" s="12"/>
      <c r="M280" s="12"/>
      <c r="N280" s="12"/>
      <c r="O280" s="12"/>
      <c r="P280" s="12"/>
      <c r="Q280" s="13"/>
    </row>
    <row r="281" spans="2:17" x14ac:dyDescent="0.3">
      <c r="B281" s="116" t="s">
        <v>121</v>
      </c>
      <c r="C281" s="117"/>
      <c r="D281" s="117"/>
      <c r="E281" s="117"/>
      <c r="F281" s="117"/>
      <c r="G281" s="117"/>
      <c r="H281" s="118"/>
      <c r="K281" s="110" t="s">
        <v>121</v>
      </c>
      <c r="L281" s="111"/>
      <c r="M281" s="111"/>
      <c r="N281" s="111"/>
      <c r="O281" s="111"/>
      <c r="P281" s="111"/>
      <c r="Q281" s="112"/>
    </row>
    <row r="282" spans="2:17" x14ac:dyDescent="0.3">
      <c r="B282" s="14"/>
      <c r="C282" s="28" t="s">
        <v>11</v>
      </c>
      <c r="D282" s="28" t="s">
        <v>10</v>
      </c>
      <c r="E282" s="28" t="s">
        <v>9</v>
      </c>
      <c r="F282" s="28" t="s">
        <v>14</v>
      </c>
      <c r="G282" s="28" t="s">
        <v>13</v>
      </c>
      <c r="H282" s="33" t="s">
        <v>12</v>
      </c>
      <c r="K282" s="11"/>
      <c r="L282" s="27" t="s">
        <v>11</v>
      </c>
      <c r="M282" s="27" t="s">
        <v>10</v>
      </c>
      <c r="N282" s="27" t="s">
        <v>9</v>
      </c>
      <c r="O282" s="27" t="s">
        <v>14</v>
      </c>
      <c r="P282" s="27" t="s">
        <v>13</v>
      </c>
      <c r="Q282" s="31" t="s">
        <v>12</v>
      </c>
    </row>
    <row r="283" spans="2:17" x14ac:dyDescent="0.3">
      <c r="B283" s="32" t="s">
        <v>0</v>
      </c>
      <c r="C283" s="15">
        <v>9.3577941182169937</v>
      </c>
      <c r="D283" s="15">
        <v>3.6528133836333234</v>
      </c>
      <c r="E283" s="15">
        <v>0.27841003252576929</v>
      </c>
      <c r="F283" s="16">
        <v>3.6413134505129423</v>
      </c>
      <c r="G283" s="16">
        <v>2.2954997749815176</v>
      </c>
      <c r="H283" s="17">
        <v>1.0991379603820279</v>
      </c>
      <c r="K283" s="34" t="s">
        <v>0</v>
      </c>
      <c r="L283" s="15">
        <v>1.8303174016998593</v>
      </c>
      <c r="M283" s="15">
        <v>0.7275341853702384</v>
      </c>
      <c r="N283" s="15">
        <v>6.6867544831139075E-2</v>
      </c>
      <c r="O283" s="16">
        <v>1.1263785535478525</v>
      </c>
      <c r="P283" s="16">
        <v>0.43891867063298512</v>
      </c>
      <c r="Q283" s="17">
        <v>3.3216674263274314E-2</v>
      </c>
    </row>
    <row r="284" spans="2:17" x14ac:dyDescent="0.3">
      <c r="B284" s="32" t="s">
        <v>1</v>
      </c>
      <c r="C284" s="15">
        <v>2.0238026689140036</v>
      </c>
      <c r="D284" s="15">
        <v>1.3716951627752161</v>
      </c>
      <c r="E284" s="15">
        <v>0.80366612623691136</v>
      </c>
      <c r="F284" s="16">
        <v>2.3389685569165608</v>
      </c>
      <c r="G284" s="16">
        <v>1.1569440938715463</v>
      </c>
      <c r="H284" s="17">
        <v>3.9523329895434792E-2</v>
      </c>
      <c r="K284" s="34" t="s">
        <v>1</v>
      </c>
      <c r="L284" s="15">
        <v>1.3503569969259981</v>
      </c>
      <c r="M284" s="15">
        <v>0.49371922807812668</v>
      </c>
      <c r="N284" s="15">
        <v>6.7229604626858022E-2</v>
      </c>
      <c r="O284" s="16">
        <v>0.99577400130474036</v>
      </c>
      <c r="P284" s="16">
        <v>0.52281675681614836</v>
      </c>
      <c r="Q284" s="17">
        <v>1.6043594579940125E-2</v>
      </c>
    </row>
    <row r="285" spans="2:17" x14ac:dyDescent="0.3">
      <c r="B285" s="32" t="s">
        <v>2</v>
      </c>
      <c r="C285" s="15">
        <v>3.3282247387511954</v>
      </c>
      <c r="D285" s="15">
        <v>1.9132037414449545</v>
      </c>
      <c r="E285" s="15">
        <v>0.1248451040719251</v>
      </c>
      <c r="F285" s="16">
        <v>2.2609577966045844</v>
      </c>
      <c r="G285" s="16">
        <v>1.1157231471503903</v>
      </c>
      <c r="H285" s="17">
        <v>0.24033010273059383</v>
      </c>
      <c r="K285" s="34" t="s">
        <v>2</v>
      </c>
      <c r="L285" s="15">
        <v>0.30332122072667522</v>
      </c>
      <c r="M285" s="15">
        <v>0.16778367221072751</v>
      </c>
      <c r="N285" s="15">
        <v>2.2953604666209885E-2</v>
      </c>
      <c r="O285" s="16">
        <v>0.1358949636510712</v>
      </c>
      <c r="P285" s="16">
        <v>6.4555049714466073E-2</v>
      </c>
      <c r="Q285" s="17">
        <v>8.7420417714246454E-3</v>
      </c>
    </row>
    <row r="286" spans="2:17" x14ac:dyDescent="0.3">
      <c r="B286" s="32" t="s">
        <v>3</v>
      </c>
      <c r="C286" s="15">
        <v>18.591481660205584</v>
      </c>
      <c r="D286" s="15">
        <v>7.7859005609926877</v>
      </c>
      <c r="E286" s="15">
        <v>0.69256069442305757</v>
      </c>
      <c r="F286" s="16">
        <v>12.39076896059743</v>
      </c>
      <c r="G286" s="16">
        <v>4.0275857051067021</v>
      </c>
      <c r="H286" s="17">
        <v>0.71978798774057229</v>
      </c>
      <c r="K286" s="34" t="s">
        <v>3</v>
      </c>
      <c r="L286" s="15">
        <v>1.9222699999952619</v>
      </c>
      <c r="M286" s="15">
        <v>0.9709409635540629</v>
      </c>
      <c r="N286" s="15">
        <v>0.12506881499908354</v>
      </c>
      <c r="O286" s="16">
        <v>0.7341163731025806</v>
      </c>
      <c r="P286" s="16">
        <v>0.3720699249890953</v>
      </c>
      <c r="Q286" s="17">
        <v>1.7959273713971061E-2</v>
      </c>
    </row>
    <row r="287" spans="2:17" x14ac:dyDescent="0.3">
      <c r="B287" s="32" t="s">
        <v>4</v>
      </c>
      <c r="C287" s="15">
        <v>3.6778966415180077</v>
      </c>
      <c r="D287" s="15">
        <v>1.0566488248625949</v>
      </c>
      <c r="E287" s="15">
        <v>0.14748947432787235</v>
      </c>
      <c r="F287" s="16">
        <v>2.6602246832192673</v>
      </c>
      <c r="G287" s="16">
        <v>0.93711205744711379</v>
      </c>
      <c r="H287" s="17">
        <v>2.9432206505038645E-2</v>
      </c>
      <c r="K287" s="34" t="s">
        <v>4</v>
      </c>
      <c r="L287" s="15">
        <v>0.81184475036304604</v>
      </c>
      <c r="M287" s="15">
        <v>0.34989735857347948</v>
      </c>
      <c r="N287" s="15">
        <v>5.3942505664516312E-2</v>
      </c>
      <c r="O287" s="16">
        <v>0.55350834860334197</v>
      </c>
      <c r="P287" s="16">
        <v>0.279037362653549</v>
      </c>
      <c r="Q287" s="17">
        <v>4.2225191666010839E-2</v>
      </c>
    </row>
    <row r="288" spans="2:17" x14ac:dyDescent="0.3">
      <c r="B288" s="32" t="s">
        <v>5</v>
      </c>
      <c r="C288" s="15">
        <v>3.144395316473938</v>
      </c>
      <c r="D288" s="15">
        <v>1.84869479165874</v>
      </c>
      <c r="E288" s="15">
        <v>0.24837182500964611</v>
      </c>
      <c r="F288" s="16">
        <v>3.5393305420225958</v>
      </c>
      <c r="G288" s="16">
        <v>1.8021223415197327</v>
      </c>
      <c r="H288" s="17">
        <v>0.16336554421381894</v>
      </c>
      <c r="K288" s="34" t="s">
        <v>5</v>
      </c>
      <c r="L288" s="15">
        <v>0.30854964328596751</v>
      </c>
      <c r="M288" s="15">
        <v>0.14041217230319217</v>
      </c>
      <c r="N288" s="15">
        <v>1.6440240668343986E-2</v>
      </c>
      <c r="O288" s="16">
        <v>0.19977881392673524</v>
      </c>
      <c r="P288" s="16">
        <v>0.11214069183999943</v>
      </c>
      <c r="Q288" s="17">
        <v>1.638186185045094E-2</v>
      </c>
    </row>
    <row r="289" spans="2:17" x14ac:dyDescent="0.3">
      <c r="B289" s="32" t="s">
        <v>6</v>
      </c>
      <c r="C289" s="15">
        <v>9.2839140214077887</v>
      </c>
      <c r="D289" s="15">
        <v>3.4441925746571496</v>
      </c>
      <c r="E289" s="15">
        <v>0.80418019837499122</v>
      </c>
      <c r="F289" s="16">
        <v>7.2027653269176737</v>
      </c>
      <c r="G289" s="16">
        <v>2.8962274465333082</v>
      </c>
      <c r="H289" s="17">
        <v>0.49071933160302744</v>
      </c>
      <c r="K289" s="34" t="s">
        <v>6</v>
      </c>
      <c r="L289" s="15">
        <v>1.4724904262262375</v>
      </c>
      <c r="M289" s="15">
        <v>0.70934332464518823</v>
      </c>
      <c r="N289" s="15">
        <v>0.30697356631296568</v>
      </c>
      <c r="O289" s="16">
        <v>1.0387748172748976</v>
      </c>
      <c r="P289" s="16">
        <v>0.57276669109683498</v>
      </c>
      <c r="Q289" s="17">
        <v>9.7863786644690753E-2</v>
      </c>
    </row>
    <row r="290" spans="2:17" x14ac:dyDescent="0.3">
      <c r="B290" s="32" t="s">
        <v>7</v>
      </c>
      <c r="C290" s="15">
        <v>4.1228428731042346</v>
      </c>
      <c r="D290" s="15">
        <v>1.2899976636687518</v>
      </c>
      <c r="E290" s="15">
        <v>0.16721984124719083</v>
      </c>
      <c r="F290" s="16">
        <v>3.6218852721711614</v>
      </c>
      <c r="G290" s="16">
        <v>1.7619590121411466</v>
      </c>
      <c r="H290" s="17">
        <v>0.26509935231784465</v>
      </c>
      <c r="K290" s="34" t="s">
        <v>7</v>
      </c>
      <c r="L290" s="15">
        <v>0.36743001838570238</v>
      </c>
      <c r="M290" s="15">
        <v>0.1932866516367443</v>
      </c>
      <c r="N290" s="15">
        <v>3.2523559518152063E-2</v>
      </c>
      <c r="O290" s="16">
        <v>0.30075167150995691</v>
      </c>
      <c r="P290" s="16">
        <v>0.15704553104792349</v>
      </c>
      <c r="Q290" s="17">
        <v>3.6723515527954781E-3</v>
      </c>
    </row>
    <row r="291" spans="2:17" x14ac:dyDescent="0.3">
      <c r="B291" s="32" t="s">
        <v>8</v>
      </c>
      <c r="C291" s="15">
        <v>3.2851682302818888</v>
      </c>
      <c r="D291" s="15">
        <v>1.6549823495869325</v>
      </c>
      <c r="E291" s="15">
        <v>7.6560332838486914E-2</v>
      </c>
      <c r="F291" s="16">
        <v>6.5185411323277256</v>
      </c>
      <c r="G291" s="16">
        <v>2.7434911241498927</v>
      </c>
      <c r="H291" s="17">
        <v>0.64162624519756284</v>
      </c>
      <c r="K291" s="34" t="s">
        <v>8</v>
      </c>
      <c r="L291" s="15">
        <v>0.32046670565093427</v>
      </c>
      <c r="M291" s="15">
        <v>0.14450775616612474</v>
      </c>
      <c r="N291" s="15">
        <v>4.4546614209655735E-2</v>
      </c>
      <c r="O291" s="16">
        <v>0.30882846758220261</v>
      </c>
      <c r="P291" s="16">
        <v>0.16146360628962142</v>
      </c>
      <c r="Q291" s="17">
        <v>3.386310825534352E-2</v>
      </c>
    </row>
    <row r="292" spans="2:17" x14ac:dyDescent="0.3">
      <c r="B292" s="14"/>
      <c r="C292" s="18"/>
      <c r="D292" s="18"/>
      <c r="E292" s="18"/>
      <c r="F292" s="18"/>
      <c r="G292" s="18"/>
      <c r="H292" s="19"/>
      <c r="K292" s="11"/>
      <c r="L292" s="12"/>
      <c r="M292" s="12"/>
      <c r="N292" s="12"/>
      <c r="O292" s="12"/>
      <c r="P292" s="12"/>
      <c r="Q292" s="13"/>
    </row>
    <row r="293" spans="2:17" x14ac:dyDescent="0.3">
      <c r="B293" s="116" t="s">
        <v>122</v>
      </c>
      <c r="C293" s="117"/>
      <c r="D293" s="117"/>
      <c r="E293" s="117"/>
      <c r="F293" s="117"/>
      <c r="G293" s="117"/>
      <c r="H293" s="118"/>
      <c r="K293" s="110" t="s">
        <v>122</v>
      </c>
      <c r="L293" s="111"/>
      <c r="M293" s="111"/>
      <c r="N293" s="111"/>
      <c r="O293" s="111"/>
      <c r="P293" s="111"/>
      <c r="Q293" s="112"/>
    </row>
    <row r="294" spans="2:17" x14ac:dyDescent="0.3">
      <c r="B294" s="14"/>
      <c r="C294" s="28" t="s">
        <v>11</v>
      </c>
      <c r="D294" s="28" t="s">
        <v>10</v>
      </c>
      <c r="E294" s="28" t="s">
        <v>9</v>
      </c>
      <c r="F294" s="28" t="s">
        <v>14</v>
      </c>
      <c r="G294" s="28" t="s">
        <v>13</v>
      </c>
      <c r="H294" s="33" t="s">
        <v>12</v>
      </c>
      <c r="K294" s="11"/>
      <c r="L294" s="27" t="s">
        <v>11</v>
      </c>
      <c r="M294" s="27" t="s">
        <v>10</v>
      </c>
      <c r="N294" s="27" t="s">
        <v>9</v>
      </c>
      <c r="O294" s="27" t="s">
        <v>14</v>
      </c>
      <c r="P294" s="27" t="s">
        <v>13</v>
      </c>
      <c r="Q294" s="31" t="s">
        <v>12</v>
      </c>
    </row>
    <row r="295" spans="2:17" x14ac:dyDescent="0.3">
      <c r="B295" s="32" t="s">
        <v>0</v>
      </c>
      <c r="C295" s="15">
        <v>3.3341152944328356</v>
      </c>
      <c r="D295" s="15">
        <v>2.0625426596406391</v>
      </c>
      <c r="E295" s="15">
        <v>0.3051435239508748</v>
      </c>
      <c r="F295" s="16">
        <v>4.7371173239059949</v>
      </c>
      <c r="G295" s="16">
        <v>2.2801108528693219</v>
      </c>
      <c r="H295" s="17">
        <v>0.90489078463664985</v>
      </c>
      <c r="K295" s="34" t="s">
        <v>0</v>
      </c>
      <c r="L295" s="15">
        <v>0.92688401927011665</v>
      </c>
      <c r="M295" s="15">
        <v>0.45115941344366184</v>
      </c>
      <c r="N295" s="15">
        <v>3.7695634909436108E-2</v>
      </c>
      <c r="O295" s="16">
        <v>1.3833324526466904</v>
      </c>
      <c r="P295" s="16">
        <v>0.7017012547139706</v>
      </c>
      <c r="Q295" s="17">
        <v>7.4591952521169555E-2</v>
      </c>
    </row>
    <row r="296" spans="2:17" x14ac:dyDescent="0.3">
      <c r="B296" s="32" t="s">
        <v>1</v>
      </c>
      <c r="C296" s="15">
        <v>2.4246615667901645</v>
      </c>
      <c r="D296" s="15">
        <v>1.4075114532572985</v>
      </c>
      <c r="E296" s="15">
        <v>0.13468300855162602</v>
      </c>
      <c r="F296" s="16">
        <v>1.9288700093334461</v>
      </c>
      <c r="G296" s="16">
        <v>0.97868715449886767</v>
      </c>
      <c r="H296" s="17">
        <v>0.19999076373236119</v>
      </c>
      <c r="K296" s="34" t="s">
        <v>1</v>
      </c>
      <c r="L296" s="15">
        <v>0.67324591687940505</v>
      </c>
      <c r="M296" s="15">
        <v>0.28706477838209959</v>
      </c>
      <c r="N296" s="15">
        <v>4.8263782179981035E-2</v>
      </c>
      <c r="O296" s="16">
        <v>0.85929079112694184</v>
      </c>
      <c r="P296" s="16">
        <v>0.27874078617716858</v>
      </c>
      <c r="Q296" s="17">
        <v>1.3789535436053612E-2</v>
      </c>
    </row>
    <row r="297" spans="2:17" x14ac:dyDescent="0.3">
      <c r="B297" s="32" t="s">
        <v>2</v>
      </c>
      <c r="C297" s="15">
        <v>2.7005646743010758</v>
      </c>
      <c r="D297" s="15">
        <v>1.4120154947359334</v>
      </c>
      <c r="E297" s="15">
        <v>0.38385985924261484</v>
      </c>
      <c r="F297" s="16">
        <v>2.3067488140396257</v>
      </c>
      <c r="G297" s="16">
        <v>1.0179146633267699</v>
      </c>
      <c r="H297" s="17">
        <v>3.8666015424759788E-2</v>
      </c>
      <c r="K297" s="34" t="s">
        <v>2</v>
      </c>
      <c r="L297" s="15">
        <v>0.31447606417543739</v>
      </c>
      <c r="M297" s="15">
        <v>0.18826668761245208</v>
      </c>
      <c r="N297" s="15">
        <v>1.5341510058958095E-2</v>
      </c>
      <c r="O297" s="16">
        <v>0.14786944728476051</v>
      </c>
      <c r="P297" s="16">
        <v>5.8826317389172669E-2</v>
      </c>
      <c r="Q297" s="17">
        <v>5.9735245454642363E-3</v>
      </c>
    </row>
    <row r="298" spans="2:17" x14ac:dyDescent="0.3">
      <c r="B298" s="32" t="s">
        <v>3</v>
      </c>
      <c r="C298" s="15">
        <v>7.0068939209735674</v>
      </c>
      <c r="D298" s="15">
        <v>3.4743936069270842</v>
      </c>
      <c r="E298" s="15">
        <v>0.17565634038199573</v>
      </c>
      <c r="F298" s="16">
        <v>5.5621720031289339</v>
      </c>
      <c r="G298" s="16">
        <v>2.7486931127011962</v>
      </c>
      <c r="H298" s="17">
        <v>0.99984788191666041</v>
      </c>
      <c r="K298" s="34" t="s">
        <v>3</v>
      </c>
      <c r="L298" s="15">
        <v>2.1073381155693141</v>
      </c>
      <c r="M298" s="15">
        <v>0.90818887827476602</v>
      </c>
      <c r="N298" s="15">
        <v>3.9681483650247519E-2</v>
      </c>
      <c r="O298" s="16">
        <v>0.95048719789282166</v>
      </c>
      <c r="P298" s="16">
        <v>0.42499077756573839</v>
      </c>
      <c r="Q298" s="17">
        <v>5.163209267684675E-2</v>
      </c>
    </row>
    <row r="299" spans="2:17" x14ac:dyDescent="0.3">
      <c r="B299" s="32" t="s">
        <v>4</v>
      </c>
      <c r="C299" s="15">
        <v>2.1281849371534709</v>
      </c>
      <c r="D299" s="15">
        <v>0.68131020408142207</v>
      </c>
      <c r="E299" s="15">
        <v>4.3671743136870805E-2</v>
      </c>
      <c r="F299" s="16">
        <v>2.0590830126409205</v>
      </c>
      <c r="G299" s="16">
        <v>0.84391622498330165</v>
      </c>
      <c r="H299" s="17">
        <v>1.9565298037263219E-2</v>
      </c>
      <c r="K299" s="34" t="s">
        <v>4</v>
      </c>
      <c r="L299" s="15">
        <v>0.41885919196254273</v>
      </c>
      <c r="M299" s="15">
        <v>0.21182659123742681</v>
      </c>
      <c r="N299" s="15">
        <v>3.9762221924439616E-2</v>
      </c>
      <c r="O299" s="16">
        <v>0.49692458880236551</v>
      </c>
      <c r="P299" s="16">
        <v>0.16907005782137843</v>
      </c>
      <c r="Q299" s="17">
        <v>2.1345466505404212E-2</v>
      </c>
    </row>
    <row r="300" spans="2:17" x14ac:dyDescent="0.3">
      <c r="B300" s="32" t="s">
        <v>5</v>
      </c>
      <c r="C300" s="15">
        <v>2.7034170397037491</v>
      </c>
      <c r="D300" s="15">
        <v>1.2437757997177985</v>
      </c>
      <c r="E300" s="15">
        <v>0.11313740009609825</v>
      </c>
      <c r="F300" s="16">
        <v>4.9746221843507623</v>
      </c>
      <c r="G300" s="16">
        <v>1.9055456362907726</v>
      </c>
      <c r="H300" s="17">
        <v>0.1513308018237832</v>
      </c>
      <c r="K300" s="34" t="s">
        <v>5</v>
      </c>
      <c r="L300" s="15">
        <v>0.14363122666476844</v>
      </c>
      <c r="M300" s="15">
        <v>6.9658512186598298E-2</v>
      </c>
      <c r="N300" s="15">
        <v>1.144212840415704E-2</v>
      </c>
      <c r="O300" s="16">
        <v>0.16819946981058934</v>
      </c>
      <c r="P300" s="16">
        <v>6.9068269254521419E-2</v>
      </c>
      <c r="Q300" s="17">
        <v>7.3290304740892924E-3</v>
      </c>
    </row>
    <row r="301" spans="2:17" x14ac:dyDescent="0.3">
      <c r="B301" s="32" t="s">
        <v>6</v>
      </c>
      <c r="C301" s="15">
        <v>4.2201056148080358</v>
      </c>
      <c r="D301" s="15">
        <v>1.7679261576336653</v>
      </c>
      <c r="E301" s="15">
        <v>0.18434017877496442</v>
      </c>
      <c r="F301" s="16">
        <v>3.0957978459280464</v>
      </c>
      <c r="G301" s="16">
        <v>1.3604886322568024</v>
      </c>
      <c r="H301" s="17">
        <v>0.23647209063975927</v>
      </c>
      <c r="K301" s="34" t="s">
        <v>6</v>
      </c>
      <c r="L301" s="15">
        <v>0.92565129040026584</v>
      </c>
      <c r="M301" s="15">
        <v>0.54368654680317341</v>
      </c>
      <c r="N301" s="15">
        <v>5.1166987253440745E-2</v>
      </c>
      <c r="O301" s="16">
        <v>1.7650743719555329</v>
      </c>
      <c r="P301" s="16">
        <v>0.61620769634060113</v>
      </c>
      <c r="Q301" s="17">
        <v>1.6723224280653901E-2</v>
      </c>
    </row>
    <row r="302" spans="2:17" x14ac:dyDescent="0.3">
      <c r="B302" s="32" t="s">
        <v>7</v>
      </c>
      <c r="C302" s="15">
        <v>2.6648408296985902</v>
      </c>
      <c r="D302" s="15">
        <v>0.87449980984316256</v>
      </c>
      <c r="E302" s="15">
        <v>0.22184311941160484</v>
      </c>
      <c r="F302" s="16">
        <v>5.2157680029865245</v>
      </c>
      <c r="G302" s="16">
        <v>1.4342124176102009</v>
      </c>
      <c r="H302" s="17">
        <v>0.2418660892136012</v>
      </c>
      <c r="K302" s="34" t="s">
        <v>7</v>
      </c>
      <c r="L302" s="15">
        <v>0.23931639002189695</v>
      </c>
      <c r="M302" s="15">
        <v>0.12524122116985809</v>
      </c>
      <c r="N302" s="15">
        <v>3.464648217771944E-3</v>
      </c>
      <c r="O302" s="16">
        <v>0.40435549459820203</v>
      </c>
      <c r="P302" s="16">
        <v>0.17874096308452181</v>
      </c>
      <c r="Q302" s="17">
        <v>1.1675436889297541E-2</v>
      </c>
    </row>
    <row r="303" spans="2:17" x14ac:dyDescent="0.3">
      <c r="B303" s="32" t="s">
        <v>8</v>
      </c>
      <c r="C303" s="15">
        <v>2.6575825060025533</v>
      </c>
      <c r="D303" s="15">
        <v>1.4038666448040606</v>
      </c>
      <c r="E303" s="15">
        <v>0.11642063302155224</v>
      </c>
      <c r="F303" s="16">
        <v>3.5559018401946538</v>
      </c>
      <c r="G303" s="16">
        <v>1.688064619704668</v>
      </c>
      <c r="H303" s="17">
        <v>0.60826923551375733</v>
      </c>
      <c r="K303" s="34" t="s">
        <v>8</v>
      </c>
      <c r="L303" s="15">
        <v>0.16327035713878188</v>
      </c>
      <c r="M303" s="15">
        <v>8.7757811169448113E-2</v>
      </c>
      <c r="N303" s="15">
        <v>1.8444474899928728E-2</v>
      </c>
      <c r="O303" s="16">
        <v>0.28406585183371358</v>
      </c>
      <c r="P303" s="16">
        <v>0.11869731992386322</v>
      </c>
      <c r="Q303" s="17">
        <v>1.8621986036883281E-2</v>
      </c>
    </row>
    <row r="304" spans="2:17" x14ac:dyDescent="0.3">
      <c r="B304" s="14"/>
      <c r="C304" s="18"/>
      <c r="D304" s="18"/>
      <c r="E304" s="18"/>
      <c r="F304" s="18"/>
      <c r="G304" s="18"/>
      <c r="H304" s="19"/>
      <c r="K304" s="11"/>
      <c r="L304" s="12"/>
      <c r="M304" s="12"/>
      <c r="N304" s="12"/>
      <c r="O304" s="12"/>
      <c r="P304" s="12"/>
      <c r="Q304" s="13"/>
    </row>
    <row r="305" spans="2:17" x14ac:dyDescent="0.3">
      <c r="B305" s="116" t="s">
        <v>123</v>
      </c>
      <c r="C305" s="117"/>
      <c r="D305" s="117"/>
      <c r="E305" s="117"/>
      <c r="F305" s="117"/>
      <c r="G305" s="117"/>
      <c r="H305" s="118"/>
      <c r="K305" s="110" t="s">
        <v>123</v>
      </c>
      <c r="L305" s="111"/>
      <c r="M305" s="111"/>
      <c r="N305" s="111"/>
      <c r="O305" s="111"/>
      <c r="P305" s="111"/>
      <c r="Q305" s="112"/>
    </row>
    <row r="306" spans="2:17" x14ac:dyDescent="0.3">
      <c r="B306" s="14"/>
      <c r="C306" s="28" t="s">
        <v>11</v>
      </c>
      <c r="D306" s="28" t="s">
        <v>10</v>
      </c>
      <c r="E306" s="28" t="s">
        <v>9</v>
      </c>
      <c r="F306" s="28" t="s">
        <v>14</v>
      </c>
      <c r="G306" s="28" t="s">
        <v>13</v>
      </c>
      <c r="H306" s="33" t="s">
        <v>12</v>
      </c>
      <c r="K306" s="11"/>
      <c r="L306" s="27" t="s">
        <v>11</v>
      </c>
      <c r="M306" s="27" t="s">
        <v>10</v>
      </c>
      <c r="N306" s="27" t="s">
        <v>9</v>
      </c>
      <c r="O306" s="27" t="s">
        <v>14</v>
      </c>
      <c r="P306" s="27" t="s">
        <v>13</v>
      </c>
      <c r="Q306" s="31" t="s">
        <v>12</v>
      </c>
    </row>
    <row r="307" spans="2:17" x14ac:dyDescent="0.3">
      <c r="B307" s="32" t="s">
        <v>0</v>
      </c>
      <c r="C307" s="15">
        <v>4.4401573593960988</v>
      </c>
      <c r="D307" s="15">
        <v>2.2645736317990135</v>
      </c>
      <c r="E307" s="15">
        <v>7.2402607997047119E-2</v>
      </c>
      <c r="F307" s="16">
        <v>4.8623076160577092</v>
      </c>
      <c r="G307" s="16">
        <v>2.2025036983672441</v>
      </c>
      <c r="H307" s="17">
        <v>0.48642804471102186</v>
      </c>
      <c r="K307" s="34" t="s">
        <v>0</v>
      </c>
      <c r="L307" s="24">
        <v>7.7035583892518877</v>
      </c>
      <c r="M307" s="24">
        <v>0.78295936273049505</v>
      </c>
      <c r="N307" s="24">
        <v>4.78806050900695E-2</v>
      </c>
      <c r="O307" s="25">
        <v>3.8708389672938432</v>
      </c>
      <c r="P307" s="25">
        <v>0.87683785453382879</v>
      </c>
      <c r="Q307" s="26">
        <v>0.11387437563806702</v>
      </c>
    </row>
    <row r="308" spans="2:17" x14ac:dyDescent="0.3">
      <c r="B308" s="32" t="s">
        <v>1</v>
      </c>
      <c r="C308" s="15">
        <v>5.0646188323468442</v>
      </c>
      <c r="D308" s="15">
        <v>2.4340773779828777</v>
      </c>
      <c r="E308" s="15">
        <v>0.2810778006207596</v>
      </c>
      <c r="F308" s="16">
        <v>5.4627177469895862</v>
      </c>
      <c r="G308" s="16">
        <v>2.288712144033338</v>
      </c>
      <c r="H308" s="17">
        <v>9.608078613184709E-2</v>
      </c>
      <c r="K308" s="34" t="s">
        <v>1</v>
      </c>
      <c r="L308" s="24">
        <v>3.0329030033177613</v>
      </c>
      <c r="M308" s="24">
        <v>1.0252135043927293</v>
      </c>
      <c r="N308" s="24">
        <v>0.10085087506974508</v>
      </c>
      <c r="O308" s="25">
        <v>1.3278012177717822</v>
      </c>
      <c r="P308" s="25">
        <v>0.48211476047815172</v>
      </c>
      <c r="Q308" s="26">
        <v>7.716553511825705E-2</v>
      </c>
    </row>
    <row r="309" spans="2:17" x14ac:dyDescent="0.3">
      <c r="B309" s="32" t="s">
        <v>2</v>
      </c>
      <c r="C309" s="15">
        <v>5.4038034271662907</v>
      </c>
      <c r="D309" s="15">
        <v>2.5656175516191038</v>
      </c>
      <c r="E309" s="15">
        <v>0.38606863507291428</v>
      </c>
      <c r="F309" s="16">
        <v>5.8898976994881957</v>
      </c>
      <c r="G309" s="16">
        <v>2.0597829721641885</v>
      </c>
      <c r="H309" s="17">
        <v>7.1483014315987969E-2</v>
      </c>
      <c r="K309" s="34" t="s">
        <v>2</v>
      </c>
      <c r="L309" s="24">
        <v>0.76975334611991464</v>
      </c>
      <c r="M309" s="24">
        <v>0.2878202242658906</v>
      </c>
      <c r="N309" s="24">
        <v>3.9796590371533056E-3</v>
      </c>
      <c r="O309" s="25">
        <v>0.26503997348554564</v>
      </c>
      <c r="P309" s="25">
        <v>9.5571175357631447E-2</v>
      </c>
      <c r="Q309" s="26">
        <v>1.428862814526223E-2</v>
      </c>
    </row>
    <row r="310" spans="2:17" x14ac:dyDescent="0.3">
      <c r="B310" s="32" t="s">
        <v>3</v>
      </c>
      <c r="C310" s="15">
        <v>7.4761130962599651</v>
      </c>
      <c r="D310" s="15">
        <v>3.3471506375884901</v>
      </c>
      <c r="E310" s="15">
        <v>0.33467684919824564</v>
      </c>
      <c r="F310" s="16">
        <v>4.3977641954576034</v>
      </c>
      <c r="G310" s="16">
        <v>2.2414568081003541</v>
      </c>
      <c r="H310" s="17">
        <v>0.16903125384045217</v>
      </c>
      <c r="K310" s="34" t="s">
        <v>3</v>
      </c>
      <c r="L310" s="24">
        <v>5.0152062511145665</v>
      </c>
      <c r="M310" s="24">
        <v>1.0914125005293178</v>
      </c>
      <c r="N310" s="24">
        <v>5.0754982720922097E-2</v>
      </c>
      <c r="O310" s="25">
        <v>1.7939199646585244</v>
      </c>
      <c r="P310" s="25">
        <v>0.44503434432163191</v>
      </c>
      <c r="Q310" s="26">
        <v>7.1225241312101381E-2</v>
      </c>
    </row>
    <row r="311" spans="2:17" x14ac:dyDescent="0.3">
      <c r="B311" s="32" t="s">
        <v>4</v>
      </c>
      <c r="C311" s="15">
        <v>3.122474360680171</v>
      </c>
      <c r="D311" s="15">
        <v>1.0971072471659324</v>
      </c>
      <c r="E311" s="15">
        <v>7.6420351255419613E-2</v>
      </c>
      <c r="F311" s="16">
        <v>7.6343163251861537</v>
      </c>
      <c r="G311" s="16">
        <v>2.9704469518466881</v>
      </c>
      <c r="H311" s="17">
        <v>0.12080622947159343</v>
      </c>
      <c r="K311" s="34" t="s">
        <v>4</v>
      </c>
      <c r="L311" s="24">
        <v>2.2635735891311168</v>
      </c>
      <c r="M311" s="24">
        <v>0.70184455342171892</v>
      </c>
      <c r="N311" s="24">
        <v>7.8556538681982951E-2</v>
      </c>
      <c r="O311" s="25">
        <v>1.2003903647370453</v>
      </c>
      <c r="P311" s="25">
        <v>0.44725731624438986</v>
      </c>
      <c r="Q311" s="26">
        <v>0.10174263893331489</v>
      </c>
    </row>
    <row r="312" spans="2:17" x14ac:dyDescent="0.3">
      <c r="B312" s="32" t="s">
        <v>5</v>
      </c>
      <c r="C312" s="15">
        <v>3.8901050496936125</v>
      </c>
      <c r="D312" s="15">
        <v>1.434784204881878</v>
      </c>
      <c r="E312" s="15">
        <v>7.4680393344064747E-2</v>
      </c>
      <c r="F312" s="16">
        <v>4.9408188543120444</v>
      </c>
      <c r="G312" s="16">
        <v>2.0831046176125811</v>
      </c>
      <c r="H312" s="17">
        <v>0.17417030825487159</v>
      </c>
      <c r="K312" s="34" t="s">
        <v>5</v>
      </c>
      <c r="L312" s="24">
        <v>0.77326297734736649</v>
      </c>
      <c r="M312" s="24">
        <v>0.2357035429814934</v>
      </c>
      <c r="N312" s="24">
        <v>3.0566079957718012E-2</v>
      </c>
      <c r="O312" s="25">
        <v>0.28012776501035069</v>
      </c>
      <c r="P312" s="25">
        <v>9.0542092114225925E-2</v>
      </c>
      <c r="Q312" s="26">
        <v>8.7048777231529921E-3</v>
      </c>
    </row>
    <row r="313" spans="2:17" x14ac:dyDescent="0.3">
      <c r="B313" s="32" t="s">
        <v>6</v>
      </c>
      <c r="C313" s="15">
        <v>4.6888000508536676</v>
      </c>
      <c r="D313" s="15">
        <v>1.5201885598422584</v>
      </c>
      <c r="E313" s="15">
        <v>0.12942157254943407</v>
      </c>
      <c r="F313" s="16">
        <v>6.2801265942949458</v>
      </c>
      <c r="G313" s="16">
        <v>1.7790957747937801</v>
      </c>
      <c r="H313" s="17">
        <v>0.26846548723280189</v>
      </c>
      <c r="K313" s="34" t="s">
        <v>6</v>
      </c>
      <c r="L313" s="24">
        <v>2.5334671309254349</v>
      </c>
      <c r="M313" s="24">
        <v>1.3566066050342862</v>
      </c>
      <c r="N313" s="24">
        <v>3.0114519957744793E-2</v>
      </c>
      <c r="O313" s="25">
        <v>0.90588034695609632</v>
      </c>
      <c r="P313" s="25">
        <v>0.38961397910054402</v>
      </c>
      <c r="Q313" s="26">
        <v>7.3935876475230755E-2</v>
      </c>
    </row>
    <row r="314" spans="2:17" x14ac:dyDescent="0.3">
      <c r="B314" s="32" t="s">
        <v>7</v>
      </c>
      <c r="C314" s="15">
        <v>3.5033827834328268</v>
      </c>
      <c r="D314" s="15">
        <v>1.8716639993879494</v>
      </c>
      <c r="E314" s="15">
        <v>0.20864794291106914</v>
      </c>
      <c r="F314" s="16">
        <v>2.9570799995884371</v>
      </c>
      <c r="G314" s="16">
        <v>1.3348279436818995</v>
      </c>
      <c r="H314" s="17">
        <v>5.4984669282311591E-2</v>
      </c>
      <c r="K314" s="34" t="s">
        <v>7</v>
      </c>
      <c r="L314" s="24">
        <v>1.1123871861327235</v>
      </c>
      <c r="M314" s="24">
        <v>0.17023916164503256</v>
      </c>
      <c r="N314" s="24">
        <v>6.7193228950869557E-3</v>
      </c>
      <c r="O314" s="25">
        <v>0.58881745467906377</v>
      </c>
      <c r="P314" s="25">
        <v>0.10929796653650056</v>
      </c>
      <c r="Q314" s="26">
        <v>1.1903101731398349E-2</v>
      </c>
    </row>
    <row r="315" spans="2:17" x14ac:dyDescent="0.3">
      <c r="B315" s="32" t="s">
        <v>8</v>
      </c>
      <c r="C315" s="15">
        <v>3.7377824703496523</v>
      </c>
      <c r="D315" s="15">
        <v>1.7366844855571475</v>
      </c>
      <c r="E315" s="15">
        <v>0.15781685981489435</v>
      </c>
      <c r="F315" s="16">
        <v>6.3302348386486926</v>
      </c>
      <c r="G315" s="16">
        <v>2.2458016371623368</v>
      </c>
      <c r="H315" s="17">
        <v>7.1621305948914166E-2</v>
      </c>
      <c r="K315" s="34" t="s">
        <v>8</v>
      </c>
      <c r="L315" s="24">
        <v>0.56940928264869484</v>
      </c>
      <c r="M315" s="24">
        <v>0.18009792796385882</v>
      </c>
      <c r="N315" s="24">
        <v>1.4682442702547458E-2</v>
      </c>
      <c r="O315" s="25">
        <v>0.24782255604816897</v>
      </c>
      <c r="P315" s="25">
        <v>9.2754847008685165E-2</v>
      </c>
      <c r="Q315" s="26">
        <v>4.0571529293435479E-3</v>
      </c>
    </row>
    <row r="316" spans="2:17" x14ac:dyDescent="0.3">
      <c r="B316" s="14"/>
      <c r="C316" s="18"/>
      <c r="D316" s="18"/>
      <c r="E316" s="18"/>
      <c r="F316" s="18"/>
      <c r="G316" s="18"/>
      <c r="H316" s="19"/>
      <c r="K316" s="11"/>
      <c r="L316" s="12"/>
      <c r="M316" s="12"/>
      <c r="N316" s="12"/>
      <c r="O316" s="12"/>
      <c r="P316" s="12"/>
      <c r="Q316" s="13"/>
    </row>
    <row r="317" spans="2:17" x14ac:dyDescent="0.3">
      <c r="B317" s="116" t="s">
        <v>124</v>
      </c>
      <c r="C317" s="117"/>
      <c r="D317" s="117"/>
      <c r="E317" s="117"/>
      <c r="F317" s="117"/>
      <c r="G317" s="117"/>
      <c r="H317" s="118"/>
      <c r="K317" s="110" t="s">
        <v>124</v>
      </c>
      <c r="L317" s="111"/>
      <c r="M317" s="111"/>
      <c r="N317" s="111"/>
      <c r="O317" s="111"/>
      <c r="P317" s="111"/>
      <c r="Q317" s="112"/>
    </row>
    <row r="318" spans="2:17" x14ac:dyDescent="0.3">
      <c r="B318" s="14"/>
      <c r="C318" s="28" t="s">
        <v>11</v>
      </c>
      <c r="D318" s="28" t="s">
        <v>10</v>
      </c>
      <c r="E318" s="28" t="s">
        <v>9</v>
      </c>
      <c r="F318" s="28" t="s">
        <v>14</v>
      </c>
      <c r="G318" s="28" t="s">
        <v>13</v>
      </c>
      <c r="H318" s="33" t="s">
        <v>12</v>
      </c>
      <c r="K318" s="11"/>
      <c r="L318" s="27" t="s">
        <v>11</v>
      </c>
      <c r="M318" s="27" t="s">
        <v>10</v>
      </c>
      <c r="N318" s="27" t="s">
        <v>9</v>
      </c>
      <c r="O318" s="27" t="s">
        <v>14</v>
      </c>
      <c r="P318" s="27" t="s">
        <v>13</v>
      </c>
      <c r="Q318" s="31" t="s">
        <v>12</v>
      </c>
    </row>
    <row r="319" spans="2:17" x14ac:dyDescent="0.3">
      <c r="B319" s="32" t="s">
        <v>0</v>
      </c>
      <c r="C319" s="15">
        <v>6.6151477465548103</v>
      </c>
      <c r="D319" s="15">
        <v>3.529784402863021</v>
      </c>
      <c r="E319" s="15">
        <v>1.1069227345873482</v>
      </c>
      <c r="F319" s="16">
        <v>4.1322285778478651</v>
      </c>
      <c r="G319" s="16">
        <v>2.0778884720699504</v>
      </c>
      <c r="H319" s="17">
        <v>7.6756127093105822E-2</v>
      </c>
      <c r="K319" s="34" t="s">
        <v>0</v>
      </c>
      <c r="L319" s="15">
        <v>1.5433076363717246</v>
      </c>
      <c r="M319" s="15">
        <v>0.72479214090777233</v>
      </c>
      <c r="N319" s="15">
        <v>9.7607494203440226E-2</v>
      </c>
      <c r="O319" s="16">
        <v>0.74357114511690148</v>
      </c>
      <c r="P319" s="16">
        <v>0.31827860509947375</v>
      </c>
      <c r="Q319" s="17">
        <v>8.0134908455822385E-2</v>
      </c>
    </row>
    <row r="320" spans="2:17" x14ac:dyDescent="0.3">
      <c r="B320" s="32" t="s">
        <v>1</v>
      </c>
      <c r="C320" s="15">
        <v>3.2912756272487012</v>
      </c>
      <c r="D320" s="15">
        <v>1.8760387846843014</v>
      </c>
      <c r="E320" s="15">
        <v>0.26888445720066145</v>
      </c>
      <c r="F320" s="16">
        <v>2.4679485216027124</v>
      </c>
      <c r="G320" s="16">
        <v>1.7297400974899566</v>
      </c>
      <c r="H320" s="17">
        <v>0.47678327856922331</v>
      </c>
      <c r="K320" s="34" t="s">
        <v>1</v>
      </c>
      <c r="L320" s="15">
        <v>1.8820022638873382</v>
      </c>
      <c r="M320" s="15">
        <v>0.64118625626090298</v>
      </c>
      <c r="N320" s="15">
        <v>2.9494417724659518E-2</v>
      </c>
      <c r="O320" s="16">
        <v>1.0029723727371191</v>
      </c>
      <c r="P320" s="16">
        <v>0.46322079533574589</v>
      </c>
      <c r="Q320" s="17">
        <v>3.7162414148962875E-2</v>
      </c>
    </row>
    <row r="321" spans="2:17" x14ac:dyDescent="0.3">
      <c r="B321" s="32" t="s">
        <v>2</v>
      </c>
      <c r="C321" s="15">
        <v>2.6286327707031902</v>
      </c>
      <c r="D321" s="15">
        <v>1.0720130119945357</v>
      </c>
      <c r="E321" s="15">
        <v>0.16920310222322998</v>
      </c>
      <c r="F321" s="16">
        <v>3.7265490683935227</v>
      </c>
      <c r="G321" s="16">
        <v>1.4274633685942837</v>
      </c>
      <c r="H321" s="17">
        <v>6.1859170171013368E-2</v>
      </c>
      <c r="K321" s="34" t="s">
        <v>2</v>
      </c>
      <c r="L321" s="15">
        <v>0.39120365352928371</v>
      </c>
      <c r="M321" s="15">
        <v>0.13598960564188553</v>
      </c>
      <c r="N321" s="15">
        <v>1.6967767262672094E-2</v>
      </c>
      <c r="O321" s="16">
        <v>0.31749773373329776</v>
      </c>
      <c r="P321" s="16">
        <v>0.13350242530482731</v>
      </c>
      <c r="Q321" s="17">
        <v>4.6335747801688294E-3</v>
      </c>
    </row>
    <row r="322" spans="2:17" x14ac:dyDescent="0.3">
      <c r="B322" s="32" t="s">
        <v>3</v>
      </c>
      <c r="C322" s="15">
        <v>9.5477732005043627</v>
      </c>
      <c r="D322" s="15">
        <v>3.4189652282012308</v>
      </c>
      <c r="E322" s="15">
        <v>0.23122259910227344</v>
      </c>
      <c r="F322" s="16">
        <v>9.5572043031132878</v>
      </c>
      <c r="G322" s="16">
        <v>3.5777424009063274</v>
      </c>
      <c r="H322" s="17">
        <v>0.13643368262873981</v>
      </c>
      <c r="K322" s="34" t="s">
        <v>3</v>
      </c>
      <c r="L322" s="15">
        <v>1.7575113035066035</v>
      </c>
      <c r="M322" s="15">
        <v>0.86147868227180902</v>
      </c>
      <c r="N322" s="15">
        <v>0.12538031692764556</v>
      </c>
      <c r="O322" s="16">
        <v>1.2015610231494356</v>
      </c>
      <c r="P322" s="16">
        <v>0.43136870893249413</v>
      </c>
      <c r="Q322" s="17">
        <v>5.5446908192671326E-2</v>
      </c>
    </row>
    <row r="323" spans="2:17" x14ac:dyDescent="0.3">
      <c r="B323" s="32" t="s">
        <v>4</v>
      </c>
      <c r="C323" s="15">
        <v>2.3139294073503582</v>
      </c>
      <c r="D323" s="15">
        <v>0.98539017189353317</v>
      </c>
      <c r="E323" s="15">
        <v>4.8347376301235666E-2</v>
      </c>
      <c r="F323" s="16">
        <v>6.8168621264326754</v>
      </c>
      <c r="G323" s="16">
        <v>1.8107393206570341</v>
      </c>
      <c r="H323" s="17">
        <v>0.24161234753284724</v>
      </c>
      <c r="K323" s="34" t="s">
        <v>4</v>
      </c>
      <c r="L323" s="15">
        <v>0.85785077161717571</v>
      </c>
      <c r="M323" s="15">
        <v>0.33702662713504278</v>
      </c>
      <c r="N323" s="15">
        <v>3.6708971136996541E-3</v>
      </c>
      <c r="O323" s="16">
        <v>0.91593483717581359</v>
      </c>
      <c r="P323" s="16">
        <v>0.37157739490574077</v>
      </c>
      <c r="Q323" s="17">
        <v>4.2398510583003805E-2</v>
      </c>
    </row>
    <row r="324" spans="2:17" x14ac:dyDescent="0.3">
      <c r="B324" s="32" t="s">
        <v>5</v>
      </c>
      <c r="C324" s="15">
        <v>2.9630011809626451</v>
      </c>
      <c r="D324" s="15">
        <v>1.3582889512437339</v>
      </c>
      <c r="E324" s="15">
        <v>0.47283555621597356</v>
      </c>
      <c r="F324" s="16">
        <v>4.7871328904365322</v>
      </c>
      <c r="G324" s="16">
        <v>2.0971741087630584</v>
      </c>
      <c r="H324" s="17">
        <v>0.35906499838376599</v>
      </c>
      <c r="K324" s="34" t="s">
        <v>5</v>
      </c>
      <c r="L324" s="15">
        <v>0.21832203230298144</v>
      </c>
      <c r="M324" s="15">
        <v>9.2702820719888224E-2</v>
      </c>
      <c r="N324" s="15">
        <v>1.6522104195707672E-2</v>
      </c>
      <c r="O324" s="16">
        <v>0.19671702938373467</v>
      </c>
      <c r="P324" s="16">
        <v>7.4895945448431839E-2</v>
      </c>
      <c r="Q324" s="17">
        <v>2.0971354363281268E-3</v>
      </c>
    </row>
    <row r="325" spans="2:17" x14ac:dyDescent="0.3">
      <c r="B325" s="32" t="s">
        <v>6</v>
      </c>
      <c r="C325" s="15">
        <v>5.3442329419755845</v>
      </c>
      <c r="D325" s="15">
        <v>2.0041916038731871</v>
      </c>
      <c r="E325" s="15">
        <v>8.9948102836178073E-2</v>
      </c>
      <c r="F325" s="16">
        <v>5.4460409229694609</v>
      </c>
      <c r="G325" s="16">
        <v>1.8928076634673239</v>
      </c>
      <c r="H325" s="17">
        <v>0.46497436946086201</v>
      </c>
      <c r="K325" s="34" t="s">
        <v>6</v>
      </c>
      <c r="L325" s="15">
        <v>1.3543914360646672</v>
      </c>
      <c r="M325" s="15">
        <v>0.59165932086991424</v>
      </c>
      <c r="N325" s="15">
        <v>0.14819762379828502</v>
      </c>
      <c r="O325" s="16">
        <v>2.4969749930021514</v>
      </c>
      <c r="P325" s="16">
        <v>1.0521969954629631</v>
      </c>
      <c r="Q325" s="17">
        <v>1.6322550894508611E-2</v>
      </c>
    </row>
    <row r="326" spans="2:17" x14ac:dyDescent="0.3">
      <c r="B326" s="32" t="s">
        <v>7</v>
      </c>
      <c r="C326" s="15">
        <v>5.2714069991167847</v>
      </c>
      <c r="D326" s="15">
        <v>1.9076402815412343</v>
      </c>
      <c r="E326" s="15">
        <v>0.35486406676900623</v>
      </c>
      <c r="F326" s="16">
        <v>3.2213311872673822</v>
      </c>
      <c r="G326" s="16">
        <v>1.2664546561527821</v>
      </c>
      <c r="H326" s="17">
        <v>6.8877429209975111E-2</v>
      </c>
      <c r="K326" s="34" t="s">
        <v>7</v>
      </c>
      <c r="L326" s="15">
        <v>0.43266850881543384</v>
      </c>
      <c r="M326" s="15">
        <v>0.20879866242200562</v>
      </c>
      <c r="N326" s="15">
        <v>2.2547621540132019E-2</v>
      </c>
      <c r="O326" s="16">
        <v>0.2313818699578345</v>
      </c>
      <c r="P326" s="16">
        <v>0.13499586953771475</v>
      </c>
      <c r="Q326" s="17">
        <v>1.4844892086084553E-2</v>
      </c>
    </row>
    <row r="327" spans="2:17" x14ac:dyDescent="0.3">
      <c r="B327" s="32" t="s">
        <v>8</v>
      </c>
      <c r="C327" s="15">
        <v>4.3726687694890023</v>
      </c>
      <c r="D327" s="15">
        <v>1.9085390329002465</v>
      </c>
      <c r="E327" s="15">
        <v>0.20039027511759749</v>
      </c>
      <c r="F327" s="16">
        <v>3.3711152636506174</v>
      </c>
      <c r="G327" s="16">
        <v>1.3810587898285602</v>
      </c>
      <c r="H327" s="17">
        <v>7.1303728505096683E-2</v>
      </c>
      <c r="K327" s="34" t="s">
        <v>8</v>
      </c>
      <c r="L327" s="15">
        <v>0.40123153552779856</v>
      </c>
      <c r="M327" s="15">
        <v>9.1342466414862503E-2</v>
      </c>
      <c r="N327" s="15">
        <v>3.2576378805444866E-3</v>
      </c>
      <c r="O327" s="16">
        <v>0.38215590561534041</v>
      </c>
      <c r="P327" s="16">
        <v>0.19792456884108092</v>
      </c>
      <c r="Q327" s="17">
        <v>1.7256720110758052E-2</v>
      </c>
    </row>
    <row r="328" spans="2:17" ht="15" thickBot="1" x14ac:dyDescent="0.35">
      <c r="B328" s="11"/>
      <c r="C328" s="12"/>
      <c r="D328" s="12"/>
      <c r="E328" s="12"/>
      <c r="F328" s="12"/>
      <c r="G328" s="12"/>
      <c r="H328" s="13"/>
      <c r="K328" s="11"/>
      <c r="L328" s="12"/>
      <c r="M328" s="12"/>
      <c r="N328" s="12"/>
      <c r="O328" s="12"/>
      <c r="P328" s="12"/>
      <c r="Q328" s="13"/>
    </row>
    <row r="329" spans="2:17" ht="15" thickBot="1" x14ac:dyDescent="0.35">
      <c r="B329" s="119" t="s">
        <v>58</v>
      </c>
      <c r="C329" s="120"/>
      <c r="D329" s="120"/>
      <c r="E329" s="120"/>
      <c r="F329" s="120"/>
      <c r="G329" s="120"/>
      <c r="H329" s="121"/>
      <c r="K329" s="119" t="s">
        <v>58</v>
      </c>
      <c r="L329" s="120"/>
      <c r="M329" s="120"/>
      <c r="N329" s="120"/>
      <c r="O329" s="120"/>
      <c r="P329" s="120"/>
      <c r="Q329" s="121"/>
    </row>
    <row r="330" spans="2:17" x14ac:dyDescent="0.3">
      <c r="B330" s="11"/>
      <c r="C330" s="12" t="s">
        <v>59</v>
      </c>
      <c r="D330" s="12" t="s">
        <v>60</v>
      </c>
      <c r="E330" s="12" t="s">
        <v>61</v>
      </c>
      <c r="F330" s="12" t="s">
        <v>59</v>
      </c>
      <c r="G330" s="12" t="s">
        <v>60</v>
      </c>
      <c r="H330" s="12" t="s">
        <v>59</v>
      </c>
      <c r="K330" s="11"/>
      <c r="L330" s="12" t="s">
        <v>59</v>
      </c>
      <c r="M330" s="12" t="s">
        <v>60</v>
      </c>
      <c r="N330" s="12" t="s">
        <v>61</v>
      </c>
      <c r="O330" s="12" t="s">
        <v>59</v>
      </c>
      <c r="P330" s="12" t="s">
        <v>60</v>
      </c>
      <c r="Q330" s="13" t="s">
        <v>61</v>
      </c>
    </row>
    <row r="331" spans="2:17" x14ac:dyDescent="0.3">
      <c r="B331" s="14" t="s">
        <v>0</v>
      </c>
      <c r="C331" s="15">
        <f>MAX(C319,C307,C295,C283,C271,C259,C247,C235,C223,C211,C199,C187,C175,C163,C151,C139,C127,C115,C103,C91,C79,C67,C55,C43,C31,C19,C7)</f>
        <v>22.718661070736104</v>
      </c>
      <c r="D331" s="15">
        <f t="shared" ref="D331:H331" si="2">MAX(D319,D307,D295,D283,D271,D259,D247,D235,D223,D211,D199,D187,D175,D163,D151,D139,D127,D115,D103,D91,D79,D67,D55,D43,D31,D19,D7)</f>
        <v>13.188561873154828</v>
      </c>
      <c r="E331" s="15">
        <f t="shared" si="2"/>
        <v>2.6895426067717056</v>
      </c>
      <c r="F331" s="16">
        <f t="shared" si="2"/>
        <v>8.6230094668758213</v>
      </c>
      <c r="G331" s="16">
        <f t="shared" si="2"/>
        <v>2.9978751691514214</v>
      </c>
      <c r="H331" s="16">
        <f t="shared" si="2"/>
        <v>1.0991379603820279</v>
      </c>
      <c r="K331" s="14" t="s">
        <v>0</v>
      </c>
      <c r="L331" s="15">
        <f>MAX(L319,L307,L295,L283,L271,L259,L247,L235,L223,L211,L199,L187,L175,L163,L151,L139,L127,L115,L103,L91,L79,L67,L55,L43,L31,L19,L7)</f>
        <v>7.7035583892518877</v>
      </c>
      <c r="M331" s="15">
        <f t="shared" ref="M331:Q332" si="3">MAX(M319,M307,M295,M283,M271,M259,M247,M235,M223,M211,M199,M187,M175,M163,M151,M139,M127,M115,M103,M91,M79,M67,M55,M43,M31,M19,M7)</f>
        <v>1.2632580971896374</v>
      </c>
      <c r="N331" s="15">
        <f t="shared" si="3"/>
        <v>0.30073932968788547</v>
      </c>
      <c r="O331" s="16">
        <f t="shared" si="3"/>
        <v>3.8708389672938432</v>
      </c>
      <c r="P331" s="16">
        <f t="shared" si="3"/>
        <v>0.95552645071290254</v>
      </c>
      <c r="Q331" s="16">
        <f t="shared" si="3"/>
        <v>0.16977246440747742</v>
      </c>
    </row>
    <row r="332" spans="2:17" x14ac:dyDescent="0.3">
      <c r="B332" s="14" t="s">
        <v>1</v>
      </c>
      <c r="C332" s="15">
        <f t="shared" ref="C332:H339" si="4">MAX(C320,C308,C296,C284,C272,C260,C248,C236,C224,C212,C200,C188,C176,C164,C152,C140,C128,C116,C104,C92,C80,C68,C56,C44,C32,C20,C8)</f>
        <v>6.8899951186609334</v>
      </c>
      <c r="D332" s="15">
        <f t="shared" si="4"/>
        <v>3.4824391974761473</v>
      </c>
      <c r="E332" s="15">
        <f t="shared" si="4"/>
        <v>1.083383046465469</v>
      </c>
      <c r="F332" s="16">
        <f t="shared" si="4"/>
        <v>5.4627177469895862</v>
      </c>
      <c r="G332" s="16">
        <f t="shared" si="4"/>
        <v>2.3719196043942419</v>
      </c>
      <c r="H332" s="16">
        <f t="shared" si="4"/>
        <v>0.56574754832952523</v>
      </c>
      <c r="K332" s="14" t="s">
        <v>1</v>
      </c>
      <c r="L332" s="15">
        <f>MAX(L320,L308,L296,L284,L272,L260,L248,L236,L224,L212,L200,L188,L176,L164,L152,L140,L128,L116,L104,L92,L80,L68,L56,L44,L32,L20,L8)</f>
        <v>5.6703731941610656</v>
      </c>
      <c r="M332" s="15">
        <f t="shared" si="3"/>
        <v>3.8577074859796712</v>
      </c>
      <c r="N332" s="15">
        <f t="shared" si="3"/>
        <v>0.26240651893692873</v>
      </c>
      <c r="O332" s="16">
        <f t="shared" si="3"/>
        <v>2.6961832182725245</v>
      </c>
      <c r="P332" s="16">
        <f t="shared" si="3"/>
        <v>0.96875597220918486</v>
      </c>
      <c r="Q332" s="16">
        <f t="shared" si="3"/>
        <v>0.19303036146727101</v>
      </c>
    </row>
    <row r="333" spans="2:17" x14ac:dyDescent="0.3">
      <c r="B333" s="14" t="s">
        <v>2</v>
      </c>
      <c r="C333" s="15">
        <f t="shared" si="4"/>
        <v>11.143242264514637</v>
      </c>
      <c r="D333" s="15">
        <f t="shared" si="4"/>
        <v>6.1446079893780041</v>
      </c>
      <c r="E333" s="15">
        <f t="shared" si="4"/>
        <v>0.84205884762843763</v>
      </c>
      <c r="F333" s="16">
        <f t="shared" si="4"/>
        <v>5.9826352922484141</v>
      </c>
      <c r="G333" s="16">
        <f t="shared" si="4"/>
        <v>2.0597829721641885</v>
      </c>
      <c r="H333" s="16">
        <f t="shared" si="4"/>
        <v>0.27795188575151419</v>
      </c>
      <c r="K333" s="14" t="s">
        <v>2</v>
      </c>
      <c r="L333" s="15">
        <f t="shared" ref="L333:Q339" si="5">MAX(L321,L309,L297,L285,L273,L261,L249,L237,L225,L213,L201,L189,L177,L165,L153,L141,L129,L117,L105,L93,L81,L69,L57,L45,L33,L21,L9)</f>
        <v>2.8837097578280031</v>
      </c>
      <c r="M333" s="15">
        <f t="shared" si="5"/>
        <v>0.45862321054565752</v>
      </c>
      <c r="N333" s="15">
        <f t="shared" si="5"/>
        <v>6.4624059215337468E-2</v>
      </c>
      <c r="O333" s="16">
        <f t="shared" si="5"/>
        <v>0.78980963305316176</v>
      </c>
      <c r="P333" s="16">
        <f t="shared" si="5"/>
        <v>0.21977804582636967</v>
      </c>
      <c r="Q333" s="16">
        <f t="shared" si="5"/>
        <v>3.0809081553657681E-2</v>
      </c>
    </row>
    <row r="334" spans="2:17" x14ac:dyDescent="0.3">
      <c r="B334" s="14" t="s">
        <v>3</v>
      </c>
      <c r="C334" s="15">
        <f t="shared" si="4"/>
        <v>35.587354419543232</v>
      </c>
      <c r="D334" s="15">
        <f t="shared" si="4"/>
        <v>21.561331657494321</v>
      </c>
      <c r="E334" s="15">
        <f t="shared" si="4"/>
        <v>1.9123305320329278</v>
      </c>
      <c r="F334" s="16">
        <f t="shared" si="4"/>
        <v>22.585383292212068</v>
      </c>
      <c r="G334" s="16">
        <f t="shared" si="4"/>
        <v>6.4697231901394003</v>
      </c>
      <c r="H334" s="16">
        <f t="shared" si="4"/>
        <v>0.99984788191666041</v>
      </c>
      <c r="K334" s="14" t="s">
        <v>3</v>
      </c>
      <c r="L334" s="15">
        <f t="shared" si="5"/>
        <v>5.0152062511145665</v>
      </c>
      <c r="M334" s="15">
        <f t="shared" si="5"/>
        <v>2.0304893786833449</v>
      </c>
      <c r="N334" s="15">
        <f t="shared" si="5"/>
        <v>0.41032401374740096</v>
      </c>
      <c r="O334" s="16">
        <f t="shared" si="5"/>
        <v>2.4996812103074908</v>
      </c>
      <c r="P334" s="16">
        <f t="shared" si="5"/>
        <v>1.1334349228016722</v>
      </c>
      <c r="Q334" s="16">
        <f t="shared" si="5"/>
        <v>0.25633880826628491</v>
      </c>
    </row>
    <row r="335" spans="2:17" x14ac:dyDescent="0.3">
      <c r="B335" s="14" t="s">
        <v>4</v>
      </c>
      <c r="C335" s="15">
        <f t="shared" si="4"/>
        <v>8.4360285190097155</v>
      </c>
      <c r="D335" s="15">
        <f t="shared" si="4"/>
        <v>4.5025160635392627</v>
      </c>
      <c r="E335" s="15">
        <f t="shared" si="4"/>
        <v>0.27115912001797726</v>
      </c>
      <c r="F335" s="16">
        <f t="shared" si="4"/>
        <v>8.3072219306056425</v>
      </c>
      <c r="G335" s="16">
        <f t="shared" si="4"/>
        <v>2.9704469518466881</v>
      </c>
      <c r="H335" s="16">
        <f t="shared" si="4"/>
        <v>0.28475198952875813</v>
      </c>
      <c r="K335" s="14" t="s">
        <v>4</v>
      </c>
      <c r="L335" s="15">
        <f t="shared" si="5"/>
        <v>4.0769378306315147</v>
      </c>
      <c r="M335" s="15">
        <f t="shared" si="5"/>
        <v>2.4512516632801016</v>
      </c>
      <c r="N335" s="15">
        <f t="shared" si="5"/>
        <v>0.21435015638980376</v>
      </c>
      <c r="O335" s="16">
        <f t="shared" si="5"/>
        <v>1.6222644177467545</v>
      </c>
      <c r="P335" s="16">
        <f t="shared" si="5"/>
        <v>0.57080745746166306</v>
      </c>
      <c r="Q335" s="16">
        <f t="shared" si="5"/>
        <v>0.17522780394568105</v>
      </c>
    </row>
    <row r="336" spans="2:17" x14ac:dyDescent="0.3">
      <c r="B336" s="14" t="s">
        <v>5</v>
      </c>
      <c r="C336" s="15">
        <f t="shared" si="4"/>
        <v>8.8714463348729673</v>
      </c>
      <c r="D336" s="15">
        <f t="shared" si="4"/>
        <v>4.154449138475246</v>
      </c>
      <c r="E336" s="15">
        <f t="shared" si="4"/>
        <v>0.57478670959518252</v>
      </c>
      <c r="F336" s="16">
        <f t="shared" si="4"/>
        <v>9.7867388481203008</v>
      </c>
      <c r="G336" s="16">
        <f t="shared" si="4"/>
        <v>2.6942831268275289</v>
      </c>
      <c r="H336" s="16">
        <f t="shared" si="4"/>
        <v>0.58745834716571421</v>
      </c>
      <c r="K336" s="14" t="s">
        <v>5</v>
      </c>
      <c r="L336" s="15">
        <f t="shared" si="5"/>
        <v>3.4200442581505257</v>
      </c>
      <c r="M336" s="15">
        <f t="shared" si="5"/>
        <v>1.0872586297047333</v>
      </c>
      <c r="N336" s="15">
        <f t="shared" si="5"/>
        <v>7.3677753014959227E-2</v>
      </c>
      <c r="O336" s="16">
        <f t="shared" si="5"/>
        <v>0.38856836939660061</v>
      </c>
      <c r="P336" s="16">
        <f t="shared" si="5"/>
        <v>0.16230093435968629</v>
      </c>
      <c r="Q336" s="16">
        <f t="shared" si="5"/>
        <v>4.1777899544296553E-2</v>
      </c>
    </row>
    <row r="337" spans="2:17" x14ac:dyDescent="0.3">
      <c r="B337" s="14" t="s">
        <v>6</v>
      </c>
      <c r="C337" s="15">
        <f t="shared" si="4"/>
        <v>17.715306917961097</v>
      </c>
      <c r="D337" s="15">
        <f t="shared" si="4"/>
        <v>7.6584968080503426</v>
      </c>
      <c r="E337" s="15">
        <f t="shared" si="4"/>
        <v>1.0576575930429155</v>
      </c>
      <c r="F337" s="16">
        <f t="shared" si="4"/>
        <v>12.273796781369567</v>
      </c>
      <c r="G337" s="16">
        <f t="shared" si="4"/>
        <v>3.2365048602521354</v>
      </c>
      <c r="H337" s="16">
        <f t="shared" si="4"/>
        <v>1.2140356502650669</v>
      </c>
      <c r="K337" s="14" t="s">
        <v>6</v>
      </c>
      <c r="L337" s="15">
        <f t="shared" si="5"/>
        <v>5.6611657505562025</v>
      </c>
      <c r="M337" s="15">
        <f t="shared" si="5"/>
        <v>2.5988973085872331</v>
      </c>
      <c r="N337" s="15">
        <f t="shared" si="5"/>
        <v>0.52405245509184728</v>
      </c>
      <c r="O337" s="16">
        <f t="shared" si="5"/>
        <v>3.2452615431450695</v>
      </c>
      <c r="P337" s="16">
        <f t="shared" si="5"/>
        <v>1.2954404153041212</v>
      </c>
      <c r="Q337" s="16">
        <f t="shared" si="5"/>
        <v>0.31093715053099291</v>
      </c>
    </row>
    <row r="338" spans="2:17" x14ac:dyDescent="0.3">
      <c r="B338" s="14" t="s">
        <v>7</v>
      </c>
      <c r="C338" s="15">
        <f t="shared" si="4"/>
        <v>9.7759535331254934</v>
      </c>
      <c r="D338" s="15">
        <f t="shared" si="4"/>
        <v>4.4966201841469235</v>
      </c>
      <c r="E338" s="15">
        <f t="shared" si="4"/>
        <v>0.3913402388212458</v>
      </c>
      <c r="F338" s="16">
        <f t="shared" si="4"/>
        <v>9.5656469001046478</v>
      </c>
      <c r="G338" s="16">
        <f t="shared" si="4"/>
        <v>3.1263206142414806</v>
      </c>
      <c r="H338" s="16">
        <f t="shared" si="4"/>
        <v>0.48411148033117285</v>
      </c>
      <c r="K338" s="14" t="s">
        <v>7</v>
      </c>
      <c r="L338" s="15">
        <f t="shared" si="5"/>
        <v>4.3449889545322868</v>
      </c>
      <c r="M338" s="15">
        <f t="shared" si="5"/>
        <v>1.121603219873246</v>
      </c>
      <c r="N338" s="15">
        <f t="shared" si="5"/>
        <v>5.9500841411194216E-2</v>
      </c>
      <c r="O338" s="16">
        <f t="shared" si="5"/>
        <v>0.68706821695915865</v>
      </c>
      <c r="P338" s="16">
        <f t="shared" si="5"/>
        <v>0.3383096374846199</v>
      </c>
      <c r="Q338" s="16">
        <f t="shared" si="5"/>
        <v>6.4846124182043635E-2</v>
      </c>
    </row>
    <row r="339" spans="2:17" ht="15" thickBot="1" x14ac:dyDescent="0.35">
      <c r="B339" s="20" t="s">
        <v>8</v>
      </c>
      <c r="C339" s="15">
        <f t="shared" si="4"/>
        <v>8.2273991653647336</v>
      </c>
      <c r="D339" s="15">
        <f t="shared" si="4"/>
        <v>3.5621938565655258</v>
      </c>
      <c r="E339" s="15">
        <f t="shared" si="4"/>
        <v>0.86753649423900747</v>
      </c>
      <c r="F339" s="16">
        <f t="shared" si="4"/>
        <v>13.430173609831552</v>
      </c>
      <c r="G339" s="16">
        <f t="shared" si="4"/>
        <v>3.3751764285647177</v>
      </c>
      <c r="H339" s="16">
        <f t="shared" si="4"/>
        <v>0.81491854310804068</v>
      </c>
      <c r="K339" s="20" t="s">
        <v>8</v>
      </c>
      <c r="L339" s="15">
        <f t="shared" si="5"/>
        <v>4.4304075909449594</v>
      </c>
      <c r="M339" s="15">
        <f t="shared" si="5"/>
        <v>1.2662283248376545</v>
      </c>
      <c r="N339" s="15">
        <f t="shared" si="5"/>
        <v>7.7811391238337066E-2</v>
      </c>
      <c r="O339" s="16">
        <f t="shared" si="5"/>
        <v>0.91558504115718908</v>
      </c>
      <c r="P339" s="16">
        <f t="shared" si="5"/>
        <v>0.35515991731281876</v>
      </c>
      <c r="Q339" s="16">
        <f t="shared" si="5"/>
        <v>4.6881876607358826E-2</v>
      </c>
    </row>
    <row r="341" spans="2:17" ht="15" thickBot="1" x14ac:dyDescent="0.35"/>
    <row r="342" spans="2:17" ht="15" thickBot="1" x14ac:dyDescent="0.35">
      <c r="F342" s="106" t="s">
        <v>96</v>
      </c>
      <c r="G342" s="107"/>
      <c r="H342" s="107"/>
      <c r="I342" s="107"/>
      <c r="J342" s="107"/>
      <c r="K342" s="107"/>
      <c r="L342" s="108"/>
    </row>
    <row r="343" spans="2:17" ht="15" thickBot="1" x14ac:dyDescent="0.35">
      <c r="F343" s="70"/>
      <c r="G343" s="70" t="s">
        <v>59</v>
      </c>
      <c r="H343" s="71" t="s">
        <v>60</v>
      </c>
      <c r="I343" s="71" t="s">
        <v>61</v>
      </c>
      <c r="J343" s="71" t="s">
        <v>59</v>
      </c>
      <c r="K343" s="71" t="s">
        <v>60</v>
      </c>
      <c r="L343" s="72" t="s">
        <v>59</v>
      </c>
    </row>
    <row r="344" spans="2:17" x14ac:dyDescent="0.3">
      <c r="F344" s="14" t="s">
        <v>0</v>
      </c>
      <c r="G344" s="11">
        <f>(C331-L331)/C331*100</f>
        <v>66.091494717640558</v>
      </c>
      <c r="H344" s="55">
        <f t="shared" ref="H344:L352" si="6">(D331-M331)/D331*100</f>
        <v>90.421562947200584</v>
      </c>
      <c r="I344" s="55">
        <f>(E331-N331)/E331*100</f>
        <v>88.818197974232234</v>
      </c>
      <c r="J344" s="55">
        <f t="shared" si="6"/>
        <v>55.110347702119867</v>
      </c>
      <c r="K344" s="55">
        <f t="shared" si="6"/>
        <v>68.126543074728033</v>
      </c>
      <c r="L344" s="13">
        <f t="shared" si="6"/>
        <v>84.554035023185847</v>
      </c>
    </row>
    <row r="345" spans="2:17" x14ac:dyDescent="0.3">
      <c r="F345" s="14" t="s">
        <v>1</v>
      </c>
      <c r="G345" s="11">
        <f t="shared" ref="G345:G352" si="7">(C332-L332)/C332*100</f>
        <v>17.701346713535855</v>
      </c>
      <c r="H345" s="55">
        <f t="shared" si="6"/>
        <v>-10.776018394678498</v>
      </c>
      <c r="I345" s="55">
        <f t="shared" si="6"/>
        <v>75.778971270315836</v>
      </c>
      <c r="J345" s="55">
        <f t="shared" si="6"/>
        <v>50.643922253564234</v>
      </c>
      <c r="K345" s="55">
        <f t="shared" si="6"/>
        <v>59.157301520065943</v>
      </c>
      <c r="L345" s="13">
        <f t="shared" si="6"/>
        <v>65.88047760220455</v>
      </c>
    </row>
    <row r="346" spans="2:17" x14ac:dyDescent="0.3">
      <c r="F346" s="14" t="s">
        <v>2</v>
      </c>
      <c r="G346" s="11">
        <f t="shared" si="7"/>
        <v>74.121447875084783</v>
      </c>
      <c r="H346" s="55">
        <f t="shared" si="6"/>
        <v>92.536168111318645</v>
      </c>
      <c r="I346" s="55">
        <f t="shared" si="6"/>
        <v>92.325469960045709</v>
      </c>
      <c r="J346" s="55">
        <f t="shared" si="6"/>
        <v>86.798298835356007</v>
      </c>
      <c r="K346" s="55">
        <f t="shared" si="6"/>
        <v>89.330038708133813</v>
      </c>
      <c r="L346" s="13">
        <f t="shared" si="6"/>
        <v>88.915678168414857</v>
      </c>
    </row>
    <row r="347" spans="2:17" x14ac:dyDescent="0.3">
      <c r="F347" s="14" t="s">
        <v>3</v>
      </c>
      <c r="G347" s="11">
        <f t="shared" si="7"/>
        <v>85.907336094755038</v>
      </c>
      <c r="H347" s="55">
        <f t="shared" si="6"/>
        <v>90.582727398576125</v>
      </c>
      <c r="I347" s="55">
        <f t="shared" si="6"/>
        <v>78.543248310154794</v>
      </c>
      <c r="J347" s="55">
        <f t="shared" si="6"/>
        <v>88.932305562556323</v>
      </c>
      <c r="K347" s="55">
        <f t="shared" si="6"/>
        <v>82.480936363256518</v>
      </c>
      <c r="L347" s="13">
        <f t="shared" si="6"/>
        <v>74.362219203295638</v>
      </c>
    </row>
    <row r="348" spans="2:17" x14ac:dyDescent="0.3">
      <c r="F348" s="14" t="s">
        <v>4</v>
      </c>
      <c r="G348" s="11">
        <f t="shared" si="7"/>
        <v>51.672308581644103</v>
      </c>
      <c r="H348" s="55">
        <f t="shared" si="6"/>
        <v>45.558180610836899</v>
      </c>
      <c r="I348" s="55">
        <f t="shared" si="6"/>
        <v>20.950415986158678</v>
      </c>
      <c r="J348" s="55">
        <f t="shared" si="6"/>
        <v>80.471637434291083</v>
      </c>
      <c r="K348" s="55">
        <f t="shared" si="6"/>
        <v>80.783785513934205</v>
      </c>
      <c r="L348" s="13">
        <f t="shared" si="6"/>
        <v>38.463009780662425</v>
      </c>
    </row>
    <row r="349" spans="2:17" x14ac:dyDescent="0.3">
      <c r="F349" s="14" t="s">
        <v>5</v>
      </c>
      <c r="G349" s="11">
        <f t="shared" si="7"/>
        <v>61.448853669929818</v>
      </c>
      <c r="H349" s="55">
        <f t="shared" si="6"/>
        <v>73.829054262925069</v>
      </c>
      <c r="I349" s="55">
        <f t="shared" si="6"/>
        <v>87.181722926953213</v>
      </c>
      <c r="J349" s="55">
        <f t="shared" si="6"/>
        <v>96.029644037439184</v>
      </c>
      <c r="K349" s="55">
        <f t="shared" si="6"/>
        <v>93.976099514426579</v>
      </c>
      <c r="L349" s="13">
        <f t="shared" si="6"/>
        <v>92.888363958762241</v>
      </c>
    </row>
    <row r="350" spans="2:17" x14ac:dyDescent="0.3">
      <c r="F350" s="14" t="s">
        <v>6</v>
      </c>
      <c r="G350" s="11">
        <f t="shared" si="7"/>
        <v>68.043648485612792</v>
      </c>
      <c r="H350" s="55">
        <f t="shared" si="6"/>
        <v>66.065177361497845</v>
      </c>
      <c r="I350" s="55">
        <f t="shared" si="6"/>
        <v>50.451596193421047</v>
      </c>
      <c r="J350" s="55">
        <f t="shared" si="6"/>
        <v>73.559432334165237</v>
      </c>
      <c r="K350" s="55">
        <f t="shared" si="6"/>
        <v>59.974093312401152</v>
      </c>
      <c r="L350" s="13">
        <f t="shared" si="6"/>
        <v>74.388136751741655</v>
      </c>
    </row>
    <row r="351" spans="2:17" x14ac:dyDescent="0.3">
      <c r="F351" s="14" t="s">
        <v>7</v>
      </c>
      <c r="G351" s="11">
        <f t="shared" si="7"/>
        <v>55.55432071347888</v>
      </c>
      <c r="H351" s="55">
        <f t="shared" si="6"/>
        <v>75.056749871213967</v>
      </c>
      <c r="I351" s="55">
        <f t="shared" si="6"/>
        <v>84.795623984281193</v>
      </c>
      <c r="J351" s="55">
        <f t="shared" si="6"/>
        <v>92.817336619945252</v>
      </c>
      <c r="K351" s="55">
        <f t="shared" si="6"/>
        <v>89.17866465955214</v>
      </c>
      <c r="L351" s="13">
        <f t="shared" si="6"/>
        <v>86.605125716563563</v>
      </c>
    </row>
    <row r="352" spans="2:17" ht="15" thickBot="1" x14ac:dyDescent="0.35">
      <c r="F352" s="20" t="s">
        <v>8</v>
      </c>
      <c r="G352" s="65">
        <f t="shared" si="7"/>
        <v>46.150569555493881</v>
      </c>
      <c r="H352" s="66">
        <f t="shared" si="6"/>
        <v>64.453694104719972</v>
      </c>
      <c r="I352" s="66">
        <f t="shared" si="6"/>
        <v>91.030764497510603</v>
      </c>
      <c r="J352" s="66">
        <f t="shared" si="6"/>
        <v>93.182626913423249</v>
      </c>
      <c r="K352" s="66">
        <f t="shared" si="6"/>
        <v>89.47729326659676</v>
      </c>
      <c r="L352" s="67">
        <f t="shared" si="6"/>
        <v>94.247047511208322</v>
      </c>
    </row>
  </sheetData>
  <mergeCells count="76">
    <mergeCell ref="AC4:AF4"/>
    <mergeCell ref="AG4:AJ4"/>
    <mergeCell ref="W5:Y5"/>
    <mergeCell ref="Z5:AB5"/>
    <mergeCell ref="F342:L342"/>
    <mergeCell ref="B317:H317"/>
    <mergeCell ref="K317:Q317"/>
    <mergeCell ref="B329:H329"/>
    <mergeCell ref="K329:Q329"/>
    <mergeCell ref="B4:H4"/>
    <mergeCell ref="K4:Q4"/>
    <mergeCell ref="B29:H29"/>
    <mergeCell ref="K29:Q29"/>
    <mergeCell ref="B41:H41"/>
    <mergeCell ref="K41:Q41"/>
    <mergeCell ref="B53:H53"/>
    <mergeCell ref="B5:H5"/>
    <mergeCell ref="K5:Q5"/>
    <mergeCell ref="B17:H17"/>
    <mergeCell ref="K17:Q17"/>
    <mergeCell ref="B89:H89"/>
    <mergeCell ref="K89:Q89"/>
    <mergeCell ref="K53:Q53"/>
    <mergeCell ref="B65:H65"/>
    <mergeCell ref="K65:Q65"/>
    <mergeCell ref="B77:H77"/>
    <mergeCell ref="K77:Q77"/>
    <mergeCell ref="B101:H101"/>
    <mergeCell ref="K101:Q101"/>
    <mergeCell ref="B113:H113"/>
    <mergeCell ref="K113:Q113"/>
    <mergeCell ref="B125:H125"/>
    <mergeCell ref="K125:Q125"/>
    <mergeCell ref="B137:H137"/>
    <mergeCell ref="K137:Q137"/>
    <mergeCell ref="B149:H149"/>
    <mergeCell ref="K149:Q149"/>
    <mergeCell ref="B161:H161"/>
    <mergeCell ref="K161:Q161"/>
    <mergeCell ref="B305:H305"/>
    <mergeCell ref="K305:Q305"/>
    <mergeCell ref="B293:H293"/>
    <mergeCell ref="K293:Q293"/>
    <mergeCell ref="B173:H173"/>
    <mergeCell ref="K173:Q173"/>
    <mergeCell ref="B185:H185"/>
    <mergeCell ref="K185:Q185"/>
    <mergeCell ref="K197:Q197"/>
    <mergeCell ref="C2:G2"/>
    <mergeCell ref="B269:H269"/>
    <mergeCell ref="K269:Q269"/>
    <mergeCell ref="B281:H281"/>
    <mergeCell ref="K281:Q281"/>
    <mergeCell ref="B233:H233"/>
    <mergeCell ref="K233:Q233"/>
    <mergeCell ref="B245:H245"/>
    <mergeCell ref="K245:Q245"/>
    <mergeCell ref="B257:H257"/>
    <mergeCell ref="K257:Q257"/>
    <mergeCell ref="B197:H197"/>
    <mergeCell ref="B209:H209"/>
    <mergeCell ref="K209:Q209"/>
    <mergeCell ref="B221:H221"/>
    <mergeCell ref="K221:Q221"/>
    <mergeCell ref="U34:V34"/>
    <mergeCell ref="W34:AB34"/>
    <mergeCell ref="AC34:AF34"/>
    <mergeCell ref="U35:V35"/>
    <mergeCell ref="W35:Y35"/>
    <mergeCell ref="Z35:AB35"/>
    <mergeCell ref="AH38:AK38"/>
    <mergeCell ref="U36:V36"/>
    <mergeCell ref="W36:Y36"/>
    <mergeCell ref="Z36:AB36"/>
    <mergeCell ref="W38:Y38"/>
    <mergeCell ref="AC38:AF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594C4-3CA5-474F-A3A5-CEE484B29D26}">
  <dimension ref="B2:AK352"/>
  <sheetViews>
    <sheetView topLeftCell="J3" zoomScale="79" zoomScaleNormal="79" workbookViewId="0">
      <selection activeCell="U34" sqref="U34:AF36"/>
    </sheetView>
  </sheetViews>
  <sheetFormatPr defaultRowHeight="14.4" x14ac:dyDescent="0.3"/>
  <cols>
    <col min="2" max="2" width="9.44140625" bestFit="1" customWidth="1"/>
    <col min="3" max="3" width="9.5546875" bestFit="1" customWidth="1"/>
    <col min="4" max="4" width="10.77734375" bestFit="1" customWidth="1"/>
    <col min="5" max="5" width="9.33203125" bestFit="1" customWidth="1"/>
    <col min="6" max="6" width="9.5546875" bestFit="1" customWidth="1"/>
    <col min="7" max="12" width="12" bestFit="1" customWidth="1"/>
    <col min="13" max="13" width="10.77734375" bestFit="1" customWidth="1"/>
    <col min="14" max="17" width="12" bestFit="1" customWidth="1"/>
    <col min="21" max="21" width="9.6640625" bestFit="1" customWidth="1"/>
    <col min="22" max="22" width="10.88671875" bestFit="1" customWidth="1"/>
    <col min="23" max="23" width="11.6640625" customWidth="1"/>
    <col min="24" max="24" width="2" bestFit="1" customWidth="1"/>
    <col min="25" max="26" width="11.6640625" customWidth="1"/>
    <col min="27" max="27" width="2" bestFit="1" customWidth="1"/>
    <col min="28" max="28" width="11.6640625" customWidth="1"/>
    <col min="29" max="29" width="6.109375" customWidth="1"/>
    <col min="30" max="30" width="7.6640625" customWidth="1"/>
    <col min="31" max="31" width="8.21875" customWidth="1"/>
    <col min="32" max="32" width="8.6640625" customWidth="1"/>
    <col min="33" max="33" width="4.6640625" customWidth="1"/>
    <col min="34" max="34" width="7.33203125" customWidth="1"/>
    <col min="35" max="35" width="8.21875" customWidth="1"/>
    <col min="36" max="36" width="6.5546875" customWidth="1"/>
  </cols>
  <sheetData>
    <row r="2" spans="2:36" ht="25.8" x14ac:dyDescent="0.5">
      <c r="C2" s="109" t="s">
        <v>65</v>
      </c>
      <c r="D2" s="109"/>
      <c r="E2" s="109"/>
      <c r="F2" s="109"/>
      <c r="G2" s="109"/>
    </row>
    <row r="3" spans="2:36" ht="15" thickBot="1" x14ac:dyDescent="0.35"/>
    <row r="4" spans="2:36" ht="15" thickBot="1" x14ac:dyDescent="0.35">
      <c r="B4" s="119" t="s">
        <v>56</v>
      </c>
      <c r="C4" s="120"/>
      <c r="D4" s="120"/>
      <c r="E4" s="120"/>
      <c r="F4" s="120"/>
      <c r="G4" s="120"/>
      <c r="H4" s="121"/>
      <c r="K4" s="119" t="s">
        <v>57</v>
      </c>
      <c r="L4" s="120"/>
      <c r="M4" s="120"/>
      <c r="N4" s="120"/>
      <c r="O4" s="120"/>
      <c r="P4" s="120"/>
      <c r="Q4" s="121"/>
      <c r="AC4" s="113" t="s">
        <v>52</v>
      </c>
      <c r="AD4" s="114"/>
      <c r="AE4" s="114"/>
      <c r="AF4" s="115"/>
      <c r="AG4" s="113" t="s">
        <v>53</v>
      </c>
      <c r="AH4" s="114"/>
      <c r="AI4" s="114"/>
      <c r="AJ4" s="115"/>
    </row>
    <row r="5" spans="2:36" ht="15" thickBot="1" x14ac:dyDescent="0.35">
      <c r="B5" s="122" t="s">
        <v>125</v>
      </c>
      <c r="C5" s="123"/>
      <c r="D5" s="123"/>
      <c r="E5" s="123"/>
      <c r="F5" s="123"/>
      <c r="G5" s="123"/>
      <c r="H5" s="124"/>
      <c r="K5" s="122" t="s">
        <v>125</v>
      </c>
      <c r="L5" s="123"/>
      <c r="M5" s="123"/>
      <c r="N5" s="123"/>
      <c r="O5" s="123"/>
      <c r="P5" s="123"/>
      <c r="Q5" s="124"/>
      <c r="T5" s="75" t="s">
        <v>40</v>
      </c>
      <c r="U5" s="76" t="s">
        <v>41</v>
      </c>
      <c r="V5" s="78" t="s">
        <v>42</v>
      </c>
      <c r="W5" s="125" t="s">
        <v>54</v>
      </c>
      <c r="X5" s="126"/>
      <c r="Y5" s="127"/>
      <c r="Z5" s="125" t="s">
        <v>55</v>
      </c>
      <c r="AA5" s="126"/>
      <c r="AB5" s="127"/>
      <c r="AC5" s="3" t="s">
        <v>179</v>
      </c>
      <c r="AD5" s="4" t="s">
        <v>180</v>
      </c>
      <c r="AE5" s="4" t="s">
        <v>181</v>
      </c>
      <c r="AF5" s="5" t="s">
        <v>43</v>
      </c>
      <c r="AG5" s="3" t="s">
        <v>179</v>
      </c>
      <c r="AH5" s="4" t="s">
        <v>182</v>
      </c>
      <c r="AI5" s="4" t="s">
        <v>181</v>
      </c>
      <c r="AJ5" s="6" t="s">
        <v>43</v>
      </c>
    </row>
    <row r="6" spans="2:36" x14ac:dyDescent="0.3">
      <c r="B6" s="11"/>
      <c r="C6" s="27" t="s">
        <v>11</v>
      </c>
      <c r="D6" s="27" t="s">
        <v>10</v>
      </c>
      <c r="E6" s="27" t="s">
        <v>9</v>
      </c>
      <c r="F6" s="27" t="s">
        <v>14</v>
      </c>
      <c r="G6" s="27" t="s">
        <v>13</v>
      </c>
      <c r="H6" s="31" t="s">
        <v>12</v>
      </c>
      <c r="K6" s="11"/>
      <c r="L6" s="27" t="s">
        <v>11</v>
      </c>
      <c r="M6" s="27" t="s">
        <v>10</v>
      </c>
      <c r="N6" s="27" t="s">
        <v>9</v>
      </c>
      <c r="O6" s="27" t="s">
        <v>14</v>
      </c>
      <c r="P6" s="27" t="s">
        <v>13</v>
      </c>
      <c r="Q6" s="31" t="s">
        <v>12</v>
      </c>
      <c r="T6" s="74">
        <v>1</v>
      </c>
    </row>
    <row r="7" spans="2:36" x14ac:dyDescent="0.3">
      <c r="B7" s="32" t="s">
        <v>0</v>
      </c>
      <c r="C7" s="49"/>
      <c r="D7" s="49"/>
      <c r="E7" s="49"/>
      <c r="F7" s="49"/>
      <c r="G7" s="49"/>
      <c r="H7" s="50"/>
      <c r="K7" s="34" t="s">
        <v>0</v>
      </c>
      <c r="L7" s="49"/>
      <c r="M7" s="49"/>
      <c r="N7" s="49"/>
      <c r="O7" s="49"/>
      <c r="P7" s="49"/>
      <c r="Q7" s="50"/>
      <c r="T7" s="30">
        <v>2</v>
      </c>
      <c r="U7" s="2">
        <v>100</v>
      </c>
      <c r="V7" s="1">
        <v>34</v>
      </c>
      <c r="W7" s="79">
        <v>104.9505207799163</v>
      </c>
      <c r="X7" s="80" t="s">
        <v>97</v>
      </c>
      <c r="Y7" s="79">
        <v>26.858298687454241</v>
      </c>
      <c r="Z7" s="81">
        <v>45.727597966910849</v>
      </c>
      <c r="AA7" s="81" t="s">
        <v>97</v>
      </c>
      <c r="AB7" s="81">
        <v>23.876602260227056</v>
      </c>
      <c r="AC7" s="7">
        <v>85.110115203711885</v>
      </c>
      <c r="AD7" s="7">
        <v>154.88866280030595</v>
      </c>
      <c r="AE7" s="7">
        <v>90.522867723525678</v>
      </c>
      <c r="AF7" s="7">
        <v>82.041322849857394</v>
      </c>
      <c r="AG7" s="8">
        <v>29.648340817131913</v>
      </c>
      <c r="AH7" s="8">
        <v>84.425616319985849</v>
      </c>
      <c r="AI7" s="9">
        <v>41.359567718937917</v>
      </c>
      <c r="AJ7" s="9">
        <v>41.359567718937917</v>
      </c>
    </row>
    <row r="8" spans="2:36" x14ac:dyDescent="0.3">
      <c r="B8" s="32" t="s">
        <v>1</v>
      </c>
      <c r="C8" s="49"/>
      <c r="D8" s="49"/>
      <c r="E8" s="49"/>
      <c r="F8" s="49"/>
      <c r="G8" s="49"/>
      <c r="H8" s="50"/>
      <c r="K8" s="34" t="s">
        <v>1</v>
      </c>
      <c r="L8" s="49"/>
      <c r="M8" s="49"/>
      <c r="N8" s="49"/>
      <c r="O8" s="49"/>
      <c r="P8" s="49"/>
      <c r="Q8" s="50"/>
      <c r="T8" s="30">
        <v>3</v>
      </c>
      <c r="U8" s="2">
        <v>76</v>
      </c>
      <c r="V8" s="1">
        <v>39</v>
      </c>
      <c r="W8" s="79">
        <v>77.591226446671399</v>
      </c>
      <c r="X8" s="80" t="s">
        <v>97</v>
      </c>
      <c r="Y8" s="79">
        <v>40.161980232046723</v>
      </c>
      <c r="Z8" s="81">
        <v>39.510327526339196</v>
      </c>
      <c r="AA8" s="81" t="s">
        <v>97</v>
      </c>
      <c r="AB8" s="81">
        <v>20.801716565533116</v>
      </c>
      <c r="AC8" s="7">
        <v>20.140312984264572</v>
      </c>
      <c r="AD8" s="7">
        <v>125.00713288293818</v>
      </c>
      <c r="AE8" s="7">
        <v>100.1579282226605</v>
      </c>
      <c r="AF8" s="7">
        <v>24.795345886704848</v>
      </c>
      <c r="AG8" s="8">
        <v>20.633156295923211</v>
      </c>
      <c r="AH8" s="8">
        <v>63.962598783196562</v>
      </c>
      <c r="AI8" s="8">
        <v>19.66500854340217</v>
      </c>
      <c r="AJ8" s="8">
        <v>20.633156295923211</v>
      </c>
    </row>
    <row r="9" spans="2:36" x14ac:dyDescent="0.3">
      <c r="B9" s="32" t="s">
        <v>2</v>
      </c>
      <c r="C9" s="49"/>
      <c r="D9" s="49"/>
      <c r="E9" s="49"/>
      <c r="F9" s="49"/>
      <c r="G9" s="49"/>
      <c r="H9" s="50"/>
      <c r="K9" s="34" t="s">
        <v>2</v>
      </c>
      <c r="L9" s="49"/>
      <c r="M9" s="49"/>
      <c r="N9" s="49"/>
      <c r="O9" s="49"/>
      <c r="P9" s="49"/>
      <c r="Q9" s="50"/>
      <c r="T9" s="30">
        <v>4</v>
      </c>
      <c r="U9" s="2">
        <v>52</v>
      </c>
      <c r="V9" s="1">
        <v>48</v>
      </c>
      <c r="W9" s="79">
        <v>41.608855027262798</v>
      </c>
      <c r="X9" s="80" t="s">
        <v>97</v>
      </c>
      <c r="Y9" s="79">
        <v>29.922684645358391</v>
      </c>
      <c r="Z9" s="81">
        <v>28.652497134207128</v>
      </c>
      <c r="AA9" s="81" t="s">
        <v>97</v>
      </c>
      <c r="AB9" s="81">
        <v>13.944688106952329</v>
      </c>
      <c r="AC9" s="10">
        <v>14.203014745594466</v>
      </c>
      <c r="AD9" s="10">
        <v>81.872209323965933</v>
      </c>
      <c r="AE9" s="10">
        <v>57.644189875585091</v>
      </c>
      <c r="AF9" s="10">
        <v>57.644189875585091</v>
      </c>
      <c r="AG9" s="8">
        <v>29.40758791870088</v>
      </c>
      <c r="AH9" s="8">
        <v>45.681297127515599</v>
      </c>
      <c r="AI9" s="9">
        <v>13.129917475549981</v>
      </c>
      <c r="AJ9" s="9">
        <v>43.533133089540662</v>
      </c>
    </row>
    <row r="10" spans="2:36" x14ac:dyDescent="0.3">
      <c r="B10" s="32" t="s">
        <v>3</v>
      </c>
      <c r="C10" s="49"/>
      <c r="D10" s="49"/>
      <c r="E10" s="49"/>
      <c r="F10" s="49"/>
      <c r="G10" s="49"/>
      <c r="H10" s="50"/>
      <c r="K10" s="34" t="s">
        <v>3</v>
      </c>
      <c r="L10" s="49"/>
      <c r="M10" s="49"/>
      <c r="N10" s="49"/>
      <c r="O10" s="49"/>
      <c r="P10" s="49"/>
      <c r="Q10" s="50"/>
      <c r="T10" s="30">
        <v>5</v>
      </c>
      <c r="U10" s="2">
        <v>60</v>
      </c>
      <c r="V10" s="1">
        <v>46</v>
      </c>
      <c r="W10" s="79">
        <v>52.472757066068937</v>
      </c>
      <c r="X10" s="80" t="s">
        <v>97</v>
      </c>
      <c r="Y10" s="79">
        <v>31.191161367434439</v>
      </c>
      <c r="Z10" s="81">
        <v>36.521967258742457</v>
      </c>
      <c r="AA10" s="81" t="s">
        <v>97</v>
      </c>
      <c r="AB10" s="81">
        <v>22.35420195793203</v>
      </c>
      <c r="AC10" s="7">
        <v>28.788927657942345</v>
      </c>
      <c r="AD10" s="7">
        <v>99.916238612435336</v>
      </c>
      <c r="AE10" s="7">
        <v>89.195106646808924</v>
      </c>
      <c r="AF10" s="7">
        <v>89.195106646808924</v>
      </c>
      <c r="AG10" s="8">
        <v>22.263673626249041</v>
      </c>
      <c r="AH10" s="8">
        <v>68.663274395943276</v>
      </c>
      <c r="AI10" s="8">
        <v>38.211118622024891</v>
      </c>
      <c r="AJ10" s="8">
        <v>38.211118622024891</v>
      </c>
    </row>
    <row r="11" spans="2:36" x14ac:dyDescent="0.3">
      <c r="B11" s="32" t="s">
        <v>4</v>
      </c>
      <c r="C11" s="49"/>
      <c r="D11" s="49"/>
      <c r="E11" s="49"/>
      <c r="F11" s="49"/>
      <c r="G11" s="49"/>
      <c r="H11" s="50"/>
      <c r="K11" s="34" t="s">
        <v>4</v>
      </c>
      <c r="L11" s="49"/>
      <c r="M11" s="49"/>
      <c r="N11" s="49"/>
      <c r="O11" s="49"/>
      <c r="P11" s="49"/>
      <c r="Q11" s="50"/>
      <c r="T11" s="30">
        <v>6</v>
      </c>
      <c r="U11" s="2">
        <v>100</v>
      </c>
      <c r="V11" s="1">
        <v>57</v>
      </c>
      <c r="W11" s="79">
        <v>62.160442087524572</v>
      </c>
      <c r="X11" s="80" t="s">
        <v>97</v>
      </c>
      <c r="Y11" s="79">
        <v>14.373384276933484</v>
      </c>
      <c r="Z11" s="81">
        <v>49.896673131412392</v>
      </c>
      <c r="AA11" s="81" t="s">
        <v>97</v>
      </c>
      <c r="AB11" s="81">
        <v>28.378170542406526</v>
      </c>
      <c r="AC11" s="7">
        <v>65.060666312675167</v>
      </c>
      <c r="AD11" s="7">
        <v>86.6880261690943</v>
      </c>
      <c r="AE11" s="7">
        <v>84.75216424305161</v>
      </c>
      <c r="AF11" s="7">
        <v>67.203392940374428</v>
      </c>
      <c r="AG11" s="8">
        <v>20.358843482895509</v>
      </c>
      <c r="AH11" s="8">
        <v>86.639170503993896</v>
      </c>
      <c r="AI11" s="9">
        <v>80.62941330015822</v>
      </c>
      <c r="AJ11" s="9">
        <v>98.27607810804831</v>
      </c>
    </row>
    <row r="12" spans="2:36" x14ac:dyDescent="0.3">
      <c r="B12" s="32" t="s">
        <v>5</v>
      </c>
      <c r="C12" s="49"/>
      <c r="D12" s="49"/>
      <c r="E12" s="49"/>
      <c r="F12" s="49"/>
      <c r="G12" s="49"/>
      <c r="H12" s="50"/>
      <c r="K12" s="34" t="s">
        <v>5</v>
      </c>
      <c r="L12" s="49"/>
      <c r="M12" s="49"/>
      <c r="N12" s="49"/>
      <c r="O12" s="49"/>
      <c r="P12" s="49"/>
      <c r="Q12" s="50"/>
      <c r="T12" s="30">
        <v>7</v>
      </c>
      <c r="U12" s="2">
        <v>29</v>
      </c>
      <c r="V12" s="1">
        <v>40</v>
      </c>
      <c r="W12" s="79">
        <v>31.259771238875825</v>
      </c>
      <c r="X12" s="80" t="s">
        <v>97</v>
      </c>
      <c r="Y12" s="79">
        <v>8.9115043770626272</v>
      </c>
      <c r="Z12" s="81">
        <v>31.057181194236911</v>
      </c>
      <c r="AA12" s="81" t="s">
        <v>97</v>
      </c>
      <c r="AB12" s="81">
        <v>19.347723165828491</v>
      </c>
      <c r="AC12" s="7">
        <v>49.299258281849404</v>
      </c>
      <c r="AD12" s="7">
        <v>22.184931922541811</v>
      </c>
      <c r="AE12" s="7">
        <v>50.624108684580065</v>
      </c>
      <c r="AF12" s="7">
        <v>51.024123227625921</v>
      </c>
      <c r="AG12" s="8">
        <v>22.106556096634801</v>
      </c>
      <c r="AH12" s="8">
        <v>97.041818076020363</v>
      </c>
      <c r="AI12" s="9">
        <v>37.126810863604909</v>
      </c>
      <c r="AJ12" s="9">
        <v>25.976048503932763</v>
      </c>
    </row>
    <row r="13" spans="2:36" x14ac:dyDescent="0.3">
      <c r="B13" s="32" t="s">
        <v>6</v>
      </c>
      <c r="C13" s="49"/>
      <c r="D13" s="49"/>
      <c r="E13" s="49"/>
      <c r="F13" s="49"/>
      <c r="G13" s="49"/>
      <c r="H13" s="50"/>
      <c r="K13" s="34" t="s">
        <v>6</v>
      </c>
      <c r="L13" s="49"/>
      <c r="M13" s="49"/>
      <c r="N13" s="49"/>
      <c r="O13" s="49"/>
      <c r="P13" s="49"/>
      <c r="Q13" s="50"/>
      <c r="T13" s="30">
        <v>8</v>
      </c>
      <c r="U13" s="2">
        <v>58</v>
      </c>
      <c r="V13" s="1">
        <v>42</v>
      </c>
      <c r="W13" s="79">
        <v>41.627958471666318</v>
      </c>
      <c r="X13" s="80" t="s">
        <v>97</v>
      </c>
      <c r="Y13" s="79">
        <v>26.676004844572596</v>
      </c>
      <c r="Z13" s="81">
        <v>31.187047471105384</v>
      </c>
      <c r="AA13" s="81" t="s">
        <v>97</v>
      </c>
      <c r="AB13" s="81">
        <v>26.492296538923778</v>
      </c>
      <c r="AC13" s="7">
        <v>11.139420316440701</v>
      </c>
      <c r="AD13" s="7">
        <v>82.887018167285603</v>
      </c>
      <c r="AE13" s="7">
        <v>18.815804175812719</v>
      </c>
      <c r="AF13" s="7">
        <v>11.139420316440701</v>
      </c>
      <c r="AG13" s="8">
        <v>9.7532945896068615</v>
      </c>
      <c r="AH13" s="8">
        <v>64.417557539235943</v>
      </c>
      <c r="AI13" s="9">
        <v>9.7532945896068615</v>
      </c>
      <c r="AJ13" s="9">
        <v>9.7532945896068615</v>
      </c>
    </row>
    <row r="14" spans="2:36" x14ac:dyDescent="0.3">
      <c r="B14" s="32" t="s">
        <v>7</v>
      </c>
      <c r="C14" s="49"/>
      <c r="D14" s="49"/>
      <c r="E14" s="49"/>
      <c r="F14" s="49"/>
      <c r="G14" s="49"/>
      <c r="H14" s="50"/>
      <c r="K14" s="34" t="s">
        <v>7</v>
      </c>
      <c r="L14" s="49"/>
      <c r="M14" s="49"/>
      <c r="N14" s="49"/>
      <c r="O14" s="49"/>
      <c r="P14" s="49"/>
      <c r="Q14" s="50"/>
      <c r="T14" s="29">
        <v>9</v>
      </c>
      <c r="U14" s="2">
        <v>50</v>
      </c>
      <c r="V14" s="1">
        <v>30</v>
      </c>
      <c r="W14" s="79">
        <v>52.958784635557613</v>
      </c>
      <c r="X14" s="80" t="s">
        <v>97</v>
      </c>
      <c r="Y14" s="79">
        <v>35.239689938509628</v>
      </c>
      <c r="Z14" s="81">
        <v>28.453577486080544</v>
      </c>
      <c r="AA14" s="81" t="s">
        <v>97</v>
      </c>
      <c r="AB14" s="81">
        <v>21.939276119630172</v>
      </c>
      <c r="AC14" s="7">
        <v>105.96917434583663</v>
      </c>
      <c r="AD14" s="7">
        <v>110.15708857793651</v>
      </c>
      <c r="AE14" s="7">
        <v>108.19145935225551</v>
      </c>
      <c r="AF14" s="7">
        <v>28.052379534052353</v>
      </c>
      <c r="AG14" s="8">
        <v>8.6864122563198158</v>
      </c>
      <c r="AH14" s="8">
        <v>60.989838219868453</v>
      </c>
      <c r="AI14" s="9">
        <v>50.796595167325918</v>
      </c>
      <c r="AJ14" s="9">
        <v>37.112016301552814</v>
      </c>
    </row>
    <row r="15" spans="2:36" x14ac:dyDescent="0.3">
      <c r="B15" s="32" t="s">
        <v>8</v>
      </c>
      <c r="C15" s="49"/>
      <c r="D15" s="49"/>
      <c r="E15" s="49"/>
      <c r="F15" s="49"/>
      <c r="G15" s="49"/>
      <c r="H15" s="50"/>
      <c r="K15" s="34" t="s">
        <v>8</v>
      </c>
      <c r="L15" s="49"/>
      <c r="M15" s="49"/>
      <c r="N15" s="49"/>
      <c r="O15" s="49"/>
      <c r="P15" s="49"/>
      <c r="Q15" s="50"/>
      <c r="T15" s="30">
        <v>10</v>
      </c>
      <c r="U15" s="2">
        <v>100</v>
      </c>
      <c r="V15" s="1">
        <v>18</v>
      </c>
      <c r="W15" s="79">
        <v>686.42607063556136</v>
      </c>
      <c r="X15" s="80" t="s">
        <v>97</v>
      </c>
      <c r="Y15" s="79">
        <v>122.96253910628839</v>
      </c>
      <c r="Z15" s="81">
        <v>24.117066493193008</v>
      </c>
      <c r="AA15" s="81" t="s">
        <v>97</v>
      </c>
      <c r="AB15" s="81">
        <v>8.9182519655439911</v>
      </c>
      <c r="AC15" s="7">
        <v>800.15511002370624</v>
      </c>
      <c r="AD15" s="7">
        <v>814.44396830878793</v>
      </c>
      <c r="AE15" s="7">
        <v>803.89196663977054</v>
      </c>
      <c r="AF15" s="7">
        <v>734.46373021598902</v>
      </c>
      <c r="AG15" s="8">
        <v>18.333756744024633</v>
      </c>
      <c r="AH15" s="8">
        <v>47.220730891767353</v>
      </c>
      <c r="AI15" s="9">
        <v>18.755969225093462</v>
      </c>
      <c r="AJ15" s="9">
        <v>20.164244446771811</v>
      </c>
    </row>
    <row r="16" spans="2:36" x14ac:dyDescent="0.3">
      <c r="B16" s="14"/>
      <c r="C16" s="18"/>
      <c r="D16" s="18"/>
      <c r="E16" s="18"/>
      <c r="F16" s="18"/>
      <c r="G16" s="18"/>
      <c r="H16" s="19"/>
      <c r="K16" s="11"/>
      <c r="L16" s="12"/>
      <c r="M16" s="12"/>
      <c r="N16" s="12"/>
      <c r="O16" s="12"/>
      <c r="P16" s="12"/>
      <c r="Q16" s="13"/>
      <c r="T16" s="29">
        <v>11</v>
      </c>
      <c r="U16" s="2">
        <v>98</v>
      </c>
      <c r="V16" s="1">
        <v>64</v>
      </c>
      <c r="W16" s="79">
        <v>69.533821993851063</v>
      </c>
      <c r="X16" s="80" t="s">
        <v>97</v>
      </c>
      <c r="Y16" s="79">
        <v>14.17786520769976</v>
      </c>
      <c r="Z16" s="81">
        <v>57.954649735808161</v>
      </c>
      <c r="AA16" s="81" t="s">
        <v>97</v>
      </c>
      <c r="AB16" s="81">
        <v>24.749816655690683</v>
      </c>
      <c r="AC16" s="7">
        <v>60.77250969085398</v>
      </c>
      <c r="AD16" s="7">
        <v>84.25527680788629</v>
      </c>
      <c r="AE16" s="7">
        <v>75.493741273366751</v>
      </c>
      <c r="AF16" s="7">
        <v>75.493741273366751</v>
      </c>
      <c r="AG16" s="8">
        <v>90.014809961096674</v>
      </c>
      <c r="AH16" s="8">
        <v>32.015172094550891</v>
      </c>
      <c r="AI16" s="9">
        <v>90.014809961096674</v>
      </c>
      <c r="AJ16" s="9">
        <v>100.92313365066856</v>
      </c>
    </row>
    <row r="17" spans="2:36" x14ac:dyDescent="0.3">
      <c r="B17" s="116" t="s">
        <v>126</v>
      </c>
      <c r="C17" s="117"/>
      <c r="D17" s="117"/>
      <c r="E17" s="117"/>
      <c r="F17" s="117"/>
      <c r="G17" s="117"/>
      <c r="H17" s="118"/>
      <c r="K17" s="110" t="s">
        <v>126</v>
      </c>
      <c r="L17" s="111"/>
      <c r="M17" s="111"/>
      <c r="N17" s="111"/>
      <c r="O17" s="111"/>
      <c r="P17" s="111"/>
      <c r="Q17" s="112"/>
      <c r="T17" s="30">
        <v>12</v>
      </c>
      <c r="U17" s="2">
        <v>87</v>
      </c>
      <c r="V17" s="1">
        <v>28</v>
      </c>
      <c r="W17" s="79">
        <v>55.8016734799319</v>
      </c>
      <c r="X17" s="80" t="s">
        <v>97</v>
      </c>
      <c r="Y17" s="79">
        <v>21.331176290288219</v>
      </c>
      <c r="Z17" s="81">
        <v>35.203807238190436</v>
      </c>
      <c r="AA17" s="81" t="s">
        <v>97</v>
      </c>
      <c r="AB17" s="81">
        <v>19.347619474269443</v>
      </c>
      <c r="AC17" s="7">
        <v>33.226175889427928</v>
      </c>
      <c r="AD17" s="7">
        <v>93.206167305939402</v>
      </c>
      <c r="AE17" s="7">
        <v>60.649172247816068</v>
      </c>
      <c r="AF17" s="7">
        <v>34.221655624091021</v>
      </c>
      <c r="AG17" s="8">
        <v>28.693108977378699</v>
      </c>
      <c r="AH17" s="8">
        <v>72.988516944648126</v>
      </c>
      <c r="AI17" s="9">
        <v>58.102430946130283</v>
      </c>
      <c r="AJ17" s="9">
        <v>38.476864239337893</v>
      </c>
    </row>
    <row r="18" spans="2:36" x14ac:dyDescent="0.3">
      <c r="B18" s="14"/>
      <c r="C18" s="28" t="s">
        <v>11</v>
      </c>
      <c r="D18" s="28" t="s">
        <v>10</v>
      </c>
      <c r="E18" s="28" t="s">
        <v>9</v>
      </c>
      <c r="F18" s="28" t="s">
        <v>14</v>
      </c>
      <c r="G18" s="28" t="s">
        <v>13</v>
      </c>
      <c r="H18" s="33" t="s">
        <v>12</v>
      </c>
      <c r="K18" s="11"/>
      <c r="L18" s="27" t="s">
        <v>11</v>
      </c>
      <c r="M18" s="27" t="s">
        <v>10</v>
      </c>
      <c r="N18" s="27" t="s">
        <v>9</v>
      </c>
      <c r="O18" s="27" t="s">
        <v>14</v>
      </c>
      <c r="P18" s="27" t="s">
        <v>13</v>
      </c>
      <c r="Q18" s="31" t="s">
        <v>12</v>
      </c>
      <c r="T18" s="29">
        <v>13</v>
      </c>
      <c r="U18" s="2">
        <v>98</v>
      </c>
      <c r="V18" s="1">
        <v>50</v>
      </c>
      <c r="W18" s="79">
        <v>70.690995396568681</v>
      </c>
      <c r="X18" s="80" t="s">
        <v>97</v>
      </c>
      <c r="Y18" s="79">
        <v>16.455110184155828</v>
      </c>
      <c r="Z18" s="81">
        <v>51.502289676334541</v>
      </c>
      <c r="AA18" s="81" t="s">
        <v>97</v>
      </c>
      <c r="AB18" s="81">
        <v>25.148212043411608</v>
      </c>
      <c r="AC18" s="7">
        <v>55.823134279334298</v>
      </c>
      <c r="AD18" s="7">
        <v>83.618159228776705</v>
      </c>
      <c r="AE18" s="7">
        <v>65.569609506114531</v>
      </c>
      <c r="AF18" s="7">
        <v>57.110143745751685</v>
      </c>
      <c r="AG18" s="8">
        <v>27.117434396153438</v>
      </c>
      <c r="AH18" s="8">
        <v>79.655670884010149</v>
      </c>
      <c r="AI18" s="9">
        <v>30.97204340358914</v>
      </c>
      <c r="AJ18" s="9">
        <v>30.97204340358914</v>
      </c>
    </row>
    <row r="19" spans="2:36" x14ac:dyDescent="0.3">
      <c r="B19" s="32" t="s">
        <v>0</v>
      </c>
      <c r="C19" s="15">
        <v>7.1576796405062284</v>
      </c>
      <c r="D19" s="15">
        <v>2.9171830870122708</v>
      </c>
      <c r="E19" s="15">
        <v>0.66338826883985091</v>
      </c>
      <c r="F19" s="16">
        <v>5.8061060729715566</v>
      </c>
      <c r="G19" s="16">
        <v>2.7639052111681996</v>
      </c>
      <c r="H19" s="17">
        <v>0.23526045344272875</v>
      </c>
      <c r="K19" s="34" t="s">
        <v>0</v>
      </c>
      <c r="L19" s="15">
        <v>1.2094825283098378</v>
      </c>
      <c r="M19" s="15">
        <v>0.43341087456196942</v>
      </c>
      <c r="N19" s="15">
        <v>8.0392662589338346E-2</v>
      </c>
      <c r="O19" s="16">
        <v>1.3408404966652028</v>
      </c>
      <c r="P19" s="16">
        <v>0.73283431349570405</v>
      </c>
      <c r="Q19" s="17">
        <v>4.5761428616892835E-2</v>
      </c>
      <c r="T19" s="30">
        <v>14</v>
      </c>
      <c r="U19" s="2">
        <v>71</v>
      </c>
      <c r="V19" s="1">
        <v>22</v>
      </c>
      <c r="W19" s="79">
        <v>53.655351759716289</v>
      </c>
      <c r="X19" s="80" t="s">
        <v>97</v>
      </c>
      <c r="Y19" s="79">
        <v>23.699316133876007</v>
      </c>
      <c r="Z19" s="81">
        <v>24.361083849687535</v>
      </c>
      <c r="AA19" s="81" t="s">
        <v>97</v>
      </c>
      <c r="AB19" s="81">
        <v>10.365693460727643</v>
      </c>
      <c r="AC19" s="7">
        <v>36.718945420572254</v>
      </c>
      <c r="AD19" s="7">
        <v>105.95368476247985</v>
      </c>
      <c r="AE19" s="7">
        <v>42.93180371161958</v>
      </c>
      <c r="AF19" s="7">
        <v>37.452736066898922</v>
      </c>
      <c r="AG19" s="8">
        <v>9.899333450419622</v>
      </c>
      <c r="AH19" s="8">
        <v>35.777876085748908</v>
      </c>
      <c r="AI19" s="9">
        <v>33.021337974880154</v>
      </c>
      <c r="AJ19" s="9">
        <v>13.860862799007904</v>
      </c>
    </row>
    <row r="20" spans="2:36" x14ac:dyDescent="0.3">
      <c r="B20" s="32" t="s">
        <v>1</v>
      </c>
      <c r="C20" s="15">
        <v>3.6538205702347506</v>
      </c>
      <c r="D20" s="15">
        <v>1.6966630474483486</v>
      </c>
      <c r="E20" s="15">
        <v>0.19109523535413783</v>
      </c>
      <c r="F20" s="16">
        <v>2.422274117795034</v>
      </c>
      <c r="G20" s="16">
        <v>0.95182970643051068</v>
      </c>
      <c r="H20" s="17">
        <v>6.7466811004226371E-2</v>
      </c>
      <c r="K20" s="34" t="s">
        <v>1</v>
      </c>
      <c r="L20" s="15">
        <v>0.73644316949674671</v>
      </c>
      <c r="M20" s="15">
        <v>0.37792633811656334</v>
      </c>
      <c r="N20" s="15">
        <v>3.4817448497910068E-2</v>
      </c>
      <c r="O20" s="16">
        <v>0.78609365869826875</v>
      </c>
      <c r="P20" s="16">
        <v>0.31147563359837771</v>
      </c>
      <c r="Q20" s="17">
        <v>4.7857582185757634E-2</v>
      </c>
      <c r="T20" s="29">
        <v>15</v>
      </c>
      <c r="U20" s="2">
        <v>92</v>
      </c>
      <c r="V20" s="1">
        <v>69</v>
      </c>
      <c r="W20" s="79">
        <v>56.480584966304505</v>
      </c>
      <c r="X20" s="80" t="s">
        <v>97</v>
      </c>
      <c r="Y20" s="79">
        <v>13.70423800316086</v>
      </c>
      <c r="Z20" s="81">
        <v>43.326527720527686</v>
      </c>
      <c r="AA20" s="81" t="s">
        <v>97</v>
      </c>
      <c r="AB20" s="81">
        <v>14.276717923508922</v>
      </c>
      <c r="AC20" s="7">
        <v>55.02763963944286</v>
      </c>
      <c r="AD20" s="7">
        <v>83.032262619361589</v>
      </c>
      <c r="AE20" s="7">
        <v>71.282621006544517</v>
      </c>
      <c r="AF20" s="7">
        <v>54.120340889155322</v>
      </c>
      <c r="AG20" s="8">
        <v>44.318510187472683</v>
      </c>
      <c r="AH20" s="8">
        <v>63.313362608532117</v>
      </c>
      <c r="AI20" s="9">
        <v>51.202382889940274</v>
      </c>
      <c r="AJ20" s="9">
        <v>41.840260978884757</v>
      </c>
    </row>
    <row r="21" spans="2:36" x14ac:dyDescent="0.3">
      <c r="B21" s="32" t="s">
        <v>2</v>
      </c>
      <c r="C21" s="15">
        <v>4.6018894875485614</v>
      </c>
      <c r="D21" s="15">
        <v>2.3865228730357368</v>
      </c>
      <c r="E21" s="15">
        <v>0.99744070418859299</v>
      </c>
      <c r="F21" s="16">
        <v>5.2590715946330384</v>
      </c>
      <c r="G21" s="16">
        <v>1.3926048865697844</v>
      </c>
      <c r="H21" s="17">
        <v>0.24382322794972067</v>
      </c>
      <c r="K21" s="34" t="s">
        <v>2</v>
      </c>
      <c r="L21" s="15">
        <v>0.18296041763460352</v>
      </c>
      <c r="M21" s="15">
        <v>0.10395836821700273</v>
      </c>
      <c r="N21" s="15">
        <v>1.1516667606478664E-2</v>
      </c>
      <c r="O21" s="16">
        <v>0.2487611366727788</v>
      </c>
      <c r="P21" s="16">
        <v>7.5800898128002697E-2</v>
      </c>
      <c r="Q21" s="17">
        <v>1.2687845727729683E-2</v>
      </c>
      <c r="T21" s="30">
        <v>16</v>
      </c>
      <c r="U21" s="2">
        <v>97</v>
      </c>
      <c r="V21" s="1">
        <v>17</v>
      </c>
      <c r="W21" s="79">
        <v>53.386300739704708</v>
      </c>
      <c r="X21" s="80" t="s">
        <v>97</v>
      </c>
      <c r="Y21" s="79">
        <v>14.682951911797398</v>
      </c>
      <c r="Z21" s="81">
        <v>23.68967193087558</v>
      </c>
      <c r="AA21" s="81" t="s">
        <v>97</v>
      </c>
      <c r="AB21" s="81">
        <v>12.34754193749774</v>
      </c>
      <c r="AC21" s="7">
        <v>38.307131647094025</v>
      </c>
      <c r="AD21" s="7">
        <v>83.554519341485246</v>
      </c>
      <c r="AE21" s="7">
        <v>44.269092816475471</v>
      </c>
      <c r="AF21" s="7">
        <v>40.430428318081596</v>
      </c>
      <c r="AG21" s="8">
        <v>10.136514795352536</v>
      </c>
      <c r="AH21" s="8">
        <v>31.641805337358679</v>
      </c>
      <c r="AI21" s="9">
        <v>25.532429540028446</v>
      </c>
      <c r="AJ21" s="9">
        <v>12.695578263056406</v>
      </c>
    </row>
    <row r="22" spans="2:36" x14ac:dyDescent="0.3">
      <c r="B22" s="32" t="s">
        <v>3</v>
      </c>
      <c r="C22" s="15">
        <v>14.478330821153277</v>
      </c>
      <c r="D22" s="15">
        <v>5.0527595867378041</v>
      </c>
      <c r="E22" s="15">
        <v>0.64365214628956291</v>
      </c>
      <c r="F22" s="16">
        <v>11.115680522476721</v>
      </c>
      <c r="G22" s="16">
        <v>3.2326911346919514</v>
      </c>
      <c r="H22" s="17">
        <v>0.2948606685338207</v>
      </c>
      <c r="K22" s="34" t="s">
        <v>3</v>
      </c>
      <c r="L22" s="15">
        <v>1.2190213160678309</v>
      </c>
      <c r="M22" s="15">
        <v>0.67826005472808559</v>
      </c>
      <c r="N22" s="15">
        <v>0.20836720656171723</v>
      </c>
      <c r="O22" s="16">
        <v>1.3735506091035035</v>
      </c>
      <c r="P22" s="16">
        <v>0.81323299873446098</v>
      </c>
      <c r="Q22" s="17">
        <v>0.12420660103267667</v>
      </c>
      <c r="T22" s="29">
        <v>17</v>
      </c>
      <c r="U22" s="2">
        <v>81</v>
      </c>
      <c r="V22" s="1">
        <v>38</v>
      </c>
      <c r="W22" s="79">
        <v>51.445141121717342</v>
      </c>
      <c r="X22" s="80" t="s">
        <v>97</v>
      </c>
      <c r="Y22" s="79">
        <v>19.57698026685231</v>
      </c>
      <c r="Z22" s="81">
        <v>22.620792825558492</v>
      </c>
      <c r="AA22" s="81" t="s">
        <v>97</v>
      </c>
      <c r="AB22" s="81">
        <v>15.36116291386247</v>
      </c>
      <c r="AC22" s="7">
        <v>77.805349934001541</v>
      </c>
      <c r="AD22" s="7">
        <v>78.885913660330573</v>
      </c>
      <c r="AE22" s="7">
        <v>74.598844346190319</v>
      </c>
      <c r="AF22" s="7">
        <v>74.598844346190319</v>
      </c>
      <c r="AG22" s="8">
        <v>8.1698236498899028</v>
      </c>
      <c r="AH22" s="8">
        <v>37.73805977440869</v>
      </c>
      <c r="AI22" s="9">
        <v>25.919764483015374</v>
      </c>
      <c r="AJ22" s="9">
        <v>30.490723889215793</v>
      </c>
    </row>
    <row r="23" spans="2:36" x14ac:dyDescent="0.3">
      <c r="B23" s="32" t="s">
        <v>4</v>
      </c>
      <c r="C23" s="15">
        <v>3.2411462278367837</v>
      </c>
      <c r="D23" s="15">
        <v>1.1223036006613452</v>
      </c>
      <c r="E23" s="15">
        <v>0.15217317427566859</v>
      </c>
      <c r="F23" s="16">
        <v>2.3002965275885141</v>
      </c>
      <c r="G23" s="16">
        <v>0.73766231876123844</v>
      </c>
      <c r="H23" s="17">
        <v>5.4798480722740336E-2</v>
      </c>
      <c r="K23" s="34" t="s">
        <v>4</v>
      </c>
      <c r="L23" s="15">
        <v>0.49444287061327513</v>
      </c>
      <c r="M23" s="15">
        <v>0.26825518922131381</v>
      </c>
      <c r="N23" s="15">
        <v>4.0064867677636437E-2</v>
      </c>
      <c r="O23" s="16">
        <v>0.49103505164862715</v>
      </c>
      <c r="P23" s="16">
        <v>0.21539223771694849</v>
      </c>
      <c r="Q23" s="17">
        <v>2.6625230509533779E-2</v>
      </c>
      <c r="T23" s="30">
        <v>18</v>
      </c>
      <c r="U23" s="2">
        <v>96</v>
      </c>
      <c r="V23" s="1">
        <v>73</v>
      </c>
      <c r="W23" s="79">
        <v>61.100022301511181</v>
      </c>
      <c r="X23" s="80" t="s">
        <v>97</v>
      </c>
      <c r="Y23" s="79">
        <v>12.635544952830493</v>
      </c>
      <c r="Z23" s="81">
        <v>43.040845722395098</v>
      </c>
      <c r="AA23" s="81" t="s">
        <v>97</v>
      </c>
      <c r="AB23" s="81">
        <v>13.628957954607781</v>
      </c>
      <c r="AC23" s="7">
        <v>69.421355370544916</v>
      </c>
      <c r="AD23" s="7">
        <v>77.197400174688724</v>
      </c>
      <c r="AE23" s="7">
        <v>73.010024479140185</v>
      </c>
      <c r="AF23" s="7">
        <v>69.7114998874208</v>
      </c>
      <c r="AG23" s="8">
        <v>60.511936239555887</v>
      </c>
      <c r="AH23" s="8">
        <v>46.896036214667717</v>
      </c>
      <c r="AI23" s="9">
        <v>45.237073959313982</v>
      </c>
      <c r="AJ23" s="9">
        <v>57.723511430769662</v>
      </c>
    </row>
    <row r="24" spans="2:36" x14ac:dyDescent="0.3">
      <c r="B24" s="32" t="s">
        <v>5</v>
      </c>
      <c r="C24" s="15">
        <v>3.7246341480075036</v>
      </c>
      <c r="D24" s="15">
        <v>1.7622725333004494</v>
      </c>
      <c r="E24" s="15">
        <v>0.22309436731469026</v>
      </c>
      <c r="F24" s="16">
        <v>1.8356610465379808</v>
      </c>
      <c r="G24" s="16">
        <v>0.81022122977752664</v>
      </c>
      <c r="H24" s="17">
        <v>8.695639106272457E-2</v>
      </c>
      <c r="K24" s="34" t="s">
        <v>5</v>
      </c>
      <c r="L24" s="15">
        <v>0.20771872240157105</v>
      </c>
      <c r="M24" s="15">
        <v>0.1148352140112761</v>
      </c>
      <c r="N24" s="15">
        <v>5.6963873639351448E-3</v>
      </c>
      <c r="O24" s="16">
        <v>0.20601641632675</v>
      </c>
      <c r="P24" s="16">
        <v>9.8275797056722639E-2</v>
      </c>
      <c r="Q24" s="17">
        <v>1.46828920618818E-2</v>
      </c>
      <c r="T24" s="29">
        <v>19</v>
      </c>
      <c r="U24" s="2">
        <v>66</v>
      </c>
      <c r="V24" s="1">
        <v>52</v>
      </c>
      <c r="W24" s="79">
        <v>54.628207396966012</v>
      </c>
      <c r="X24" s="80" t="s">
        <v>97</v>
      </c>
      <c r="Y24" s="79">
        <v>24.590353625799814</v>
      </c>
      <c r="Z24" s="81">
        <v>38.809098122797621</v>
      </c>
      <c r="AA24" s="81" t="s">
        <v>97</v>
      </c>
      <c r="AB24" s="81">
        <v>20.742236503704053</v>
      </c>
      <c r="AC24" s="7">
        <v>37.079688831386434</v>
      </c>
      <c r="AD24" s="7">
        <v>98.293364954927526</v>
      </c>
      <c r="AE24" s="7">
        <v>37.079688831386434</v>
      </c>
      <c r="AF24" s="7">
        <v>37.079688831386434</v>
      </c>
      <c r="AG24" s="8">
        <v>10.420701745303861</v>
      </c>
      <c r="AH24" s="8">
        <v>73.422592808297637</v>
      </c>
      <c r="AI24" s="9">
        <v>32.910046936358619</v>
      </c>
      <c r="AJ24" s="9">
        <v>33.330936939324296</v>
      </c>
    </row>
    <row r="25" spans="2:36" x14ac:dyDescent="0.3">
      <c r="B25" s="32" t="s">
        <v>6</v>
      </c>
      <c r="C25" s="15">
        <v>6.9267899655425076</v>
      </c>
      <c r="D25" s="15">
        <v>2.8616976913159622</v>
      </c>
      <c r="E25" s="15">
        <v>7.8997352322068615E-2</v>
      </c>
      <c r="F25" s="16">
        <v>8.6314561148442923</v>
      </c>
      <c r="G25" s="16">
        <v>1.5705583679845829</v>
      </c>
      <c r="H25" s="17">
        <v>0.26996530171578503</v>
      </c>
      <c r="K25" s="34" t="s">
        <v>6</v>
      </c>
      <c r="L25" s="15">
        <v>0.92144175004442874</v>
      </c>
      <c r="M25" s="15">
        <v>0.54072098830752247</v>
      </c>
      <c r="N25" s="15">
        <v>0.10563287040026886</v>
      </c>
      <c r="O25" s="16">
        <v>1.9020802718628413</v>
      </c>
      <c r="P25" s="16">
        <v>0.86056114367654735</v>
      </c>
      <c r="Q25" s="17">
        <v>0.18478790431825706</v>
      </c>
      <c r="T25" s="30">
        <v>20</v>
      </c>
      <c r="U25" s="2">
        <v>88</v>
      </c>
      <c r="V25" s="1">
        <v>57</v>
      </c>
      <c r="W25" s="79">
        <v>45.561332075323236</v>
      </c>
      <c r="X25" s="80" t="s">
        <v>97</v>
      </c>
      <c r="Y25" s="79">
        <v>11.19457478740962</v>
      </c>
      <c r="Z25" s="81">
        <v>36.368801186226591</v>
      </c>
      <c r="AA25" s="81" t="s">
        <v>97</v>
      </c>
      <c r="AB25" s="81">
        <v>17.69753950676192</v>
      </c>
      <c r="AC25" s="7">
        <v>36.416549129010811</v>
      </c>
      <c r="AD25" s="7">
        <v>64.24096947192858</v>
      </c>
      <c r="AE25" s="7">
        <v>54.546404642357174</v>
      </c>
      <c r="AF25" s="7">
        <v>36.71108665569249</v>
      </c>
      <c r="AG25" s="8">
        <v>40.244388337492921</v>
      </c>
      <c r="AH25" s="8">
        <v>60.175006876000026</v>
      </c>
      <c r="AI25" s="9">
        <v>61.75657208449892</v>
      </c>
      <c r="AJ25" s="9">
        <v>41.278020486465905</v>
      </c>
    </row>
    <row r="26" spans="2:36" x14ac:dyDescent="0.3">
      <c r="B26" s="32" t="s">
        <v>7</v>
      </c>
      <c r="C26" s="15">
        <v>1.6982258530858021</v>
      </c>
      <c r="D26" s="15">
        <v>0.66452514459087808</v>
      </c>
      <c r="E26" s="15">
        <v>0.13752360264434596</v>
      </c>
      <c r="F26" s="16">
        <v>3.0212601881668992</v>
      </c>
      <c r="G26" s="16">
        <v>0.83852217136513529</v>
      </c>
      <c r="H26" s="17">
        <v>3.2249450691521915E-2</v>
      </c>
      <c r="K26" s="34" t="s">
        <v>7</v>
      </c>
      <c r="L26" s="15">
        <v>0.27503327652988219</v>
      </c>
      <c r="M26" s="15">
        <v>0.15826540234587838</v>
      </c>
      <c r="N26" s="15">
        <v>1.6862538619369989E-2</v>
      </c>
      <c r="O26" s="16">
        <v>0.30804529486846138</v>
      </c>
      <c r="P26" s="16">
        <v>0.15764607123643837</v>
      </c>
      <c r="Q26" s="17">
        <v>1.5945646752164807E-2</v>
      </c>
      <c r="T26" s="29">
        <v>21</v>
      </c>
      <c r="U26" s="2">
        <v>90</v>
      </c>
      <c r="V26" s="1">
        <v>54</v>
      </c>
      <c r="W26" s="79">
        <v>60.366142935166316</v>
      </c>
      <c r="X26" s="80" t="s">
        <v>97</v>
      </c>
      <c r="Y26" s="79">
        <v>24.345752105385046</v>
      </c>
      <c r="Z26" s="81">
        <v>35.835923724617437</v>
      </c>
      <c r="AA26" s="81" t="s">
        <v>97</v>
      </c>
      <c r="AB26" s="81">
        <v>16.639647015530496</v>
      </c>
      <c r="AC26" s="7">
        <v>40.502721985433659</v>
      </c>
      <c r="AD26" s="7">
        <v>85.477811860849101</v>
      </c>
      <c r="AE26" s="7">
        <v>69.604585887840742</v>
      </c>
      <c r="AF26" s="7">
        <v>40.502721985433659</v>
      </c>
      <c r="AG26" s="8">
        <v>44.973254341719112</v>
      </c>
      <c r="AH26" s="8">
        <v>66.247641263862022</v>
      </c>
      <c r="AI26" s="9">
        <v>60.373209524659998</v>
      </c>
      <c r="AJ26" s="9">
        <v>45.237214423920463</v>
      </c>
    </row>
    <row r="27" spans="2:36" x14ac:dyDescent="0.3">
      <c r="B27" s="32" t="s">
        <v>8</v>
      </c>
      <c r="C27" s="15">
        <v>2.286851876896443</v>
      </c>
      <c r="D27" s="15">
        <v>1.0840105403555975</v>
      </c>
      <c r="E27" s="15">
        <v>0.27086755469066992</v>
      </c>
      <c r="F27" s="16">
        <v>3.1809314869787646</v>
      </c>
      <c r="G27" s="16">
        <v>1.6720733312255127</v>
      </c>
      <c r="H27" s="17">
        <v>0.11407957718407921</v>
      </c>
      <c r="K27" s="34" t="s">
        <v>8</v>
      </c>
      <c r="L27" s="15">
        <v>0.23606722069424241</v>
      </c>
      <c r="M27" s="15">
        <v>0.13331807017670436</v>
      </c>
      <c r="N27" s="15">
        <v>1.4179405570521402E-2</v>
      </c>
      <c r="O27" s="16">
        <v>0.41747648271347959</v>
      </c>
      <c r="P27" s="16">
        <v>0.19923695302250297</v>
      </c>
      <c r="Q27" s="17">
        <v>2.009840903372621E-2</v>
      </c>
    </row>
    <row r="28" spans="2:36" x14ac:dyDescent="0.3">
      <c r="B28" s="11"/>
      <c r="C28" s="12"/>
      <c r="D28" s="12"/>
      <c r="E28" s="12"/>
      <c r="F28" s="12"/>
      <c r="G28" s="12"/>
      <c r="H28" s="13"/>
      <c r="K28" s="11"/>
      <c r="L28" s="12"/>
      <c r="M28" s="12"/>
      <c r="N28" s="12"/>
      <c r="O28" s="12"/>
      <c r="P28" s="12"/>
      <c r="Q28" s="13"/>
    </row>
    <row r="29" spans="2:36" x14ac:dyDescent="0.3">
      <c r="B29" s="110" t="s">
        <v>127</v>
      </c>
      <c r="C29" s="111"/>
      <c r="D29" s="111"/>
      <c r="E29" s="111"/>
      <c r="F29" s="111"/>
      <c r="G29" s="111"/>
      <c r="H29" s="112"/>
      <c r="K29" s="110" t="s">
        <v>127</v>
      </c>
      <c r="L29" s="111"/>
      <c r="M29" s="111"/>
      <c r="N29" s="111"/>
      <c r="O29" s="111"/>
      <c r="P29" s="111"/>
      <c r="Q29" s="112"/>
    </row>
    <row r="30" spans="2:36" x14ac:dyDescent="0.3">
      <c r="B30" s="11"/>
      <c r="C30" s="27" t="s">
        <v>11</v>
      </c>
      <c r="D30" s="27" t="s">
        <v>10</v>
      </c>
      <c r="E30" s="27" t="s">
        <v>9</v>
      </c>
      <c r="F30" s="27" t="s">
        <v>14</v>
      </c>
      <c r="G30" s="27" t="s">
        <v>13</v>
      </c>
      <c r="H30" s="31" t="s">
        <v>12</v>
      </c>
      <c r="K30" s="11"/>
      <c r="L30" s="27" t="s">
        <v>11</v>
      </c>
      <c r="M30" s="27" t="s">
        <v>10</v>
      </c>
      <c r="N30" s="27" t="s">
        <v>9</v>
      </c>
      <c r="O30" s="27" t="s">
        <v>14</v>
      </c>
      <c r="P30" s="27" t="s">
        <v>13</v>
      </c>
      <c r="Q30" s="31" t="s">
        <v>12</v>
      </c>
    </row>
    <row r="31" spans="2:36" x14ac:dyDescent="0.3">
      <c r="B31" s="32" t="s">
        <v>0</v>
      </c>
      <c r="C31" s="15">
        <v>2.6609711090999584</v>
      </c>
      <c r="D31" s="15">
        <v>1.3291073434690177</v>
      </c>
      <c r="E31" s="15">
        <v>0.11919745489642014</v>
      </c>
      <c r="F31" s="16">
        <v>2.7512367844156191</v>
      </c>
      <c r="G31" s="16">
        <v>1.2947773758485877</v>
      </c>
      <c r="H31" s="17">
        <v>0.11639373760791727</v>
      </c>
      <c r="K31" s="34" t="s">
        <v>0</v>
      </c>
      <c r="L31" s="15">
        <v>2.0360525387345145</v>
      </c>
      <c r="M31" s="15">
        <v>1.1546660378424047</v>
      </c>
      <c r="N31" s="15">
        <v>0.12480797850515635</v>
      </c>
      <c r="O31" s="16">
        <v>0.79199329186521072</v>
      </c>
      <c r="P31" s="16">
        <v>0.38417432735314772</v>
      </c>
      <c r="Q31" s="17">
        <v>6.0621359200559811E-2</v>
      </c>
    </row>
    <row r="32" spans="2:36" x14ac:dyDescent="0.3">
      <c r="B32" s="32" t="s">
        <v>1</v>
      </c>
      <c r="C32" s="15">
        <v>2.1452881278550788</v>
      </c>
      <c r="D32" s="15">
        <v>1.124446411855649</v>
      </c>
      <c r="E32" s="15">
        <v>0.13487676217030548</v>
      </c>
      <c r="F32" s="16">
        <v>2.0419587670367521</v>
      </c>
      <c r="G32" s="16">
        <v>0.62461878035240392</v>
      </c>
      <c r="H32" s="17">
        <v>5.5262198218093299E-2</v>
      </c>
      <c r="K32" s="34" t="s">
        <v>1</v>
      </c>
      <c r="L32" s="15">
        <v>0.54976288480864455</v>
      </c>
      <c r="M32" s="15">
        <v>0.25326105091589163</v>
      </c>
      <c r="N32" s="15">
        <v>1.2913187609048086E-2</v>
      </c>
      <c r="O32" s="16">
        <v>0.58378220921474278</v>
      </c>
      <c r="P32" s="16">
        <v>0.29686744636454909</v>
      </c>
      <c r="Q32" s="17">
        <v>0.13439513771828074</v>
      </c>
    </row>
    <row r="33" spans="2:35" ht="15" thickBot="1" x14ac:dyDescent="0.35">
      <c r="B33" s="32" t="s">
        <v>2</v>
      </c>
      <c r="C33" s="15">
        <v>3.1720813602665889</v>
      </c>
      <c r="D33" s="15">
        <v>1.6673951095100967</v>
      </c>
      <c r="E33" s="15">
        <v>0.75832909355370881</v>
      </c>
      <c r="F33" s="16">
        <v>3.8202517471353366</v>
      </c>
      <c r="G33" s="16">
        <v>1.0339423151929719</v>
      </c>
      <c r="H33" s="17">
        <v>3.3806462606267865E-2</v>
      </c>
      <c r="K33" s="34" t="s">
        <v>2</v>
      </c>
      <c r="L33" s="15">
        <v>0.14393833866395878</v>
      </c>
      <c r="M33" s="15">
        <v>5.7963059690597334E-2</v>
      </c>
      <c r="N33" s="15">
        <v>3.2297277890857815E-3</v>
      </c>
      <c r="O33" s="16">
        <v>0.23179776223433662</v>
      </c>
      <c r="P33" s="16">
        <v>6.1454050320608862E-2</v>
      </c>
      <c r="Q33" s="17">
        <v>6.8601423625542397E-3</v>
      </c>
    </row>
    <row r="34" spans="2:35" x14ac:dyDescent="0.3">
      <c r="B34" s="32" t="s">
        <v>3</v>
      </c>
      <c r="C34" s="15">
        <v>6.2442219787628552</v>
      </c>
      <c r="D34" s="15">
        <v>2.5939578133656731</v>
      </c>
      <c r="E34" s="15">
        <v>0.24427739483498309</v>
      </c>
      <c r="F34" s="16">
        <v>5.4981704229385659</v>
      </c>
      <c r="G34" s="16">
        <v>1.8954814152867783</v>
      </c>
      <c r="H34" s="17">
        <v>4.3439269289395975E-2</v>
      </c>
      <c r="K34" s="34" t="s">
        <v>3</v>
      </c>
      <c r="L34" s="15">
        <v>1.1996562421727537</v>
      </c>
      <c r="M34" s="15">
        <v>0.80619818296198797</v>
      </c>
      <c r="N34" s="15">
        <v>0.20857177248851294</v>
      </c>
      <c r="O34" s="16">
        <v>0.70051995559211766</v>
      </c>
      <c r="P34" s="16">
        <v>0.28932964988713444</v>
      </c>
      <c r="Q34" s="17">
        <v>6.0101691301770649E-2</v>
      </c>
      <c r="U34" s="131" t="s">
        <v>184</v>
      </c>
      <c r="V34" s="132"/>
      <c r="W34" s="122" t="s">
        <v>183</v>
      </c>
      <c r="X34" s="123"/>
      <c r="Y34" s="123"/>
      <c r="Z34" s="123"/>
      <c r="AA34" s="123"/>
      <c r="AB34" s="123"/>
      <c r="AC34" s="122" t="s">
        <v>187</v>
      </c>
      <c r="AD34" s="123"/>
      <c r="AE34" s="123"/>
      <c r="AF34" s="124"/>
      <c r="AG34" s="86"/>
      <c r="AH34" s="86"/>
      <c r="AI34" s="86"/>
    </row>
    <row r="35" spans="2:35" ht="15" thickBot="1" x14ac:dyDescent="0.35">
      <c r="B35" s="32" t="s">
        <v>4</v>
      </c>
      <c r="C35" s="15">
        <v>3.061618761510438</v>
      </c>
      <c r="D35" s="15">
        <v>0.79609016531268739</v>
      </c>
      <c r="E35" s="15">
        <v>0.17190097977873753</v>
      </c>
      <c r="F35" s="16">
        <v>2.1774226600832463</v>
      </c>
      <c r="G35" s="16">
        <v>0.87707652175671091</v>
      </c>
      <c r="H35" s="17">
        <v>7.3476296702490521E-2</v>
      </c>
      <c r="K35" s="34" t="s">
        <v>4</v>
      </c>
      <c r="L35" s="15">
        <v>0.47347084482629531</v>
      </c>
      <c r="M35" s="15">
        <v>0.23578247925836512</v>
      </c>
      <c r="N35" s="15">
        <v>1.0696362933921339E-2</v>
      </c>
      <c r="O35" s="16">
        <v>0.35343319267402828</v>
      </c>
      <c r="P35" s="16">
        <v>0.16409417052904748</v>
      </c>
      <c r="Q35" s="17">
        <v>2.536664090867102E-2</v>
      </c>
      <c r="U35" s="128" t="s">
        <v>185</v>
      </c>
      <c r="V35" s="129"/>
      <c r="W35" s="137" t="s">
        <v>186</v>
      </c>
      <c r="X35" s="135"/>
      <c r="Y35" s="135"/>
      <c r="Z35" s="135" t="s">
        <v>188</v>
      </c>
      <c r="AA35" s="135"/>
      <c r="AB35" s="135"/>
      <c r="AC35" s="3" t="s">
        <v>179</v>
      </c>
      <c r="AD35" s="4" t="s">
        <v>180</v>
      </c>
      <c r="AE35" s="4" t="s">
        <v>181</v>
      </c>
      <c r="AF35" s="5" t="s">
        <v>43</v>
      </c>
      <c r="AG35" s="55"/>
      <c r="AH35" s="90"/>
      <c r="AI35" s="55"/>
    </row>
    <row r="36" spans="2:35" ht="15" thickBot="1" x14ac:dyDescent="0.35">
      <c r="B36" s="32" t="s">
        <v>5</v>
      </c>
      <c r="C36" s="15">
        <v>4.3881330984998144</v>
      </c>
      <c r="D36" s="15">
        <v>1.8842186928320734</v>
      </c>
      <c r="E36" s="15">
        <v>0.30614133726391962</v>
      </c>
      <c r="F36" s="16">
        <v>2.4555884152200194</v>
      </c>
      <c r="G36" s="16">
        <v>1.2122644411109147</v>
      </c>
      <c r="H36" s="17">
        <v>0.19266411348308882</v>
      </c>
      <c r="K36" s="34" t="s">
        <v>5</v>
      </c>
      <c r="L36" s="15">
        <v>0.16791126566533404</v>
      </c>
      <c r="M36" s="15">
        <v>7.0808276850747934E-2</v>
      </c>
      <c r="N36" s="15">
        <v>3.238765638385242E-3</v>
      </c>
      <c r="O36" s="16">
        <v>6.9341720834608628E-2</v>
      </c>
      <c r="P36" s="16">
        <v>4.1318615661048143E-2</v>
      </c>
      <c r="Q36" s="17">
        <v>7.5340358454840063E-3</v>
      </c>
      <c r="U36" s="130">
        <f>AVERAGE(U51:U77)</f>
        <v>40.091352182225378</v>
      </c>
      <c r="V36" s="108"/>
      <c r="W36" s="133">
        <f>AVERAGE(W51:W77)</f>
        <v>-9.735298027793311</v>
      </c>
      <c r="X36" s="134"/>
      <c r="Y36" s="134"/>
      <c r="Z36" s="134">
        <f>AVERAGE(Y51:Y77)</f>
        <v>62.232176335917941</v>
      </c>
      <c r="AA36" s="135"/>
      <c r="AB36" s="136"/>
      <c r="AC36" s="88">
        <f>AVERAGE(AH51:AH77)</f>
        <v>31.991136343759216</v>
      </c>
      <c r="AD36" s="88">
        <f>AVERAGE(AI51:AI77)</f>
        <v>18.982365744768511</v>
      </c>
      <c r="AE36" s="88">
        <f>AVERAGE(AJ51:AJ77)</f>
        <v>37.267847612302354</v>
      </c>
      <c r="AF36" s="89">
        <f>AVERAGE(AK51:AK77)</f>
        <v>22.225156425095999</v>
      </c>
      <c r="AG36" s="91"/>
      <c r="AH36" s="91"/>
      <c r="AI36" s="91"/>
    </row>
    <row r="37" spans="2:35" x14ac:dyDescent="0.3">
      <c r="B37" s="32" t="s">
        <v>6</v>
      </c>
      <c r="C37" s="15">
        <v>5.8702821122187148</v>
      </c>
      <c r="D37" s="15">
        <v>2.1394842933171669</v>
      </c>
      <c r="E37" s="15">
        <v>0.33599666189916305</v>
      </c>
      <c r="F37" s="16">
        <v>5.4726317069081762</v>
      </c>
      <c r="G37" s="16">
        <v>1.3854338061253475</v>
      </c>
      <c r="H37" s="17">
        <v>0.46353545792076734</v>
      </c>
      <c r="K37" s="34" t="s">
        <v>6</v>
      </c>
      <c r="L37" s="15">
        <v>1.3191756572549809</v>
      </c>
      <c r="M37" s="15">
        <v>0.67081075204604623</v>
      </c>
      <c r="N37" s="15">
        <v>0.27787797122359142</v>
      </c>
      <c r="O37" s="16">
        <v>0.67883765135303131</v>
      </c>
      <c r="P37" s="16">
        <v>0.35201245346222038</v>
      </c>
      <c r="Q37" s="17">
        <v>1.6018989875564705E-2</v>
      </c>
    </row>
    <row r="38" spans="2:35" x14ac:dyDescent="0.3">
      <c r="B38" s="32" t="s">
        <v>7</v>
      </c>
      <c r="C38" s="15">
        <v>6.0476227185342939</v>
      </c>
      <c r="D38" s="15">
        <v>1.7628193637628791</v>
      </c>
      <c r="E38" s="15">
        <v>0.67643322433232311</v>
      </c>
      <c r="F38" s="16">
        <v>2.349207749758</v>
      </c>
      <c r="G38" s="16">
        <v>1.0040533654002983</v>
      </c>
      <c r="H38" s="17">
        <v>0.26968101496071162</v>
      </c>
      <c r="K38" s="34" t="s">
        <v>7</v>
      </c>
      <c r="L38" s="15">
        <v>0.29391335307993932</v>
      </c>
      <c r="M38" s="15">
        <v>0.107361661090375</v>
      </c>
      <c r="N38" s="15">
        <v>5.5549326617233448E-3</v>
      </c>
      <c r="O38" s="16">
        <v>0.25659721772533689</v>
      </c>
      <c r="P38" s="16">
        <v>0.13248693823429541</v>
      </c>
      <c r="Q38" s="17">
        <v>1.0813725564087951E-2</v>
      </c>
    </row>
    <row r="39" spans="2:35" x14ac:dyDescent="0.3">
      <c r="B39" s="32" t="s">
        <v>8</v>
      </c>
      <c r="C39" s="15">
        <v>5.3219878416670205</v>
      </c>
      <c r="D39" s="15">
        <v>2.3375412484876001</v>
      </c>
      <c r="E39" s="15">
        <v>6.0258409057808035E-2</v>
      </c>
      <c r="F39" s="16">
        <v>4.8318925954022527</v>
      </c>
      <c r="G39" s="16">
        <v>1.5266394078747305</v>
      </c>
      <c r="H39" s="17">
        <v>0.41987663412843107</v>
      </c>
      <c r="K39" s="34" t="s">
        <v>8</v>
      </c>
      <c r="L39" s="15">
        <v>0.21607233573241985</v>
      </c>
      <c r="M39" s="15">
        <v>0.11187365432427408</v>
      </c>
      <c r="N39" s="15">
        <v>5.224209969301815E-2</v>
      </c>
      <c r="O39" s="16">
        <v>0.22008308043809585</v>
      </c>
      <c r="P39" s="16">
        <v>7.8565052725165438E-2</v>
      </c>
      <c r="Q39" s="17">
        <v>1.1127213657543308E-2</v>
      </c>
    </row>
    <row r="40" spans="2:35" x14ac:dyDescent="0.3">
      <c r="B40" s="14"/>
      <c r="C40" s="18"/>
      <c r="D40" s="18"/>
      <c r="E40" s="18"/>
      <c r="F40" s="18"/>
      <c r="G40" s="18"/>
      <c r="H40" s="19"/>
      <c r="K40" s="11"/>
      <c r="L40" s="12"/>
      <c r="M40" s="12"/>
      <c r="N40" s="12"/>
      <c r="O40" s="12"/>
      <c r="P40" s="12"/>
      <c r="Q40" s="13"/>
    </row>
    <row r="41" spans="2:35" x14ac:dyDescent="0.3">
      <c r="B41" s="116" t="s">
        <v>128</v>
      </c>
      <c r="C41" s="117"/>
      <c r="D41" s="117"/>
      <c r="E41" s="117"/>
      <c r="F41" s="117"/>
      <c r="G41" s="117"/>
      <c r="H41" s="118"/>
      <c r="K41" s="110" t="s">
        <v>128</v>
      </c>
      <c r="L41" s="111"/>
      <c r="M41" s="111"/>
      <c r="N41" s="111"/>
      <c r="O41" s="111"/>
      <c r="P41" s="111"/>
      <c r="Q41" s="112"/>
    </row>
    <row r="42" spans="2:35" x14ac:dyDescent="0.3">
      <c r="B42" s="14"/>
      <c r="C42" s="28" t="s">
        <v>11</v>
      </c>
      <c r="D42" s="28" t="s">
        <v>10</v>
      </c>
      <c r="E42" s="28" t="s">
        <v>9</v>
      </c>
      <c r="F42" s="28" t="s">
        <v>14</v>
      </c>
      <c r="G42" s="28" t="s">
        <v>13</v>
      </c>
      <c r="H42" s="33" t="s">
        <v>12</v>
      </c>
      <c r="K42" s="11"/>
      <c r="L42" s="27" t="s">
        <v>11</v>
      </c>
      <c r="M42" s="27" t="s">
        <v>10</v>
      </c>
      <c r="N42" s="27" t="s">
        <v>9</v>
      </c>
      <c r="O42" s="27" t="s">
        <v>14</v>
      </c>
      <c r="P42" s="27" t="s">
        <v>13</v>
      </c>
      <c r="Q42" s="31" t="s">
        <v>12</v>
      </c>
    </row>
    <row r="43" spans="2:35" x14ac:dyDescent="0.3">
      <c r="B43" s="32" t="s">
        <v>0</v>
      </c>
      <c r="C43" s="35"/>
      <c r="D43" s="35"/>
      <c r="E43" s="35"/>
      <c r="F43" s="35"/>
      <c r="G43" s="35"/>
      <c r="H43" s="36"/>
      <c r="K43" s="34" t="s">
        <v>0</v>
      </c>
      <c r="L43" s="35"/>
      <c r="M43" s="35"/>
      <c r="N43" s="35"/>
      <c r="O43" s="35"/>
      <c r="P43" s="35"/>
      <c r="Q43" s="36"/>
    </row>
    <row r="44" spans="2:35" x14ac:dyDescent="0.3">
      <c r="B44" s="32" t="s">
        <v>1</v>
      </c>
      <c r="C44" s="35"/>
      <c r="D44" s="35"/>
      <c r="E44" s="35"/>
      <c r="F44" s="35"/>
      <c r="G44" s="35"/>
      <c r="H44" s="36"/>
      <c r="K44" s="34" t="s">
        <v>1</v>
      </c>
      <c r="L44" s="35"/>
      <c r="M44" s="35"/>
      <c r="N44" s="35"/>
      <c r="O44" s="35"/>
      <c r="P44" s="35"/>
      <c r="Q44" s="36"/>
    </row>
    <row r="45" spans="2:35" x14ac:dyDescent="0.3">
      <c r="B45" s="32" t="s">
        <v>2</v>
      </c>
      <c r="C45" s="35"/>
      <c r="D45" s="35"/>
      <c r="E45" s="35"/>
      <c r="F45" s="35"/>
      <c r="G45" s="35"/>
      <c r="H45" s="36"/>
      <c r="K45" s="34" t="s">
        <v>2</v>
      </c>
      <c r="L45" s="35"/>
      <c r="M45" s="35"/>
      <c r="N45" s="35"/>
      <c r="O45" s="35"/>
      <c r="P45" s="35"/>
      <c r="Q45" s="36"/>
    </row>
    <row r="46" spans="2:35" x14ac:dyDescent="0.3">
      <c r="B46" s="32" t="s">
        <v>3</v>
      </c>
      <c r="C46" s="35"/>
      <c r="D46" s="35"/>
      <c r="E46" s="35"/>
      <c r="F46" s="35"/>
      <c r="G46" s="35"/>
      <c r="H46" s="36"/>
      <c r="K46" s="34" t="s">
        <v>3</v>
      </c>
      <c r="L46" s="35"/>
      <c r="M46" s="35"/>
      <c r="N46" s="35"/>
      <c r="O46" s="35"/>
      <c r="P46" s="35"/>
      <c r="Q46" s="36"/>
    </row>
    <row r="47" spans="2:35" x14ac:dyDescent="0.3">
      <c r="B47" s="32" t="s">
        <v>4</v>
      </c>
      <c r="C47" s="35"/>
      <c r="D47" s="35"/>
      <c r="E47" s="35"/>
      <c r="F47" s="35"/>
      <c r="G47" s="35"/>
      <c r="H47" s="36"/>
      <c r="K47" s="34" t="s">
        <v>4</v>
      </c>
      <c r="L47" s="35"/>
      <c r="M47" s="35"/>
      <c r="N47" s="35"/>
      <c r="O47" s="35"/>
      <c r="P47" s="35"/>
      <c r="Q47" s="36"/>
    </row>
    <row r="48" spans="2:35" x14ac:dyDescent="0.3">
      <c r="B48" s="32" t="s">
        <v>5</v>
      </c>
      <c r="C48" s="35"/>
      <c r="D48" s="35"/>
      <c r="E48" s="35"/>
      <c r="F48" s="35"/>
      <c r="G48" s="35"/>
      <c r="H48" s="36"/>
      <c r="K48" s="34" t="s">
        <v>5</v>
      </c>
      <c r="L48" s="35"/>
      <c r="M48" s="35"/>
      <c r="N48" s="35"/>
      <c r="O48" s="35"/>
      <c r="P48" s="35"/>
      <c r="Q48" s="36"/>
    </row>
    <row r="49" spans="2:37" ht="15" thickBot="1" x14ac:dyDescent="0.35">
      <c r="B49" s="32" t="s">
        <v>6</v>
      </c>
      <c r="C49" s="35"/>
      <c r="D49" s="35"/>
      <c r="E49" s="35"/>
      <c r="F49" s="35"/>
      <c r="G49" s="35"/>
      <c r="H49" s="36"/>
      <c r="K49" s="34" t="s">
        <v>6</v>
      </c>
      <c r="L49" s="35"/>
      <c r="M49" s="35"/>
      <c r="N49" s="35"/>
      <c r="O49" s="35"/>
      <c r="P49" s="35"/>
      <c r="Q49" s="36"/>
    </row>
    <row r="50" spans="2:37" ht="15" thickBot="1" x14ac:dyDescent="0.35">
      <c r="B50" s="32" t="s">
        <v>7</v>
      </c>
      <c r="C50" s="35"/>
      <c r="D50" s="35"/>
      <c r="E50" s="35"/>
      <c r="F50" s="35"/>
      <c r="G50" s="35"/>
      <c r="H50" s="36"/>
      <c r="K50" s="34" t="s">
        <v>7</v>
      </c>
      <c r="L50" s="35"/>
      <c r="M50" s="35"/>
      <c r="N50" s="35"/>
      <c r="O50" s="35"/>
      <c r="P50" s="35"/>
      <c r="Q50" s="36"/>
      <c r="T50" s="73" t="s">
        <v>189</v>
      </c>
      <c r="U50" s="101" t="s">
        <v>190</v>
      </c>
      <c r="W50" s="122" t="s">
        <v>191</v>
      </c>
      <c r="X50" s="123"/>
      <c r="Y50" s="124"/>
      <c r="AC50" s="122" t="s">
        <v>192</v>
      </c>
      <c r="AD50" s="123"/>
      <c r="AE50" s="123"/>
      <c r="AF50" s="124"/>
      <c r="AH50" s="122" t="s">
        <v>193</v>
      </c>
      <c r="AI50" s="123"/>
      <c r="AJ50" s="123"/>
      <c r="AK50" s="124"/>
    </row>
    <row r="51" spans="2:37" x14ac:dyDescent="0.3">
      <c r="B51" s="32" t="s">
        <v>8</v>
      </c>
      <c r="C51" s="35"/>
      <c r="D51" s="35"/>
      <c r="E51" s="35"/>
      <c r="F51" s="35"/>
      <c r="G51" s="35"/>
      <c r="H51" s="36"/>
      <c r="K51" s="34" t="s">
        <v>8</v>
      </c>
      <c r="L51" s="35"/>
      <c r="M51" s="35"/>
      <c r="N51" s="35"/>
      <c r="O51" s="35"/>
      <c r="P51" s="35"/>
      <c r="Q51" s="36"/>
      <c r="T51" s="87">
        <v>1</v>
      </c>
      <c r="U51" s="93"/>
      <c r="W51" s="93"/>
      <c r="X51" s="94"/>
      <c r="Y51" s="93"/>
      <c r="AC51" s="96"/>
      <c r="AD51" s="96"/>
      <c r="AE51" s="96"/>
      <c r="AF51" s="96"/>
      <c r="AH51" s="96"/>
      <c r="AI51" s="96"/>
      <c r="AJ51" s="96"/>
      <c r="AK51" s="96"/>
    </row>
    <row r="52" spans="2:37" x14ac:dyDescent="0.3">
      <c r="B52" s="14"/>
      <c r="C52" s="18"/>
      <c r="D52" s="18"/>
      <c r="E52" s="18"/>
      <c r="F52" s="18"/>
      <c r="G52" s="18"/>
      <c r="H52" s="19"/>
      <c r="K52" s="11"/>
      <c r="L52" s="12"/>
      <c r="M52" s="12"/>
      <c r="N52" s="12"/>
      <c r="O52" s="12"/>
      <c r="P52" s="12"/>
      <c r="Q52" s="13"/>
      <c r="T52" s="87">
        <v>2</v>
      </c>
      <c r="U52" s="92">
        <f t="shared" ref="U52:U53" si="0">(U7-V7)/U7*100</f>
        <v>66</v>
      </c>
      <c r="W52" s="92">
        <f t="shared" ref="W52:W53" si="1">(U7-W7)</f>
        <v>-4.9505207799163031</v>
      </c>
      <c r="X52" s="27"/>
      <c r="Y52" s="92">
        <f>(W7-Y7)/W7*100</f>
        <v>74.408608468197386</v>
      </c>
      <c r="AC52" s="95">
        <f t="shared" ref="AC52:AC53" si="2">AC7-AG7</f>
        <v>55.461774386579975</v>
      </c>
      <c r="AD52" s="95">
        <f t="shared" ref="AD52:AF53" si="3">AD7-AH7</f>
        <v>70.463046480320102</v>
      </c>
      <c r="AE52" s="95">
        <f t="shared" si="3"/>
        <v>49.163300004587761</v>
      </c>
      <c r="AF52" s="95">
        <f t="shared" si="3"/>
        <v>40.681755130919477</v>
      </c>
      <c r="AH52" s="95">
        <f t="shared" ref="AH52:AH53" si="4">AC52/AC7*100</f>
        <v>65.164727193508881</v>
      </c>
      <c r="AI52" s="95">
        <f t="shared" ref="AI52:AK53" si="5">AD52/AD7*100</f>
        <v>45.492707604536768</v>
      </c>
      <c r="AJ52" s="95">
        <f t="shared" si="5"/>
        <v>54.31036514965696</v>
      </c>
      <c r="AK52" s="95">
        <f t="shared" si="5"/>
        <v>49.586907813969006</v>
      </c>
    </row>
    <row r="53" spans="2:37" x14ac:dyDescent="0.3">
      <c r="B53" s="116" t="s">
        <v>129</v>
      </c>
      <c r="C53" s="117"/>
      <c r="D53" s="117"/>
      <c r="E53" s="117"/>
      <c r="F53" s="117"/>
      <c r="G53" s="117"/>
      <c r="H53" s="118"/>
      <c r="K53" s="110" t="s">
        <v>129</v>
      </c>
      <c r="L53" s="111"/>
      <c r="M53" s="111"/>
      <c r="N53" s="111"/>
      <c r="O53" s="111"/>
      <c r="P53" s="111"/>
      <c r="Q53" s="112"/>
      <c r="T53" s="87">
        <v>3</v>
      </c>
      <c r="U53" s="92">
        <f t="shared" si="0"/>
        <v>48.684210526315788</v>
      </c>
      <c r="W53" s="92">
        <f t="shared" si="1"/>
        <v>-1.5912264466713992</v>
      </c>
      <c r="X53" s="27"/>
      <c r="Y53" s="92">
        <f>(W8-Y8)/W8*100</f>
        <v>48.239018673522153</v>
      </c>
      <c r="AC53" s="95">
        <f t="shared" si="2"/>
        <v>-0.49284331165863904</v>
      </c>
      <c r="AD53" s="95">
        <f t="shared" si="3"/>
        <v>61.044534099741618</v>
      </c>
      <c r="AE53" s="95">
        <f t="shared" si="3"/>
        <v>80.492919679258335</v>
      </c>
      <c r="AF53" s="95">
        <f t="shared" si="3"/>
        <v>4.1621895907816366</v>
      </c>
      <c r="AH53" s="95">
        <f t="shared" si="4"/>
        <v>-2.4470489214526738</v>
      </c>
      <c r="AI53" s="95">
        <f t="shared" si="5"/>
        <v>48.832840728301662</v>
      </c>
      <c r="AJ53" s="95">
        <f t="shared" si="5"/>
        <v>80.365999085279597</v>
      </c>
      <c r="AK53" s="95">
        <f t="shared" si="5"/>
        <v>16.78617273499453</v>
      </c>
    </row>
    <row r="54" spans="2:37" x14ac:dyDescent="0.3">
      <c r="B54" s="14"/>
      <c r="C54" s="28" t="s">
        <v>11</v>
      </c>
      <c r="D54" s="28" t="s">
        <v>10</v>
      </c>
      <c r="E54" s="28" t="s">
        <v>9</v>
      </c>
      <c r="F54" s="28" t="s">
        <v>14</v>
      </c>
      <c r="G54" s="28" t="s">
        <v>13</v>
      </c>
      <c r="H54" s="33" t="s">
        <v>12</v>
      </c>
      <c r="K54" s="11"/>
      <c r="L54" s="27" t="s">
        <v>11</v>
      </c>
      <c r="M54" s="27" t="s">
        <v>10</v>
      </c>
      <c r="N54" s="27" t="s">
        <v>9</v>
      </c>
      <c r="O54" s="27" t="s">
        <v>14</v>
      </c>
      <c r="P54" s="27" t="s">
        <v>13</v>
      </c>
      <c r="Q54" s="31" t="s">
        <v>12</v>
      </c>
      <c r="T54" s="87">
        <v>4</v>
      </c>
      <c r="U54" s="93"/>
      <c r="W54" s="93"/>
      <c r="X54" s="94"/>
      <c r="Y54" s="93"/>
      <c r="AC54" s="96"/>
      <c r="AD54" s="96"/>
      <c r="AE54" s="96"/>
      <c r="AF54" s="96"/>
      <c r="AH54" s="96"/>
      <c r="AI54" s="96"/>
      <c r="AJ54" s="96"/>
      <c r="AK54" s="96"/>
    </row>
    <row r="55" spans="2:37" x14ac:dyDescent="0.3">
      <c r="B55" s="32" t="s">
        <v>0</v>
      </c>
      <c r="C55" s="15">
        <v>7.1535596117576334</v>
      </c>
      <c r="D55" s="15">
        <v>2.1479330925344953</v>
      </c>
      <c r="E55" s="15">
        <v>0.12696001474149832</v>
      </c>
      <c r="F55" s="16">
        <v>3.948954343745211</v>
      </c>
      <c r="G55" s="16">
        <v>2.004993234510402</v>
      </c>
      <c r="H55" s="17">
        <v>0.47580409585484179</v>
      </c>
      <c r="K55" s="34" t="s">
        <v>0</v>
      </c>
      <c r="L55" s="15">
        <v>1.1887555629455968</v>
      </c>
      <c r="M55" s="15">
        <v>0.71263813746058535</v>
      </c>
      <c r="N55" s="15">
        <v>0.10009999475485258</v>
      </c>
      <c r="O55" s="16">
        <v>1.2615623802258995</v>
      </c>
      <c r="P55" s="16">
        <v>0.43361254511680036</v>
      </c>
      <c r="Q55" s="17">
        <v>8.7642301691792615E-2</v>
      </c>
      <c r="T55" s="87">
        <v>5</v>
      </c>
      <c r="U55" s="92">
        <f>(U9-V9)/U9*100</f>
        <v>7.6923076923076925</v>
      </c>
      <c r="W55" s="92">
        <f>(U9-W9)</f>
        <v>10.391144972737202</v>
      </c>
      <c r="X55" s="27"/>
      <c r="Y55" s="92">
        <f>(W9-Y9)/W9*100</f>
        <v>28.085777352554974</v>
      </c>
      <c r="AC55" s="95">
        <f t="shared" ref="AC55:AF57" si="6">AC9-AG9</f>
        <v>-15.204573173106414</v>
      </c>
      <c r="AD55" s="95">
        <f t="shared" si="6"/>
        <v>36.190912196450334</v>
      </c>
      <c r="AE55" s="95">
        <f t="shared" si="6"/>
        <v>44.514272400035111</v>
      </c>
      <c r="AF55" s="95">
        <f t="shared" si="6"/>
        <v>14.111056786044429</v>
      </c>
      <c r="AH55" s="95">
        <f t="shared" ref="AH55:AK57" si="7">AC55/AC9*100</f>
        <v>-107.05173123771216</v>
      </c>
      <c r="AI55" s="95">
        <f t="shared" si="7"/>
        <v>44.204147530994256</v>
      </c>
      <c r="AJ55" s="95">
        <f t="shared" si="7"/>
        <v>77.222478962947321</v>
      </c>
      <c r="AK55" s="95">
        <f t="shared" si="7"/>
        <v>24.479582099255239</v>
      </c>
    </row>
    <row r="56" spans="2:37" x14ac:dyDescent="0.3">
      <c r="B56" s="32" t="s">
        <v>1</v>
      </c>
      <c r="C56" s="15">
        <v>3.0328894400611346</v>
      </c>
      <c r="D56" s="15">
        <v>1.4614061108346035</v>
      </c>
      <c r="E56" s="15">
        <v>0.65359325587278061</v>
      </c>
      <c r="F56" s="16">
        <v>2.3059973632093445</v>
      </c>
      <c r="G56" s="16">
        <v>0.94696147470235714</v>
      </c>
      <c r="H56" s="17">
        <v>0.28917083807977761</v>
      </c>
      <c r="K56" s="34" t="s">
        <v>1</v>
      </c>
      <c r="L56" s="15">
        <v>0.70369110707711757</v>
      </c>
      <c r="M56" s="15">
        <v>0.38930277853112832</v>
      </c>
      <c r="N56" s="15">
        <v>7.8712501008216723E-2</v>
      </c>
      <c r="O56" s="16">
        <v>0.8682376929568546</v>
      </c>
      <c r="P56" s="16">
        <v>0.2872060494798484</v>
      </c>
      <c r="Q56" s="17">
        <v>4.5321319625028104E-2</v>
      </c>
      <c r="T56" s="87">
        <v>6</v>
      </c>
      <c r="U56" s="92">
        <f>(U10-V10)/U10*100</f>
        <v>23.333333333333332</v>
      </c>
      <c r="W56" s="92">
        <f>(U10-W10)</f>
        <v>7.5272429339310634</v>
      </c>
      <c r="X56" s="27"/>
      <c r="Y56" s="92">
        <f>(W10-Y10)/W10*100</f>
        <v>40.557418532132097</v>
      </c>
      <c r="AC56" s="95">
        <f t="shared" si="6"/>
        <v>6.5252540316933043</v>
      </c>
      <c r="AD56" s="95">
        <f t="shared" si="6"/>
        <v>31.25296421649206</v>
      </c>
      <c r="AE56" s="95">
        <f t="shared" si="6"/>
        <v>50.983988024784033</v>
      </c>
      <c r="AF56" s="95">
        <f t="shared" si="6"/>
        <v>50.983988024784033</v>
      </c>
      <c r="AH56" s="95">
        <f t="shared" si="7"/>
        <v>22.665846082297907</v>
      </c>
      <c r="AI56" s="95">
        <f t="shared" si="7"/>
        <v>31.27916407834271</v>
      </c>
      <c r="AJ56" s="95">
        <f t="shared" si="7"/>
        <v>57.160072947351594</v>
      </c>
      <c r="AK56" s="95">
        <f t="shared" si="7"/>
        <v>57.160072947351594</v>
      </c>
    </row>
    <row r="57" spans="2:37" x14ac:dyDescent="0.3">
      <c r="B57" s="32" t="s">
        <v>2</v>
      </c>
      <c r="C57" s="15">
        <v>6.2519848276405465</v>
      </c>
      <c r="D57" s="15">
        <v>2.2598312389973665</v>
      </c>
      <c r="E57" s="15">
        <v>0.2294435960538076</v>
      </c>
      <c r="F57" s="16">
        <v>1.8818139308724491</v>
      </c>
      <c r="G57" s="16">
        <v>0.89024266796792517</v>
      </c>
      <c r="H57" s="17">
        <v>0.17255091838721229</v>
      </c>
      <c r="K57" s="34" t="s">
        <v>2</v>
      </c>
      <c r="L57" s="15">
        <v>0.22124172955871696</v>
      </c>
      <c r="M57" s="15">
        <v>7.2696768526672673E-2</v>
      </c>
      <c r="N57" s="15">
        <v>1.4599176616662934E-2</v>
      </c>
      <c r="O57" s="16">
        <v>0.26960586584060925</v>
      </c>
      <c r="P57" s="16">
        <v>7.3974428933542058E-2</v>
      </c>
      <c r="Q57" s="17">
        <v>7.9279106225007747E-3</v>
      </c>
      <c r="T57" s="87">
        <v>7</v>
      </c>
      <c r="U57" s="92">
        <f>(U11-V11)/U11*100</f>
        <v>43</v>
      </c>
      <c r="W57" s="92">
        <f>(U11-W11)</f>
        <v>37.839557912475428</v>
      </c>
      <c r="X57" s="27"/>
      <c r="Y57" s="92">
        <f>(W11-Y11)/W11*100</f>
        <v>76.876959374427969</v>
      </c>
      <c r="AC57" s="95">
        <f t="shared" si="6"/>
        <v>44.701822829779658</v>
      </c>
      <c r="AD57" s="95">
        <f t="shared" si="6"/>
        <v>4.8855665100404622E-2</v>
      </c>
      <c r="AE57" s="95">
        <f t="shared" si="6"/>
        <v>4.1227509428933899</v>
      </c>
      <c r="AF57" s="95">
        <f t="shared" si="6"/>
        <v>-31.072685167673882</v>
      </c>
      <c r="AH57" s="95">
        <f t="shared" si="7"/>
        <v>68.707908116014508</v>
      </c>
      <c r="AI57" s="95">
        <f t="shared" si="7"/>
        <v>5.6358031506111822E-2</v>
      </c>
      <c r="AJ57" s="95">
        <f t="shared" si="7"/>
        <v>4.8644786592944058</v>
      </c>
      <c r="AK57" s="95">
        <f t="shared" si="7"/>
        <v>-46.236780329295016</v>
      </c>
    </row>
    <row r="58" spans="2:37" x14ac:dyDescent="0.3">
      <c r="B58" s="32" t="s">
        <v>3</v>
      </c>
      <c r="C58" s="15">
        <v>11.71630666210115</v>
      </c>
      <c r="D58" s="15">
        <v>4.0566212760689551</v>
      </c>
      <c r="E58" s="15">
        <v>0.97540442822635054</v>
      </c>
      <c r="F58" s="16">
        <v>8.3004100960250611</v>
      </c>
      <c r="G58" s="16">
        <v>2.7802023756215792</v>
      </c>
      <c r="H58" s="17">
        <v>0.65101903425098406</v>
      </c>
      <c r="K58" s="34" t="s">
        <v>3</v>
      </c>
      <c r="L58" s="15">
        <v>0.81326751671494735</v>
      </c>
      <c r="M58" s="15">
        <v>0.51283859464035209</v>
      </c>
      <c r="N58" s="15">
        <v>2.5901002061832771E-2</v>
      </c>
      <c r="O58" s="16">
        <v>0.57032680844903538</v>
      </c>
      <c r="P58" s="16">
        <v>0.29024589829497877</v>
      </c>
      <c r="Q58" s="17">
        <v>4.1220200684739319E-2</v>
      </c>
      <c r="T58" s="87">
        <v>8</v>
      </c>
      <c r="U58" s="93"/>
      <c r="W58" s="93"/>
      <c r="X58" s="94"/>
      <c r="Y58" s="93"/>
      <c r="AC58" s="96"/>
      <c r="AD58" s="96"/>
      <c r="AE58" s="96"/>
      <c r="AF58" s="96"/>
      <c r="AH58" s="96"/>
      <c r="AI58" s="96"/>
      <c r="AJ58" s="96"/>
      <c r="AK58" s="96"/>
    </row>
    <row r="59" spans="2:37" x14ac:dyDescent="0.3">
      <c r="B59" s="32" t="s">
        <v>4</v>
      </c>
      <c r="C59" s="15">
        <v>2.7194325503726033</v>
      </c>
      <c r="D59" s="15">
        <v>1.3274276466703179</v>
      </c>
      <c r="E59" s="15">
        <v>0.28087940497100905</v>
      </c>
      <c r="F59" s="16">
        <v>2.5181939644023901</v>
      </c>
      <c r="G59" s="16">
        <v>1.0498322448948403</v>
      </c>
      <c r="H59" s="17">
        <v>0.22000076560265677</v>
      </c>
      <c r="K59" s="34" t="s">
        <v>4</v>
      </c>
      <c r="L59" s="15">
        <v>0.54745819471541479</v>
      </c>
      <c r="M59" s="15">
        <v>0.25254224923738872</v>
      </c>
      <c r="N59" s="15">
        <v>8.8620299634478997E-2</v>
      </c>
      <c r="O59" s="16">
        <v>0.45648313913090238</v>
      </c>
      <c r="P59" s="16">
        <v>0.22293069826817441</v>
      </c>
      <c r="Q59" s="17">
        <v>1.6080021118489305E-2</v>
      </c>
      <c r="T59" s="87">
        <v>9</v>
      </c>
      <c r="U59" s="93"/>
      <c r="W59" s="93"/>
      <c r="X59" s="94"/>
      <c r="Y59" s="93"/>
      <c r="AC59" s="96"/>
      <c r="AD59" s="96"/>
      <c r="AE59" s="96"/>
      <c r="AF59" s="96"/>
      <c r="AH59" s="96"/>
      <c r="AI59" s="96"/>
      <c r="AJ59" s="96"/>
      <c r="AK59" s="96"/>
    </row>
    <row r="60" spans="2:37" x14ac:dyDescent="0.3">
      <c r="B60" s="32" t="s">
        <v>5</v>
      </c>
      <c r="C60" s="15">
        <v>2.292460978648224</v>
      </c>
      <c r="D60" s="15">
        <v>1.0801269076714888</v>
      </c>
      <c r="E60" s="15">
        <v>4.2994090818252687E-2</v>
      </c>
      <c r="F60" s="16">
        <v>4.2708836967204578</v>
      </c>
      <c r="G60" s="16">
        <v>1.6171405413197386</v>
      </c>
      <c r="H60" s="17">
        <v>0.14656781901368465</v>
      </c>
      <c r="K60" s="34" t="s">
        <v>5</v>
      </c>
      <c r="L60" s="15">
        <v>0.12955075062957486</v>
      </c>
      <c r="M60" s="15">
        <v>7.6376711966087252E-2</v>
      </c>
      <c r="N60" s="15">
        <v>1.3260247423894136E-2</v>
      </c>
      <c r="O60" s="16">
        <v>0.13221245449569063</v>
      </c>
      <c r="P60" s="16">
        <v>4.5209503082765667E-2</v>
      </c>
      <c r="Q60" s="17">
        <v>9.5441074890489242E-3</v>
      </c>
      <c r="T60" s="87">
        <v>10</v>
      </c>
      <c r="U60" s="92">
        <f>(U12-V12)/U12*100</f>
        <v>-37.931034482758619</v>
      </c>
      <c r="W60" s="92">
        <f>(U12-W12)</f>
        <v>-2.2597712388758247</v>
      </c>
      <c r="X60" s="27"/>
      <c r="Y60" s="92">
        <f>(W12-Y12)/W12*100</f>
        <v>71.492099833475592</v>
      </c>
      <c r="AC60" s="95">
        <f t="shared" ref="AC60:AF61" si="8">AC12-AG12</f>
        <v>27.192702185214603</v>
      </c>
      <c r="AD60" s="95">
        <f t="shared" si="8"/>
        <v>-74.856886153478555</v>
      </c>
      <c r="AE60" s="95">
        <f t="shared" si="8"/>
        <v>13.497297820975156</v>
      </c>
      <c r="AF60" s="95">
        <f t="shared" si="8"/>
        <v>25.048074723693158</v>
      </c>
      <c r="AH60" s="95">
        <f t="shared" ref="AH60:AK61" si="9">AC60/AC12*100</f>
        <v>55.15844078170683</v>
      </c>
      <c r="AI60" s="95">
        <f t="shared" si="9"/>
        <v>-337.42220356970074</v>
      </c>
      <c r="AJ60" s="95">
        <f t="shared" si="9"/>
        <v>26.661798442856117</v>
      </c>
      <c r="AK60" s="95">
        <f t="shared" si="9"/>
        <v>49.090651909784143</v>
      </c>
    </row>
    <row r="61" spans="2:37" x14ac:dyDescent="0.3">
      <c r="B61" s="32" t="s">
        <v>6</v>
      </c>
      <c r="C61" s="15">
        <v>4.1965977176402376</v>
      </c>
      <c r="D61" s="15">
        <v>2.27944193488567</v>
      </c>
      <c r="E61" s="15">
        <v>0.46576136526071349</v>
      </c>
      <c r="F61" s="16">
        <v>2.9627799928041174</v>
      </c>
      <c r="G61" s="16">
        <v>1.1783669018595042</v>
      </c>
      <c r="H61" s="17">
        <v>2.6521263747604433E-2</v>
      </c>
      <c r="K61" s="34" t="s">
        <v>6</v>
      </c>
      <c r="L61" s="15">
        <v>1.282597095636244</v>
      </c>
      <c r="M61" s="15">
        <v>0.60524415774476292</v>
      </c>
      <c r="N61" s="15">
        <v>0.14905344852603458</v>
      </c>
      <c r="O61" s="16">
        <v>0.84421407154260353</v>
      </c>
      <c r="P61" s="16">
        <v>0.53404305327515167</v>
      </c>
      <c r="Q61" s="17">
        <v>7.8828413851436449E-2</v>
      </c>
      <c r="T61" s="87">
        <v>11</v>
      </c>
      <c r="U61" s="92">
        <f>(U13-V13)/U13*100</f>
        <v>27.586206896551722</v>
      </c>
      <c r="W61" s="92">
        <f>(U13-W13)</f>
        <v>16.372041528333682</v>
      </c>
      <c r="X61" s="27"/>
      <c r="Y61" s="92">
        <f>(W13-Y13)/W13*100</f>
        <v>35.91805646022884</v>
      </c>
      <c r="AC61" s="95">
        <f t="shared" si="8"/>
        <v>1.3861257268338392</v>
      </c>
      <c r="AD61" s="95">
        <f t="shared" si="8"/>
        <v>18.46946062804966</v>
      </c>
      <c r="AE61" s="95">
        <f t="shared" si="8"/>
        <v>9.0625095862058576</v>
      </c>
      <c r="AF61" s="95">
        <f t="shared" si="8"/>
        <v>1.3861257268338392</v>
      </c>
      <c r="AH61" s="95">
        <f t="shared" si="9"/>
        <v>12.443427821715753</v>
      </c>
      <c r="AI61" s="95">
        <f t="shared" si="9"/>
        <v>22.282694004957353</v>
      </c>
      <c r="AJ61" s="95">
        <f t="shared" si="9"/>
        <v>48.164348977735983</v>
      </c>
      <c r="AK61" s="95">
        <f t="shared" si="9"/>
        <v>12.443427821715753</v>
      </c>
    </row>
    <row r="62" spans="2:37" x14ac:dyDescent="0.3">
      <c r="B62" s="32" t="s">
        <v>7</v>
      </c>
      <c r="C62" s="15">
        <v>4.5859815858559116</v>
      </c>
      <c r="D62" s="15">
        <v>1.7375994589970469</v>
      </c>
      <c r="E62" s="15">
        <v>8.6057723549331458E-2</v>
      </c>
      <c r="F62" s="16">
        <v>3.1787102975726693</v>
      </c>
      <c r="G62" s="16">
        <v>1.0873413027588983</v>
      </c>
      <c r="H62" s="17">
        <v>0.23163565446281217</v>
      </c>
      <c r="K62" s="34" t="s">
        <v>7</v>
      </c>
      <c r="L62" s="15">
        <v>0.17823424109839503</v>
      </c>
      <c r="M62" s="15">
        <v>9.6496162792495579E-2</v>
      </c>
      <c r="N62" s="15">
        <v>7.2199675457562352E-3</v>
      </c>
      <c r="O62" s="16">
        <v>0.43360059951419239</v>
      </c>
      <c r="P62" s="16">
        <v>0.20076457288318975</v>
      </c>
      <c r="Q62" s="17">
        <v>1.6230617931619847E-2</v>
      </c>
      <c r="T62" s="87">
        <v>12</v>
      </c>
      <c r="U62" s="93"/>
      <c r="W62" s="93"/>
      <c r="X62" s="94"/>
      <c r="Y62" s="93"/>
      <c r="AC62" s="96"/>
      <c r="AD62" s="96"/>
      <c r="AE62" s="96"/>
      <c r="AF62" s="96"/>
      <c r="AH62" s="96"/>
      <c r="AI62" s="96"/>
      <c r="AJ62" s="96"/>
      <c r="AK62" s="96"/>
    </row>
    <row r="63" spans="2:37" x14ac:dyDescent="0.3">
      <c r="B63" s="32" t="s">
        <v>8</v>
      </c>
      <c r="C63" s="15">
        <v>3.7816710946312098</v>
      </c>
      <c r="D63" s="15">
        <v>1.4870695441271398</v>
      </c>
      <c r="E63" s="15">
        <v>0.2324255615252622</v>
      </c>
      <c r="F63" s="16">
        <v>3.1163587511973541</v>
      </c>
      <c r="G63" s="16">
        <v>1.2800678923372164</v>
      </c>
      <c r="H63" s="17">
        <v>0.10223958768749813</v>
      </c>
      <c r="K63" s="34" t="s">
        <v>8</v>
      </c>
      <c r="L63" s="15">
        <v>0.29585760085475116</v>
      </c>
      <c r="M63" s="15">
        <v>0.15080041762759236</v>
      </c>
      <c r="N63" s="15">
        <v>1.4983940281717258E-2</v>
      </c>
      <c r="O63" s="16">
        <v>0.19849597897254356</v>
      </c>
      <c r="P63" s="16">
        <v>0.10579101672625445</v>
      </c>
      <c r="Q63" s="17">
        <v>5.596653916364794E-3</v>
      </c>
      <c r="T63" s="87">
        <v>13</v>
      </c>
      <c r="U63" s="92">
        <f t="shared" ref="U63:U71" si="10">(U14-V14)/U14*100</f>
        <v>40</v>
      </c>
      <c r="W63" s="92">
        <f t="shared" ref="W63:W71" si="11">(U14-W14)</f>
        <v>-2.9587846355576133</v>
      </c>
      <c r="X63" s="27"/>
      <c r="Y63" s="92">
        <f t="shared" ref="Y63:Y71" si="12">(W14-Y14)/W14*100</f>
        <v>33.458272917296185</v>
      </c>
      <c r="AC63" s="95">
        <f t="shared" ref="AC63:AC71" si="13">AC14-AG14</f>
        <v>97.282762089516822</v>
      </c>
      <c r="AD63" s="95">
        <f t="shared" ref="AD63:AD71" si="14">AD14-AH14</f>
        <v>49.167250358068053</v>
      </c>
      <c r="AE63" s="95">
        <f t="shared" ref="AE63:AE71" si="15">AE14-AI14</f>
        <v>57.394864184929588</v>
      </c>
      <c r="AF63" s="95">
        <f t="shared" ref="AF63:AF71" si="16">AF14-AJ14</f>
        <v>-9.0596367675004608</v>
      </c>
      <c r="AH63" s="95">
        <f t="shared" ref="AH63:AH71" si="17">AC63/AC14*100</f>
        <v>91.802887669982979</v>
      </c>
      <c r="AI63" s="95">
        <f t="shared" ref="AI63:AI71" si="18">AD63/AD14*100</f>
        <v>44.633759835874805</v>
      </c>
      <c r="AJ63" s="95">
        <f t="shared" ref="AJ63:AJ71" si="19">AE63/AE14*100</f>
        <v>53.049348376067599</v>
      </c>
      <c r="AK63" s="95">
        <f t="shared" ref="AK63:AK71" si="20">AF63/AF14*100</f>
        <v>-32.295430612234185</v>
      </c>
    </row>
    <row r="64" spans="2:37" x14ac:dyDescent="0.3">
      <c r="B64" s="14"/>
      <c r="C64" s="37"/>
      <c r="D64" s="37"/>
      <c r="E64" s="37"/>
      <c r="F64" s="37"/>
      <c r="G64" s="37"/>
      <c r="H64" s="19"/>
      <c r="K64" s="11"/>
      <c r="L64" s="38"/>
      <c r="M64" s="38"/>
      <c r="N64" s="38"/>
      <c r="O64" s="38"/>
      <c r="P64" s="38"/>
      <c r="Q64" s="13"/>
      <c r="T64" s="87">
        <v>14</v>
      </c>
      <c r="U64" s="92">
        <f t="shared" si="10"/>
        <v>82</v>
      </c>
      <c r="W64" s="92">
        <f t="shared" si="11"/>
        <v>-586.42607063556136</v>
      </c>
      <c r="X64" s="27"/>
      <c r="Y64" s="92">
        <f t="shared" si="12"/>
        <v>82.086557552740175</v>
      </c>
      <c r="AC64" s="95">
        <f t="shared" si="13"/>
        <v>781.8213532796816</v>
      </c>
      <c r="AD64" s="95">
        <f t="shared" si="14"/>
        <v>767.22323741702053</v>
      </c>
      <c r="AE64" s="95">
        <f t="shared" si="15"/>
        <v>785.13599741467704</v>
      </c>
      <c r="AF64" s="95">
        <f t="shared" si="16"/>
        <v>714.2994857692172</v>
      </c>
      <c r="AH64" s="95">
        <f t="shared" si="17"/>
        <v>97.708724656712945</v>
      </c>
      <c r="AI64" s="95">
        <f t="shared" si="18"/>
        <v>94.20208967968388</v>
      </c>
      <c r="AJ64" s="95">
        <f t="shared" si="19"/>
        <v>97.666854502416228</v>
      </c>
      <c r="AK64" s="95">
        <f t="shared" si="20"/>
        <v>97.254562258528139</v>
      </c>
    </row>
    <row r="65" spans="2:37" x14ac:dyDescent="0.3">
      <c r="B65" s="116" t="s">
        <v>130</v>
      </c>
      <c r="C65" s="117"/>
      <c r="D65" s="117"/>
      <c r="E65" s="117"/>
      <c r="F65" s="117"/>
      <c r="G65" s="117"/>
      <c r="H65" s="118"/>
      <c r="K65" s="110" t="s">
        <v>130</v>
      </c>
      <c r="L65" s="111"/>
      <c r="M65" s="111"/>
      <c r="N65" s="111"/>
      <c r="O65" s="111"/>
      <c r="P65" s="111"/>
      <c r="Q65" s="112"/>
      <c r="T65" s="87">
        <v>15</v>
      </c>
      <c r="U65" s="92">
        <f t="shared" si="10"/>
        <v>34.693877551020407</v>
      </c>
      <c r="W65" s="92">
        <f t="shared" si="11"/>
        <v>28.466178006148937</v>
      </c>
      <c r="X65" s="27"/>
      <c r="Y65" s="92">
        <f t="shared" si="12"/>
        <v>79.61011662935266</v>
      </c>
      <c r="AC65" s="95">
        <f t="shared" si="13"/>
        <v>-29.242300270242694</v>
      </c>
      <c r="AD65" s="95">
        <f t="shared" si="14"/>
        <v>52.240104713335398</v>
      </c>
      <c r="AE65" s="95">
        <f t="shared" si="15"/>
        <v>-14.521068687729922</v>
      </c>
      <c r="AF65" s="95">
        <f t="shared" si="16"/>
        <v>-25.429392377301809</v>
      </c>
      <c r="AH65" s="95">
        <f t="shared" si="17"/>
        <v>-48.117644670257128</v>
      </c>
      <c r="AI65" s="95">
        <f t="shared" si="18"/>
        <v>62.00217564111751</v>
      </c>
      <c r="AJ65" s="95">
        <f t="shared" si="19"/>
        <v>-19.234798067760849</v>
      </c>
      <c r="AK65" s="95">
        <f t="shared" si="20"/>
        <v>-33.684106719814906</v>
      </c>
    </row>
    <row r="66" spans="2:37" x14ac:dyDescent="0.3">
      <c r="B66" s="14"/>
      <c r="C66" s="28" t="s">
        <v>11</v>
      </c>
      <c r="D66" s="28" t="s">
        <v>10</v>
      </c>
      <c r="E66" s="28" t="s">
        <v>9</v>
      </c>
      <c r="F66" s="28" t="s">
        <v>14</v>
      </c>
      <c r="G66" s="28" t="s">
        <v>13</v>
      </c>
      <c r="H66" s="33" t="s">
        <v>12</v>
      </c>
      <c r="K66" s="11"/>
      <c r="L66" s="27" t="s">
        <v>11</v>
      </c>
      <c r="M66" s="27" t="s">
        <v>10</v>
      </c>
      <c r="N66" s="27" t="s">
        <v>9</v>
      </c>
      <c r="O66" s="27" t="s">
        <v>14</v>
      </c>
      <c r="P66" s="27" t="s">
        <v>13</v>
      </c>
      <c r="Q66" s="31" t="s">
        <v>12</v>
      </c>
      <c r="T66" s="87">
        <v>16</v>
      </c>
      <c r="U66" s="92">
        <f t="shared" si="10"/>
        <v>67.81609195402298</v>
      </c>
      <c r="W66" s="92">
        <f t="shared" si="11"/>
        <v>31.1983265200681</v>
      </c>
      <c r="X66" s="27"/>
      <c r="Y66" s="92">
        <f t="shared" si="12"/>
        <v>61.773231948035381</v>
      </c>
      <c r="AC66" s="95">
        <f t="shared" si="13"/>
        <v>4.5330669120492288</v>
      </c>
      <c r="AD66" s="95">
        <f t="shared" si="14"/>
        <v>20.217650361291277</v>
      </c>
      <c r="AE66" s="95">
        <f t="shared" si="15"/>
        <v>2.5467413016857847</v>
      </c>
      <c r="AF66" s="95">
        <f t="shared" si="16"/>
        <v>-4.2552086152468718</v>
      </c>
      <c r="AH66" s="95">
        <f t="shared" si="17"/>
        <v>13.643059397309646</v>
      </c>
      <c r="AI66" s="95">
        <f t="shared" si="18"/>
        <v>21.691322522606228</v>
      </c>
      <c r="AJ66" s="95">
        <f t="shared" si="19"/>
        <v>4.1991361255181703</v>
      </c>
      <c r="AK66" s="95">
        <f t="shared" si="20"/>
        <v>-12.43425701546518</v>
      </c>
    </row>
    <row r="67" spans="2:37" x14ac:dyDescent="0.3">
      <c r="B67" s="32" t="s">
        <v>0</v>
      </c>
      <c r="C67" s="15">
        <v>3.4359832289704744</v>
      </c>
      <c r="D67" s="15">
        <v>1.9795542240966792</v>
      </c>
      <c r="E67" s="15">
        <v>0.18605102059085804</v>
      </c>
      <c r="F67" s="16">
        <v>9.4213956370691356</v>
      </c>
      <c r="G67" s="16">
        <v>2.938596465765607</v>
      </c>
      <c r="H67" s="17">
        <v>0.35001030202328987</v>
      </c>
      <c r="K67" s="34" t="s">
        <v>0</v>
      </c>
      <c r="L67" s="15">
        <v>2.9902621349697096</v>
      </c>
      <c r="M67" s="15">
        <v>1.0118808996580599</v>
      </c>
      <c r="N67" s="15">
        <v>0.27643211936908263</v>
      </c>
      <c r="O67" s="16">
        <v>1.4170856413418345</v>
      </c>
      <c r="P67" s="16">
        <v>0.51304363151351173</v>
      </c>
      <c r="Q67" s="17">
        <v>1.0445991940247824E-2</v>
      </c>
      <c r="T67" s="87">
        <v>17</v>
      </c>
      <c r="U67" s="92">
        <f t="shared" si="10"/>
        <v>48.979591836734691</v>
      </c>
      <c r="W67" s="92">
        <f t="shared" si="11"/>
        <v>27.309004603431319</v>
      </c>
      <c r="X67" s="27"/>
      <c r="Y67" s="92">
        <f t="shared" si="12"/>
        <v>76.722480576423521</v>
      </c>
      <c r="AC67" s="95">
        <f t="shared" si="13"/>
        <v>28.705699883180859</v>
      </c>
      <c r="AD67" s="95">
        <f t="shared" si="14"/>
        <v>3.9624883447665553</v>
      </c>
      <c r="AE67" s="95">
        <f t="shared" si="15"/>
        <v>34.597566102525391</v>
      </c>
      <c r="AF67" s="95">
        <f t="shared" si="16"/>
        <v>26.138100342162545</v>
      </c>
      <c r="AH67" s="95">
        <f t="shared" si="17"/>
        <v>51.422587165278003</v>
      </c>
      <c r="AI67" s="95">
        <f t="shared" si="18"/>
        <v>4.7387892550053747</v>
      </c>
      <c r="AJ67" s="95">
        <f t="shared" si="19"/>
        <v>52.764636488035023</v>
      </c>
      <c r="AK67" s="95">
        <f t="shared" si="20"/>
        <v>45.767876996644588</v>
      </c>
    </row>
    <row r="68" spans="2:37" x14ac:dyDescent="0.3">
      <c r="B68" s="32" t="s">
        <v>1</v>
      </c>
      <c r="C68" s="15">
        <v>3.7294761597399546</v>
      </c>
      <c r="D68" s="15">
        <v>1.3879127448404429</v>
      </c>
      <c r="E68" s="15">
        <v>5.5602393062259337E-2</v>
      </c>
      <c r="F68" s="16">
        <v>3.865522829212106</v>
      </c>
      <c r="G68" s="16">
        <v>1.5841718208720978</v>
      </c>
      <c r="H68" s="17">
        <v>0.21857607390973913</v>
      </c>
      <c r="K68" s="34" t="s">
        <v>1</v>
      </c>
      <c r="L68" s="15">
        <v>1.191321312826439</v>
      </c>
      <c r="M68" s="15">
        <v>0.48871030004558186</v>
      </c>
      <c r="N68" s="15">
        <v>8.5189787379397211E-2</v>
      </c>
      <c r="O68" s="16">
        <v>1.4985274114625742</v>
      </c>
      <c r="P68" s="16">
        <v>0.52156678508553556</v>
      </c>
      <c r="Q68" s="17">
        <v>3.0007651715566054E-2</v>
      </c>
      <c r="T68" s="87">
        <v>18</v>
      </c>
      <c r="U68" s="92">
        <f t="shared" si="10"/>
        <v>69.014084507042256</v>
      </c>
      <c r="W68" s="92">
        <f t="shared" si="11"/>
        <v>17.344648240283711</v>
      </c>
      <c r="X68" s="27"/>
      <c r="Y68" s="92">
        <f t="shared" si="12"/>
        <v>55.830471040413286</v>
      </c>
      <c r="AC68" s="95">
        <f t="shared" si="13"/>
        <v>26.819611970152632</v>
      </c>
      <c r="AD68" s="95">
        <f t="shared" si="14"/>
        <v>70.175808676730952</v>
      </c>
      <c r="AE68" s="95">
        <f t="shared" si="15"/>
        <v>9.9104657367394253</v>
      </c>
      <c r="AF68" s="95">
        <f t="shared" si="16"/>
        <v>23.591873267891017</v>
      </c>
      <c r="AH68" s="95">
        <f t="shared" si="17"/>
        <v>73.04025663854334</v>
      </c>
      <c r="AI68" s="95">
        <f t="shared" si="18"/>
        <v>66.232532482514941</v>
      </c>
      <c r="AJ68" s="95">
        <f t="shared" si="19"/>
        <v>23.084205367446835</v>
      </c>
      <c r="AK68" s="95">
        <f t="shared" si="20"/>
        <v>62.991054180262509</v>
      </c>
    </row>
    <row r="69" spans="2:37" x14ac:dyDescent="0.3">
      <c r="B69" s="32" t="s">
        <v>2</v>
      </c>
      <c r="C69" s="15">
        <v>2.4138107567943257</v>
      </c>
      <c r="D69" s="15">
        <v>1.2209213051297334</v>
      </c>
      <c r="E69" s="15">
        <v>0.39307858011758756</v>
      </c>
      <c r="F69" s="16">
        <v>6.3160722553466169</v>
      </c>
      <c r="G69" s="16">
        <v>2.1896156800306503</v>
      </c>
      <c r="H69" s="17">
        <v>0.13677212334571343</v>
      </c>
      <c r="K69" s="34" t="s">
        <v>2</v>
      </c>
      <c r="L69" s="15">
        <v>0.30118632086547042</v>
      </c>
      <c r="M69" s="15">
        <v>0.14985238750375104</v>
      </c>
      <c r="N69" s="15">
        <v>4.0212561091513846E-2</v>
      </c>
      <c r="O69" s="16">
        <v>0.27527903619231098</v>
      </c>
      <c r="P69" s="16">
        <v>0.12671026860930162</v>
      </c>
      <c r="Q69" s="17">
        <v>1.0253817995942898E-2</v>
      </c>
      <c r="T69" s="87">
        <v>19</v>
      </c>
      <c r="U69" s="92">
        <f t="shared" si="10"/>
        <v>25</v>
      </c>
      <c r="W69" s="92">
        <f t="shared" si="11"/>
        <v>35.519415033695495</v>
      </c>
      <c r="X69" s="27"/>
      <c r="Y69" s="92">
        <f t="shared" si="12"/>
        <v>75.736373815291387</v>
      </c>
      <c r="AC69" s="95">
        <f t="shared" si="13"/>
        <v>10.709129451970178</v>
      </c>
      <c r="AD69" s="95">
        <f t="shared" si="14"/>
        <v>19.718900010829472</v>
      </c>
      <c r="AE69" s="95">
        <f t="shared" si="15"/>
        <v>20.080238116604242</v>
      </c>
      <c r="AF69" s="95">
        <f t="shared" si="16"/>
        <v>12.280079910270565</v>
      </c>
      <c r="AH69" s="95">
        <f t="shared" si="17"/>
        <v>19.461364365507073</v>
      </c>
      <c r="AI69" s="95">
        <f t="shared" si="18"/>
        <v>23.748479673768866</v>
      </c>
      <c r="AJ69" s="95">
        <f t="shared" si="19"/>
        <v>28.169893072198704</v>
      </c>
      <c r="AK69" s="95">
        <f t="shared" si="20"/>
        <v>22.690322545125095</v>
      </c>
    </row>
    <row r="70" spans="2:37" x14ac:dyDescent="0.3">
      <c r="B70" s="32" t="s">
        <v>3</v>
      </c>
      <c r="C70" s="15">
        <v>7.6252670296748439</v>
      </c>
      <c r="D70" s="15">
        <v>2.420918688828563</v>
      </c>
      <c r="E70" s="15">
        <v>0.64081438954365877</v>
      </c>
      <c r="F70" s="16">
        <v>12.47149228920666</v>
      </c>
      <c r="G70" s="16">
        <v>3.9356854652400108</v>
      </c>
      <c r="H70" s="17">
        <v>0.10492353318824177</v>
      </c>
      <c r="K70" s="34" t="s">
        <v>3</v>
      </c>
      <c r="L70" s="15">
        <v>1.6826167040397475</v>
      </c>
      <c r="M70" s="15">
        <v>0.50441429928698178</v>
      </c>
      <c r="N70" s="15">
        <v>3.9846448048039322E-2</v>
      </c>
      <c r="O70" s="16">
        <v>0.58756504848582647</v>
      </c>
      <c r="P70" s="16">
        <v>0.34592092359345972</v>
      </c>
      <c r="Q70" s="17">
        <v>2.5691263229720481E-2</v>
      </c>
      <c r="T70" s="87">
        <v>20</v>
      </c>
      <c r="U70" s="92">
        <f t="shared" si="10"/>
        <v>82.474226804123703</v>
      </c>
      <c r="W70" s="92">
        <f t="shared" si="11"/>
        <v>43.613699260295292</v>
      </c>
      <c r="X70" s="27"/>
      <c r="Y70" s="92">
        <f t="shared" si="12"/>
        <v>72.496779682512596</v>
      </c>
      <c r="AC70" s="95">
        <f t="shared" si="13"/>
        <v>28.170616851741489</v>
      </c>
      <c r="AD70" s="95">
        <f t="shared" si="14"/>
        <v>51.91271400412657</v>
      </c>
      <c r="AE70" s="95">
        <f t="shared" si="15"/>
        <v>18.736663276447025</v>
      </c>
      <c r="AF70" s="95">
        <f t="shared" si="16"/>
        <v>27.734850055025191</v>
      </c>
      <c r="AH70" s="95">
        <f t="shared" si="17"/>
        <v>73.538831127489317</v>
      </c>
      <c r="AI70" s="95">
        <f t="shared" si="18"/>
        <v>62.130348439873849</v>
      </c>
      <c r="AJ70" s="95">
        <f t="shared" si="19"/>
        <v>42.324479867077528</v>
      </c>
      <c r="AK70" s="95">
        <f t="shared" si="20"/>
        <v>68.598951850879615</v>
      </c>
    </row>
    <row r="71" spans="2:37" x14ac:dyDescent="0.3">
      <c r="B71" s="32" t="s">
        <v>4</v>
      </c>
      <c r="C71" s="15">
        <v>3.823975654507255</v>
      </c>
      <c r="D71" s="15">
        <v>1.1941750891988034</v>
      </c>
      <c r="E71" s="15">
        <v>4.4708551295385569E-2</v>
      </c>
      <c r="F71" s="16">
        <v>5.8925660831082807</v>
      </c>
      <c r="G71" s="16">
        <v>1.5029968807223337</v>
      </c>
      <c r="H71" s="17">
        <v>0.19367790872678325</v>
      </c>
      <c r="K71" s="34" t="s">
        <v>4</v>
      </c>
      <c r="L71" s="15">
        <v>0.76030882819735812</v>
      </c>
      <c r="M71" s="15">
        <v>0.24730159478432959</v>
      </c>
      <c r="N71" s="15">
        <v>4.4711508252459507E-3</v>
      </c>
      <c r="O71" s="16">
        <v>0.63228342251748548</v>
      </c>
      <c r="P71" s="16">
        <v>0.26468758765853501</v>
      </c>
      <c r="Q71" s="17">
        <v>9.5538922772807466E-3</v>
      </c>
      <c r="T71" s="87">
        <v>21</v>
      </c>
      <c r="U71" s="92">
        <f t="shared" si="10"/>
        <v>53.086419753086425</v>
      </c>
      <c r="W71" s="92">
        <f t="shared" si="11"/>
        <v>29.554858878282658</v>
      </c>
      <c r="X71" s="27"/>
      <c r="Y71" s="92">
        <f t="shared" si="12"/>
        <v>61.945910070430401</v>
      </c>
      <c r="AC71" s="95">
        <f t="shared" si="13"/>
        <v>69.635526284111634</v>
      </c>
      <c r="AD71" s="95">
        <f t="shared" si="14"/>
        <v>41.147853885921883</v>
      </c>
      <c r="AE71" s="95">
        <f t="shared" si="15"/>
        <v>48.679079863174948</v>
      </c>
      <c r="AF71" s="95">
        <f t="shared" si="16"/>
        <v>44.108120456974525</v>
      </c>
      <c r="AH71" s="95">
        <f t="shared" si="17"/>
        <v>89.499663381991127</v>
      </c>
      <c r="AI71" s="95">
        <f t="shared" si="18"/>
        <v>52.161218621486206</v>
      </c>
      <c r="AJ71" s="95">
        <f t="shared" si="19"/>
        <v>65.254469140661612</v>
      </c>
      <c r="AK71" s="95">
        <f t="shared" si="20"/>
        <v>59.127082790025931</v>
      </c>
    </row>
    <row r="72" spans="2:37" x14ac:dyDescent="0.3">
      <c r="B72" s="32" t="s">
        <v>5</v>
      </c>
      <c r="C72" s="15">
        <v>3.5829214271521956</v>
      </c>
      <c r="D72" s="15">
        <v>1.8419045909530263</v>
      </c>
      <c r="E72" s="15">
        <v>0.15309693242161398</v>
      </c>
      <c r="F72" s="16">
        <v>5.1108006302695168</v>
      </c>
      <c r="G72" s="16">
        <v>1.9553856897016701</v>
      </c>
      <c r="H72" s="17">
        <v>0.50477860042037404</v>
      </c>
      <c r="K72" s="34" t="s">
        <v>5</v>
      </c>
      <c r="L72" s="15">
        <v>0.35407897825646628</v>
      </c>
      <c r="M72" s="15">
        <v>0.12624991335919353</v>
      </c>
      <c r="N72" s="15">
        <v>2.7153516923987608E-2</v>
      </c>
      <c r="O72" s="16">
        <v>0.1971670426444869</v>
      </c>
      <c r="P72" s="16">
        <v>7.2354631658705218E-2</v>
      </c>
      <c r="Q72" s="17">
        <v>9.8884468656421053E-3</v>
      </c>
      <c r="T72" s="87">
        <v>22</v>
      </c>
      <c r="U72" s="93"/>
      <c r="W72" s="93"/>
      <c r="X72" s="94"/>
      <c r="Y72" s="93"/>
      <c r="AC72" s="96"/>
      <c r="AD72" s="96"/>
      <c r="AE72" s="96"/>
      <c r="AF72" s="96"/>
      <c r="AH72" s="96"/>
      <c r="AI72" s="96"/>
      <c r="AJ72" s="96"/>
      <c r="AK72" s="96"/>
    </row>
    <row r="73" spans="2:37" x14ac:dyDescent="0.3">
      <c r="B73" s="32" t="s">
        <v>6</v>
      </c>
      <c r="C73" s="15">
        <v>5.86543661754511</v>
      </c>
      <c r="D73" s="15">
        <v>1.6358520572405475</v>
      </c>
      <c r="E73" s="15">
        <v>0.10526833247974658</v>
      </c>
      <c r="F73" s="16">
        <v>4.4584733022903844</v>
      </c>
      <c r="G73" s="16">
        <v>2.2228561313038981</v>
      </c>
      <c r="H73" s="17">
        <v>0.44815482134939333</v>
      </c>
      <c r="K73" s="34" t="s">
        <v>6</v>
      </c>
      <c r="L73" s="15">
        <v>1.2965222497230748</v>
      </c>
      <c r="M73" s="15">
        <v>0.80686404811900136</v>
      </c>
      <c r="N73" s="15">
        <v>0.35767472443787468</v>
      </c>
      <c r="O73" s="16">
        <v>2.3032058561476774</v>
      </c>
      <c r="P73" s="16">
        <v>0.65366549655677808</v>
      </c>
      <c r="Q73" s="17">
        <v>4.1149283937734357E-2</v>
      </c>
      <c r="T73" s="87">
        <v>23</v>
      </c>
      <c r="U73" s="93"/>
      <c r="W73" s="93"/>
      <c r="X73" s="94"/>
      <c r="Y73" s="93"/>
      <c r="AC73" s="96"/>
      <c r="AD73" s="96"/>
      <c r="AE73" s="96"/>
      <c r="AF73" s="96"/>
      <c r="AH73" s="96"/>
      <c r="AI73" s="96"/>
      <c r="AJ73" s="96"/>
      <c r="AK73" s="96"/>
    </row>
    <row r="74" spans="2:37" x14ac:dyDescent="0.3">
      <c r="B74" s="32" t="s">
        <v>7</v>
      </c>
      <c r="C74" s="15">
        <v>3.5949353026027366</v>
      </c>
      <c r="D74" s="15">
        <v>1.2177717563476091</v>
      </c>
      <c r="E74" s="15">
        <v>0.10684406326060808</v>
      </c>
      <c r="F74" s="16">
        <v>5.4180265097002991</v>
      </c>
      <c r="G74" s="16">
        <v>1.5042790409307076</v>
      </c>
      <c r="H74" s="17">
        <v>0.19803656824085994</v>
      </c>
      <c r="K74" s="34" t="s">
        <v>7</v>
      </c>
      <c r="L74" s="15">
        <v>0.55075273278994863</v>
      </c>
      <c r="M74" s="15">
        <v>0.16735123347038772</v>
      </c>
      <c r="N74" s="15">
        <v>1.0441621664721413E-2</v>
      </c>
      <c r="O74" s="16">
        <v>0.49486075183486689</v>
      </c>
      <c r="P74" s="16">
        <v>0.13113228107089006</v>
      </c>
      <c r="Q74" s="17">
        <v>1.0528875392638498E-2</v>
      </c>
      <c r="T74" s="87">
        <v>24</v>
      </c>
      <c r="U74" s="92">
        <f>(U23-V23)/U23*100</f>
        <v>23.958333333333336</v>
      </c>
      <c r="W74" s="92">
        <f>(U23-W23)</f>
        <v>34.899977698488819</v>
      </c>
      <c r="X74" s="27"/>
      <c r="Y74" s="92">
        <f>(W23-Y23)/W23*100</f>
        <v>79.319901242461611</v>
      </c>
      <c r="AC74" s="95">
        <f t="shared" ref="AC74:AF77" si="21">AC23-AG23</f>
        <v>8.9094191309890292</v>
      </c>
      <c r="AD74" s="95">
        <f t="shared" si="21"/>
        <v>30.301363960021007</v>
      </c>
      <c r="AE74" s="95">
        <f t="shared" si="21"/>
        <v>27.772950519826203</v>
      </c>
      <c r="AF74" s="95">
        <f t="shared" si="21"/>
        <v>11.987988456651138</v>
      </c>
      <c r="AH74" s="95">
        <f t="shared" ref="AH74:AK77" si="22">AC74/AC23*100</f>
        <v>12.833830574805006</v>
      </c>
      <c r="AI74" s="95">
        <f t="shared" si="22"/>
        <v>39.251793313573451</v>
      </c>
      <c r="AJ74" s="95">
        <f t="shared" si="22"/>
        <v>38.039913995318905</v>
      </c>
      <c r="AK74" s="95">
        <f t="shared" si="22"/>
        <v>17.196572267145164</v>
      </c>
    </row>
    <row r="75" spans="2:37" x14ac:dyDescent="0.3">
      <c r="B75" s="32" t="s">
        <v>8</v>
      </c>
      <c r="C75" s="15">
        <v>5.7697767708280816</v>
      </c>
      <c r="D75" s="15">
        <v>2.3970572110953072</v>
      </c>
      <c r="E75" s="15">
        <v>0.3034461344080932</v>
      </c>
      <c r="F75" s="16">
        <v>2.9088159306804924</v>
      </c>
      <c r="G75" s="16">
        <v>1.4383260640684714</v>
      </c>
      <c r="H75" s="17">
        <v>0.34519129087050876</v>
      </c>
      <c r="K75" s="34" t="s">
        <v>8</v>
      </c>
      <c r="L75" s="15">
        <v>0.45869774988903639</v>
      </c>
      <c r="M75" s="15">
        <v>0.14061388364033622</v>
      </c>
      <c r="N75" s="15">
        <v>2.4904303996352965E-2</v>
      </c>
      <c r="O75" s="16">
        <v>0.5346620248279137</v>
      </c>
      <c r="P75" s="16">
        <v>0.12504681263134179</v>
      </c>
      <c r="Q75" s="17">
        <v>3.2301925931490089E-3</v>
      </c>
      <c r="T75" s="87">
        <v>25</v>
      </c>
      <c r="U75" s="92">
        <f>(U24-V24)/U24*100</f>
        <v>21.212121212121211</v>
      </c>
      <c r="W75" s="92">
        <f>(U24-W24)</f>
        <v>11.371792603033988</v>
      </c>
      <c r="X75" s="27"/>
      <c r="Y75" s="92">
        <f>(W24-Y24)/W24*100</f>
        <v>54.985977396055773</v>
      </c>
      <c r="AC75" s="95">
        <f t="shared" si="21"/>
        <v>26.658987086082576</v>
      </c>
      <c r="AD75" s="95">
        <f t="shared" si="21"/>
        <v>24.870772146629889</v>
      </c>
      <c r="AE75" s="95">
        <f t="shared" si="21"/>
        <v>4.1696418950278158</v>
      </c>
      <c r="AF75" s="95">
        <f t="shared" si="21"/>
        <v>3.7487518920621383</v>
      </c>
      <c r="AH75" s="95">
        <f t="shared" si="22"/>
        <v>71.89646927003561</v>
      </c>
      <c r="AI75" s="95">
        <f t="shared" si="22"/>
        <v>25.302595101952601</v>
      </c>
      <c r="AJ75" s="95">
        <f t="shared" si="22"/>
        <v>11.245083296110039</v>
      </c>
      <c r="AK75" s="95">
        <f t="shared" si="22"/>
        <v>10.109987462702151</v>
      </c>
    </row>
    <row r="76" spans="2:37" x14ac:dyDescent="0.3">
      <c r="B76" s="14"/>
      <c r="C76" s="18"/>
      <c r="D76" s="18"/>
      <c r="E76" s="18"/>
      <c r="F76" s="18"/>
      <c r="G76" s="18"/>
      <c r="H76" s="19"/>
      <c r="K76" s="11"/>
      <c r="L76" s="12"/>
      <c r="M76" s="12"/>
      <c r="N76" s="12"/>
      <c r="O76" s="12"/>
      <c r="P76" s="12"/>
      <c r="Q76" s="13"/>
      <c r="T76" s="87">
        <v>26</v>
      </c>
      <c r="U76" s="92">
        <f>(U25-V25)/U25*100</f>
        <v>35.227272727272727</v>
      </c>
      <c r="W76" s="92">
        <f>(U25-W25)</f>
        <v>42.438667924676764</v>
      </c>
      <c r="X76" s="27"/>
      <c r="Y76" s="92">
        <f>(W25-Y25)/W25*100</f>
        <v>75.429658709489772</v>
      </c>
      <c r="AC76" s="95">
        <f t="shared" si="21"/>
        <v>-3.8278392084821107</v>
      </c>
      <c r="AD76" s="95">
        <f t="shared" si="21"/>
        <v>4.0659625959285535</v>
      </c>
      <c r="AE76" s="95">
        <f t="shared" si="21"/>
        <v>-7.2101674421417457</v>
      </c>
      <c r="AF76" s="95">
        <f t="shared" si="21"/>
        <v>-4.5669338307734151</v>
      </c>
      <c r="AH76" s="95">
        <f t="shared" si="22"/>
        <v>-10.511262873704604</v>
      </c>
      <c r="AI76" s="95">
        <f t="shared" si="22"/>
        <v>6.3292360457064083</v>
      </c>
      <c r="AJ76" s="95">
        <f t="shared" si="22"/>
        <v>-13.218410066468067</v>
      </c>
      <c r="AK76" s="95">
        <f t="shared" si="22"/>
        <v>-12.440203346759985</v>
      </c>
    </row>
    <row r="77" spans="2:37" x14ac:dyDescent="0.3">
      <c r="B77" s="116" t="s">
        <v>131</v>
      </c>
      <c r="C77" s="117"/>
      <c r="D77" s="117"/>
      <c r="E77" s="117"/>
      <c r="F77" s="117"/>
      <c r="G77" s="117"/>
      <c r="H77" s="118"/>
      <c r="K77" s="110" t="s">
        <v>131</v>
      </c>
      <c r="L77" s="111"/>
      <c r="M77" s="111"/>
      <c r="N77" s="111"/>
      <c r="O77" s="111"/>
      <c r="P77" s="111"/>
      <c r="Q77" s="112"/>
      <c r="T77" s="87">
        <v>27</v>
      </c>
      <c r="U77" s="92">
        <f>(U26-V26)/U26*100</f>
        <v>40</v>
      </c>
      <c r="W77" s="92">
        <f>(U26-W26)</f>
        <v>29.633857064833684</v>
      </c>
      <c r="X77" s="27"/>
      <c r="Y77" s="92">
        <f>(W26-Y26)/W26*100</f>
        <v>59.669856443316974</v>
      </c>
      <c r="AC77" s="95">
        <f t="shared" si="21"/>
        <v>-4.4705323562854531</v>
      </c>
      <c r="AD77" s="95">
        <f t="shared" si="21"/>
        <v>19.23017059698708</v>
      </c>
      <c r="AE77" s="95">
        <f t="shared" si="21"/>
        <v>9.2313763631807433</v>
      </c>
      <c r="AF77" s="95">
        <f t="shared" si="21"/>
        <v>-4.7344924384868037</v>
      </c>
      <c r="AH77" s="95">
        <f t="shared" si="22"/>
        <v>-11.037609664588047</v>
      </c>
      <c r="AI77" s="95">
        <f t="shared" si="22"/>
        <v>22.497265873268056</v>
      </c>
      <c r="AJ77" s="95">
        <f t="shared" si="22"/>
        <v>13.2625979243034</v>
      </c>
      <c r="AK77" s="95">
        <f t="shared" si="22"/>
        <v>-11.689319152894242</v>
      </c>
    </row>
    <row r="78" spans="2:37" x14ac:dyDescent="0.3">
      <c r="B78" s="14"/>
      <c r="C78" s="28" t="s">
        <v>11</v>
      </c>
      <c r="D78" s="28" t="s">
        <v>10</v>
      </c>
      <c r="E78" s="28" t="s">
        <v>9</v>
      </c>
      <c r="F78" s="28" t="s">
        <v>14</v>
      </c>
      <c r="G78" s="28" t="s">
        <v>13</v>
      </c>
      <c r="H78" s="33" t="s">
        <v>12</v>
      </c>
      <c r="K78" s="11"/>
      <c r="L78" s="27" t="s">
        <v>11</v>
      </c>
      <c r="M78" s="27" t="s">
        <v>10</v>
      </c>
      <c r="N78" s="27" t="s">
        <v>9</v>
      </c>
      <c r="O78" s="27" t="s">
        <v>14</v>
      </c>
      <c r="P78" s="27" t="s">
        <v>13</v>
      </c>
      <c r="Q78" s="31" t="s">
        <v>12</v>
      </c>
    </row>
    <row r="79" spans="2:37" x14ac:dyDescent="0.3">
      <c r="B79" s="32" t="s">
        <v>0</v>
      </c>
      <c r="C79" s="15">
        <v>4.7205087249733042</v>
      </c>
      <c r="D79" s="15">
        <v>2.3678392972784588</v>
      </c>
      <c r="E79" s="15">
        <v>0.80935351483497109</v>
      </c>
      <c r="F79" s="16">
        <v>5.5656233778179507</v>
      </c>
      <c r="G79" s="16">
        <v>2.2675292575390888</v>
      </c>
      <c r="H79" s="17">
        <v>0.67821159537344988</v>
      </c>
      <c r="K79" s="34" t="s">
        <v>0</v>
      </c>
      <c r="L79" s="15">
        <v>1.5458593666817857</v>
      </c>
      <c r="M79" s="15">
        <v>0.38879977259084197</v>
      </c>
      <c r="N79" s="15">
        <v>2.6152874236634194E-2</v>
      </c>
      <c r="O79" s="16">
        <v>1.6746845404096868</v>
      </c>
      <c r="P79" s="16">
        <v>0.54563043815278844</v>
      </c>
      <c r="Q79" s="17">
        <v>9.2484141095544703E-2</v>
      </c>
    </row>
    <row r="80" spans="2:37" x14ac:dyDescent="0.3">
      <c r="B80" s="32" t="s">
        <v>1</v>
      </c>
      <c r="C80" s="15">
        <v>6.5411036740542086</v>
      </c>
      <c r="D80" s="15">
        <v>2.2252970111232209</v>
      </c>
      <c r="E80" s="15">
        <v>0.54675437607184241</v>
      </c>
      <c r="F80" s="16">
        <v>3.6256478506940932</v>
      </c>
      <c r="G80" s="16">
        <v>1.0870253947994177</v>
      </c>
      <c r="H80" s="17">
        <v>9.9788989116339127E-2</v>
      </c>
      <c r="K80" s="34" t="s">
        <v>1</v>
      </c>
      <c r="L80" s="15">
        <v>0.85513987826630788</v>
      </c>
      <c r="M80" s="15">
        <v>0.42856538573130448</v>
      </c>
      <c r="N80" s="15">
        <v>4.3123270403963257E-2</v>
      </c>
      <c r="O80" s="16">
        <v>1.5511825119782809</v>
      </c>
      <c r="P80" s="16">
        <v>0.42768048985715912</v>
      </c>
      <c r="Q80" s="17">
        <v>4.9039262266451E-2</v>
      </c>
    </row>
    <row r="81" spans="2:17" x14ac:dyDescent="0.3">
      <c r="B81" s="32" t="s">
        <v>2</v>
      </c>
      <c r="C81" s="15">
        <v>3.6128246669360773</v>
      </c>
      <c r="D81" s="15">
        <v>1.5763510556068263</v>
      </c>
      <c r="E81" s="15">
        <v>0.44785160889261111</v>
      </c>
      <c r="F81" s="16">
        <v>4.1334853023787055</v>
      </c>
      <c r="G81" s="16">
        <v>1.242784218853884</v>
      </c>
      <c r="H81" s="17">
        <v>0.15697315647859192</v>
      </c>
      <c r="K81" s="34" t="s">
        <v>2</v>
      </c>
      <c r="L81" s="15">
        <v>0.27737446506277791</v>
      </c>
      <c r="M81" s="15">
        <v>0.11822733806882177</v>
      </c>
      <c r="N81" s="15">
        <v>5.090849343311961E-4</v>
      </c>
      <c r="O81" s="16">
        <v>0.38028896110731653</v>
      </c>
      <c r="P81" s="16">
        <v>0.15121128200915535</v>
      </c>
      <c r="Q81" s="17">
        <v>2.1945030470093524E-2</v>
      </c>
    </row>
    <row r="82" spans="2:17" x14ac:dyDescent="0.3">
      <c r="B82" s="32" t="s">
        <v>3</v>
      </c>
      <c r="C82" s="15">
        <v>18.865758876341474</v>
      </c>
      <c r="D82" s="15">
        <v>4.6466130704122284</v>
      </c>
      <c r="E82" s="15">
        <v>0.16903819975758747</v>
      </c>
      <c r="F82" s="16">
        <v>8.3033122872904581</v>
      </c>
      <c r="G82" s="16">
        <v>3.27815403339152</v>
      </c>
      <c r="H82" s="17">
        <v>0.16376538736076521</v>
      </c>
      <c r="K82" s="34" t="s">
        <v>3</v>
      </c>
      <c r="L82" s="15">
        <v>0.97725027185220914</v>
      </c>
      <c r="M82" s="15">
        <v>0.5241456403559932</v>
      </c>
      <c r="N82" s="15">
        <v>2.269797353832978E-2</v>
      </c>
      <c r="O82" s="16">
        <v>2.0385578226639605</v>
      </c>
      <c r="P82" s="16">
        <v>0.74176032854569474</v>
      </c>
      <c r="Q82" s="17">
        <v>0.139108137295268</v>
      </c>
    </row>
    <row r="83" spans="2:17" x14ac:dyDescent="0.3">
      <c r="B83" s="32" t="s">
        <v>4</v>
      </c>
      <c r="C83" s="15">
        <v>3.0303291609607728</v>
      </c>
      <c r="D83" s="15">
        <v>1.0756217884731618</v>
      </c>
      <c r="E83" s="15">
        <v>1.8861201372663158E-2</v>
      </c>
      <c r="F83" s="16">
        <v>4.3309210126639854</v>
      </c>
      <c r="G83" s="16">
        <v>0.97815953762525254</v>
      </c>
      <c r="H83" s="17">
        <v>3.2984084724550063E-2</v>
      </c>
      <c r="K83" s="34" t="s">
        <v>4</v>
      </c>
      <c r="L83" s="15">
        <v>0.62006430777450017</v>
      </c>
      <c r="M83" s="15">
        <v>0.2900503472523126</v>
      </c>
      <c r="N83" s="15">
        <v>2.2524688971775144E-2</v>
      </c>
      <c r="O83" s="16">
        <v>0.99196638157494776</v>
      </c>
      <c r="P83" s="16">
        <v>0.300683843601246</v>
      </c>
      <c r="Q83" s="17">
        <v>4.1682664380557587E-2</v>
      </c>
    </row>
    <row r="84" spans="2:17" x14ac:dyDescent="0.3">
      <c r="B84" s="32" t="s">
        <v>5</v>
      </c>
      <c r="C84" s="15">
        <v>4.3500457337048202</v>
      </c>
      <c r="D84" s="15">
        <v>2.1131648370716656</v>
      </c>
      <c r="E84" s="15">
        <v>0.2725488987286126</v>
      </c>
      <c r="F84" s="16">
        <v>3.7046554281196875</v>
      </c>
      <c r="G84" s="16">
        <v>1.7569694101699644</v>
      </c>
      <c r="H84" s="17">
        <v>0.245014855491136</v>
      </c>
      <c r="K84" s="34" t="s">
        <v>5</v>
      </c>
      <c r="L84" s="15">
        <v>0.19716093884183933</v>
      </c>
      <c r="M84" s="15">
        <v>0.11427220167841033</v>
      </c>
      <c r="N84" s="15">
        <v>9.4019611961193138E-3</v>
      </c>
      <c r="O84" s="16">
        <v>0.18895930469393279</v>
      </c>
      <c r="P84" s="16">
        <v>8.9997862995889674E-2</v>
      </c>
      <c r="Q84" s="17">
        <v>1.4126318608423685E-2</v>
      </c>
    </row>
    <row r="85" spans="2:17" x14ac:dyDescent="0.3">
      <c r="B85" s="32" t="s">
        <v>6</v>
      </c>
      <c r="C85" s="15">
        <v>10.879666327025621</v>
      </c>
      <c r="D85" s="15">
        <v>2.9756926937260464</v>
      </c>
      <c r="E85" s="15">
        <v>0.30752666011811824</v>
      </c>
      <c r="F85" s="16">
        <v>4.0593634342263778</v>
      </c>
      <c r="G85" s="16">
        <v>1.6493885512419728</v>
      </c>
      <c r="H85" s="17">
        <v>5.5350146584199331E-2</v>
      </c>
      <c r="K85" s="34" t="s">
        <v>6</v>
      </c>
      <c r="L85" s="15">
        <v>0.95337471114113193</v>
      </c>
      <c r="M85" s="15">
        <v>0.57328688620077994</v>
      </c>
      <c r="N85" s="15">
        <v>5.3176672802398357E-2</v>
      </c>
      <c r="O85" s="16">
        <v>1.1766688361238216</v>
      </c>
      <c r="P85" s="16">
        <v>0.62101155587871548</v>
      </c>
      <c r="Q85" s="17">
        <v>3.9472922702492058E-2</v>
      </c>
    </row>
    <row r="86" spans="2:17" x14ac:dyDescent="0.3">
      <c r="B86" s="32" t="s">
        <v>7</v>
      </c>
      <c r="C86" s="15">
        <v>3.8629401227886744</v>
      </c>
      <c r="D86" s="15">
        <v>1.3335339055965738</v>
      </c>
      <c r="E86" s="15">
        <v>0.22649598003702326</v>
      </c>
      <c r="F86" s="16">
        <v>3.3123320565322718</v>
      </c>
      <c r="G86" s="16">
        <v>1.1532655341852003</v>
      </c>
      <c r="H86" s="17">
        <v>4.7857620142973768E-2</v>
      </c>
      <c r="K86" s="34" t="s">
        <v>7</v>
      </c>
      <c r="L86" s="15">
        <v>0.31222687084324668</v>
      </c>
      <c r="M86" s="15">
        <v>0.14811381748301169</v>
      </c>
      <c r="N86" s="15">
        <v>8.1382469242460322E-3</v>
      </c>
      <c r="O86" s="16">
        <v>0.19297436607687177</v>
      </c>
      <c r="P86" s="16">
        <v>9.4949374005906584E-2</v>
      </c>
      <c r="Q86" s="17">
        <v>1.6732210908803322E-2</v>
      </c>
    </row>
    <row r="87" spans="2:17" x14ac:dyDescent="0.3">
      <c r="B87" s="32" t="s">
        <v>8</v>
      </c>
      <c r="C87" s="15">
        <v>3.4387696240615977</v>
      </c>
      <c r="D87" s="15">
        <v>1.3437934444204489</v>
      </c>
      <c r="E87" s="15">
        <v>2.3231656402127966E-2</v>
      </c>
      <c r="F87" s="16">
        <v>3.8458190277726385</v>
      </c>
      <c r="G87" s="16">
        <v>1.6550197478010256</v>
      </c>
      <c r="H87" s="17">
        <v>0.20207411404565148</v>
      </c>
      <c r="K87" s="34" t="s">
        <v>8</v>
      </c>
      <c r="L87" s="15">
        <v>0.14877128029437864</v>
      </c>
      <c r="M87" s="15">
        <v>8.0310636891599424E-2</v>
      </c>
      <c r="N87" s="15">
        <v>2.2060228919936428E-3</v>
      </c>
      <c r="O87" s="16">
        <v>0.18037444866945365</v>
      </c>
      <c r="P87" s="16">
        <v>9.0229624076206924E-2</v>
      </c>
      <c r="Q87" s="17">
        <v>6.7208311985944126E-3</v>
      </c>
    </row>
    <row r="88" spans="2:17" x14ac:dyDescent="0.3">
      <c r="B88" s="14"/>
      <c r="C88" s="18"/>
      <c r="D88" s="18"/>
      <c r="E88" s="18"/>
      <c r="F88" s="18"/>
      <c r="G88" s="18"/>
      <c r="H88" s="19"/>
      <c r="K88" s="11"/>
      <c r="L88" s="12"/>
      <c r="M88" s="12"/>
      <c r="N88" s="12"/>
      <c r="O88" s="12"/>
      <c r="P88" s="12"/>
      <c r="Q88" s="13"/>
    </row>
    <row r="89" spans="2:17" x14ac:dyDescent="0.3">
      <c r="B89" s="116" t="s">
        <v>132</v>
      </c>
      <c r="C89" s="117"/>
      <c r="D89" s="117"/>
      <c r="E89" s="117"/>
      <c r="F89" s="117"/>
      <c r="G89" s="117"/>
      <c r="H89" s="118"/>
      <c r="K89" s="110" t="s">
        <v>132</v>
      </c>
      <c r="L89" s="111"/>
      <c r="M89" s="111"/>
      <c r="N89" s="111"/>
      <c r="O89" s="111"/>
      <c r="P89" s="111"/>
      <c r="Q89" s="112"/>
    </row>
    <row r="90" spans="2:17" x14ac:dyDescent="0.3">
      <c r="B90" s="14"/>
      <c r="C90" s="28" t="s">
        <v>11</v>
      </c>
      <c r="D90" s="28" t="s">
        <v>10</v>
      </c>
      <c r="E90" s="28" t="s">
        <v>9</v>
      </c>
      <c r="F90" s="28" t="s">
        <v>14</v>
      </c>
      <c r="G90" s="28" t="s">
        <v>13</v>
      </c>
      <c r="H90" s="33" t="s">
        <v>12</v>
      </c>
      <c r="K90" s="11"/>
      <c r="L90" s="27" t="s">
        <v>11</v>
      </c>
      <c r="M90" s="27" t="s">
        <v>10</v>
      </c>
      <c r="N90" s="27" t="s">
        <v>9</v>
      </c>
      <c r="O90" s="27" t="s">
        <v>14</v>
      </c>
      <c r="P90" s="27" t="s">
        <v>13</v>
      </c>
      <c r="Q90" s="31" t="s">
        <v>12</v>
      </c>
    </row>
    <row r="91" spans="2:17" x14ac:dyDescent="0.3">
      <c r="B91" s="32" t="s">
        <v>0</v>
      </c>
      <c r="C91" s="35"/>
      <c r="D91" s="35"/>
      <c r="E91" s="35"/>
      <c r="F91" s="35"/>
      <c r="G91" s="35"/>
      <c r="H91" s="36"/>
      <c r="K91" s="34" t="s">
        <v>0</v>
      </c>
      <c r="L91" s="35"/>
      <c r="M91" s="35"/>
      <c r="N91" s="35"/>
      <c r="O91" s="35"/>
      <c r="P91" s="35"/>
      <c r="Q91" s="36"/>
    </row>
    <row r="92" spans="2:17" x14ac:dyDescent="0.3">
      <c r="B92" s="32" t="s">
        <v>1</v>
      </c>
      <c r="C92" s="35"/>
      <c r="D92" s="35"/>
      <c r="E92" s="35"/>
      <c r="F92" s="35"/>
      <c r="G92" s="35"/>
      <c r="H92" s="36"/>
      <c r="K92" s="34" t="s">
        <v>1</v>
      </c>
      <c r="L92" s="35"/>
      <c r="M92" s="35"/>
      <c r="N92" s="35"/>
      <c r="O92" s="35"/>
      <c r="P92" s="35"/>
      <c r="Q92" s="36"/>
    </row>
    <row r="93" spans="2:17" x14ac:dyDescent="0.3">
      <c r="B93" s="32" t="s">
        <v>2</v>
      </c>
      <c r="C93" s="35"/>
      <c r="D93" s="35"/>
      <c r="E93" s="35"/>
      <c r="F93" s="35"/>
      <c r="G93" s="35"/>
      <c r="H93" s="36"/>
      <c r="K93" s="34" t="s">
        <v>2</v>
      </c>
      <c r="L93" s="35"/>
      <c r="M93" s="35"/>
      <c r="N93" s="35"/>
      <c r="O93" s="35"/>
      <c r="P93" s="35"/>
      <c r="Q93" s="36"/>
    </row>
    <row r="94" spans="2:17" x14ac:dyDescent="0.3">
      <c r="B94" s="32" t="s">
        <v>3</v>
      </c>
      <c r="C94" s="35"/>
      <c r="D94" s="35"/>
      <c r="E94" s="35"/>
      <c r="F94" s="35"/>
      <c r="G94" s="35"/>
      <c r="H94" s="36"/>
      <c r="K94" s="34" t="s">
        <v>3</v>
      </c>
      <c r="L94" s="35"/>
      <c r="M94" s="35"/>
      <c r="N94" s="35"/>
      <c r="O94" s="35"/>
      <c r="P94" s="35"/>
      <c r="Q94" s="36"/>
    </row>
    <row r="95" spans="2:17" x14ac:dyDescent="0.3">
      <c r="B95" s="32" t="s">
        <v>4</v>
      </c>
      <c r="C95" s="35"/>
      <c r="D95" s="35"/>
      <c r="E95" s="35"/>
      <c r="F95" s="35"/>
      <c r="G95" s="35"/>
      <c r="H95" s="36"/>
      <c r="K95" s="34" t="s">
        <v>4</v>
      </c>
      <c r="L95" s="35"/>
      <c r="M95" s="35"/>
      <c r="N95" s="35"/>
      <c r="O95" s="35"/>
      <c r="P95" s="35"/>
      <c r="Q95" s="36"/>
    </row>
    <row r="96" spans="2:17" x14ac:dyDescent="0.3">
      <c r="B96" s="32" t="s">
        <v>5</v>
      </c>
      <c r="C96" s="35"/>
      <c r="D96" s="35"/>
      <c r="E96" s="35"/>
      <c r="F96" s="35"/>
      <c r="G96" s="35"/>
      <c r="H96" s="36"/>
      <c r="K96" s="34" t="s">
        <v>5</v>
      </c>
      <c r="L96" s="35"/>
      <c r="M96" s="35"/>
      <c r="N96" s="35"/>
      <c r="O96" s="35"/>
      <c r="P96" s="35"/>
      <c r="Q96" s="36"/>
    </row>
    <row r="97" spans="2:17" x14ac:dyDescent="0.3">
      <c r="B97" s="32" t="s">
        <v>6</v>
      </c>
      <c r="C97" s="35"/>
      <c r="D97" s="35"/>
      <c r="E97" s="35"/>
      <c r="F97" s="35"/>
      <c r="G97" s="35"/>
      <c r="H97" s="36"/>
      <c r="K97" s="34" t="s">
        <v>6</v>
      </c>
      <c r="L97" s="35"/>
      <c r="M97" s="35"/>
      <c r="N97" s="35"/>
      <c r="O97" s="35"/>
      <c r="P97" s="35"/>
      <c r="Q97" s="36"/>
    </row>
    <row r="98" spans="2:17" x14ac:dyDescent="0.3">
      <c r="B98" s="32" t="s">
        <v>7</v>
      </c>
      <c r="C98" s="35"/>
      <c r="D98" s="35"/>
      <c r="E98" s="35"/>
      <c r="F98" s="35"/>
      <c r="G98" s="35"/>
      <c r="H98" s="36"/>
      <c r="K98" s="34" t="s">
        <v>7</v>
      </c>
      <c r="L98" s="35"/>
      <c r="M98" s="35"/>
      <c r="N98" s="35"/>
      <c r="O98" s="35"/>
      <c r="P98" s="35"/>
      <c r="Q98" s="36"/>
    </row>
    <row r="99" spans="2:17" x14ac:dyDescent="0.3">
      <c r="B99" s="32" t="s">
        <v>8</v>
      </c>
      <c r="C99" s="35"/>
      <c r="D99" s="35"/>
      <c r="E99" s="35"/>
      <c r="F99" s="35"/>
      <c r="G99" s="35"/>
      <c r="H99" s="36"/>
      <c r="K99" s="34" t="s">
        <v>8</v>
      </c>
      <c r="L99" s="35"/>
      <c r="M99" s="35"/>
      <c r="N99" s="35"/>
      <c r="O99" s="35"/>
      <c r="P99" s="35"/>
      <c r="Q99" s="36"/>
    </row>
    <row r="100" spans="2:17" x14ac:dyDescent="0.3">
      <c r="B100" s="14"/>
      <c r="C100" s="37"/>
      <c r="D100" s="37"/>
      <c r="E100" s="37"/>
      <c r="F100" s="37"/>
      <c r="G100" s="37"/>
      <c r="H100" s="19"/>
      <c r="K100" s="11"/>
      <c r="L100" s="38"/>
      <c r="M100" s="38"/>
      <c r="N100" s="38"/>
      <c r="O100" s="38"/>
      <c r="P100" s="38"/>
      <c r="Q100" s="13"/>
    </row>
    <row r="101" spans="2:17" x14ac:dyDescent="0.3">
      <c r="B101" s="116" t="s">
        <v>133</v>
      </c>
      <c r="C101" s="117"/>
      <c r="D101" s="117"/>
      <c r="E101" s="117"/>
      <c r="F101" s="117"/>
      <c r="G101" s="117"/>
      <c r="H101" s="118"/>
      <c r="K101" s="110" t="s">
        <v>133</v>
      </c>
      <c r="L101" s="111"/>
      <c r="M101" s="111"/>
      <c r="N101" s="111"/>
      <c r="O101" s="111"/>
      <c r="P101" s="111"/>
      <c r="Q101" s="112"/>
    </row>
    <row r="102" spans="2:17" x14ac:dyDescent="0.3">
      <c r="B102" s="14"/>
      <c r="C102" s="28" t="s">
        <v>11</v>
      </c>
      <c r="D102" s="28" t="s">
        <v>10</v>
      </c>
      <c r="E102" s="28" t="s">
        <v>9</v>
      </c>
      <c r="F102" s="28" t="s">
        <v>14</v>
      </c>
      <c r="G102" s="28" t="s">
        <v>13</v>
      </c>
      <c r="H102" s="33" t="s">
        <v>12</v>
      </c>
      <c r="K102" s="11"/>
      <c r="L102" s="27" t="s">
        <v>11</v>
      </c>
      <c r="M102" s="27" t="s">
        <v>10</v>
      </c>
      <c r="N102" s="27" t="s">
        <v>9</v>
      </c>
      <c r="O102" s="27" t="s">
        <v>14</v>
      </c>
      <c r="P102" s="27" t="s">
        <v>13</v>
      </c>
      <c r="Q102" s="31" t="s">
        <v>12</v>
      </c>
    </row>
    <row r="103" spans="2:17" x14ac:dyDescent="0.3">
      <c r="B103" s="32" t="s">
        <v>0</v>
      </c>
      <c r="C103" s="49"/>
      <c r="D103" s="49"/>
      <c r="E103" s="49"/>
      <c r="F103" s="49"/>
      <c r="G103" s="49"/>
      <c r="H103" s="50"/>
      <c r="K103" s="34" t="s">
        <v>0</v>
      </c>
      <c r="L103" s="49"/>
      <c r="M103" s="49"/>
      <c r="N103" s="49"/>
      <c r="O103" s="49"/>
      <c r="P103" s="49"/>
      <c r="Q103" s="50"/>
    </row>
    <row r="104" spans="2:17" x14ac:dyDescent="0.3">
      <c r="B104" s="32" t="s">
        <v>1</v>
      </c>
      <c r="C104" s="49"/>
      <c r="D104" s="49"/>
      <c r="E104" s="49"/>
      <c r="F104" s="49"/>
      <c r="G104" s="49"/>
      <c r="H104" s="50"/>
      <c r="K104" s="34" t="s">
        <v>1</v>
      </c>
      <c r="L104" s="49"/>
      <c r="M104" s="49"/>
      <c r="N104" s="49"/>
      <c r="O104" s="49"/>
      <c r="P104" s="49"/>
      <c r="Q104" s="50"/>
    </row>
    <row r="105" spans="2:17" x14ac:dyDescent="0.3">
      <c r="B105" s="32" t="s">
        <v>2</v>
      </c>
      <c r="C105" s="49"/>
      <c r="D105" s="49"/>
      <c r="E105" s="49"/>
      <c r="F105" s="49"/>
      <c r="G105" s="49"/>
      <c r="H105" s="50"/>
      <c r="K105" s="34" t="s">
        <v>2</v>
      </c>
      <c r="L105" s="49"/>
      <c r="M105" s="49"/>
      <c r="N105" s="49"/>
      <c r="O105" s="49"/>
      <c r="P105" s="49"/>
      <c r="Q105" s="50"/>
    </row>
    <row r="106" spans="2:17" x14ac:dyDescent="0.3">
      <c r="B106" s="32" t="s">
        <v>3</v>
      </c>
      <c r="C106" s="49"/>
      <c r="D106" s="49"/>
      <c r="E106" s="49"/>
      <c r="F106" s="49"/>
      <c r="G106" s="49"/>
      <c r="H106" s="50"/>
      <c r="K106" s="34" t="s">
        <v>3</v>
      </c>
      <c r="L106" s="49"/>
      <c r="M106" s="49"/>
      <c r="N106" s="49"/>
      <c r="O106" s="49"/>
      <c r="P106" s="49"/>
      <c r="Q106" s="50"/>
    </row>
    <row r="107" spans="2:17" x14ac:dyDescent="0.3">
      <c r="B107" s="32" t="s">
        <v>4</v>
      </c>
      <c r="C107" s="49"/>
      <c r="D107" s="49"/>
      <c r="E107" s="49"/>
      <c r="F107" s="49"/>
      <c r="G107" s="49"/>
      <c r="H107" s="50"/>
      <c r="K107" s="34" t="s">
        <v>4</v>
      </c>
      <c r="L107" s="49"/>
      <c r="M107" s="49"/>
      <c r="N107" s="49"/>
      <c r="O107" s="49"/>
      <c r="P107" s="49"/>
      <c r="Q107" s="50"/>
    </row>
    <row r="108" spans="2:17" x14ac:dyDescent="0.3">
      <c r="B108" s="32" t="s">
        <v>5</v>
      </c>
      <c r="C108" s="49"/>
      <c r="D108" s="49"/>
      <c r="E108" s="49"/>
      <c r="F108" s="49"/>
      <c r="G108" s="49"/>
      <c r="H108" s="50"/>
      <c r="K108" s="34" t="s">
        <v>5</v>
      </c>
      <c r="L108" s="49"/>
      <c r="M108" s="49"/>
      <c r="N108" s="49"/>
      <c r="O108" s="49"/>
      <c r="P108" s="49"/>
      <c r="Q108" s="50"/>
    </row>
    <row r="109" spans="2:17" x14ac:dyDescent="0.3">
      <c r="B109" s="32" t="s">
        <v>6</v>
      </c>
      <c r="C109" s="49"/>
      <c r="D109" s="49"/>
      <c r="E109" s="49"/>
      <c r="F109" s="49"/>
      <c r="G109" s="49"/>
      <c r="H109" s="50"/>
      <c r="K109" s="34" t="s">
        <v>6</v>
      </c>
      <c r="L109" s="49"/>
      <c r="M109" s="49"/>
      <c r="N109" s="49"/>
      <c r="O109" s="49"/>
      <c r="P109" s="49"/>
      <c r="Q109" s="50"/>
    </row>
    <row r="110" spans="2:17" x14ac:dyDescent="0.3">
      <c r="B110" s="32" t="s">
        <v>7</v>
      </c>
      <c r="C110" s="49"/>
      <c r="D110" s="49"/>
      <c r="E110" s="49"/>
      <c r="F110" s="49"/>
      <c r="G110" s="49"/>
      <c r="H110" s="50"/>
      <c r="K110" s="34" t="s">
        <v>7</v>
      </c>
      <c r="L110" s="49"/>
      <c r="M110" s="49"/>
      <c r="N110" s="49"/>
      <c r="O110" s="49"/>
      <c r="P110" s="49"/>
      <c r="Q110" s="50"/>
    </row>
    <row r="111" spans="2:17" x14ac:dyDescent="0.3">
      <c r="B111" s="32" t="s">
        <v>8</v>
      </c>
      <c r="C111" s="49"/>
      <c r="D111" s="49"/>
      <c r="E111" s="49"/>
      <c r="F111" s="49"/>
      <c r="G111" s="49"/>
      <c r="H111" s="50"/>
      <c r="K111" s="34" t="s">
        <v>8</v>
      </c>
      <c r="L111" s="49"/>
      <c r="M111" s="49"/>
      <c r="N111" s="49"/>
      <c r="O111" s="49"/>
      <c r="P111" s="49"/>
      <c r="Q111" s="50"/>
    </row>
    <row r="112" spans="2:17" x14ac:dyDescent="0.3">
      <c r="B112" s="14"/>
      <c r="C112" s="18"/>
      <c r="D112" s="18"/>
      <c r="E112" s="18"/>
      <c r="F112" s="18"/>
      <c r="G112" s="18"/>
      <c r="H112" s="19"/>
      <c r="K112" s="11"/>
      <c r="L112" s="12"/>
      <c r="M112" s="12"/>
      <c r="N112" s="12"/>
      <c r="O112" s="12"/>
      <c r="P112" s="12"/>
      <c r="Q112" s="13"/>
    </row>
    <row r="113" spans="2:17" x14ac:dyDescent="0.3">
      <c r="B113" s="116" t="s">
        <v>134</v>
      </c>
      <c r="C113" s="117"/>
      <c r="D113" s="117"/>
      <c r="E113" s="117"/>
      <c r="F113" s="117"/>
      <c r="G113" s="117"/>
      <c r="H113" s="118"/>
      <c r="K113" s="110" t="s">
        <v>134</v>
      </c>
      <c r="L113" s="111"/>
      <c r="M113" s="111"/>
      <c r="N113" s="111"/>
      <c r="O113" s="111"/>
      <c r="P113" s="111"/>
      <c r="Q113" s="112"/>
    </row>
    <row r="114" spans="2:17" x14ac:dyDescent="0.3">
      <c r="B114" s="14"/>
      <c r="C114" s="28" t="s">
        <v>11</v>
      </c>
      <c r="D114" s="28" t="s">
        <v>10</v>
      </c>
      <c r="E114" s="28" t="s">
        <v>9</v>
      </c>
      <c r="F114" s="28" t="s">
        <v>14</v>
      </c>
      <c r="G114" s="28" t="s">
        <v>13</v>
      </c>
      <c r="H114" s="33" t="s">
        <v>12</v>
      </c>
      <c r="K114" s="11"/>
      <c r="L114" s="27" t="s">
        <v>11</v>
      </c>
      <c r="M114" s="27" t="s">
        <v>10</v>
      </c>
      <c r="N114" s="27" t="s">
        <v>9</v>
      </c>
      <c r="O114" s="27" t="s">
        <v>14</v>
      </c>
      <c r="P114" s="27" t="s">
        <v>13</v>
      </c>
      <c r="Q114" s="31" t="s">
        <v>12</v>
      </c>
    </row>
    <row r="115" spans="2:17" x14ac:dyDescent="0.3">
      <c r="B115" s="32" t="s">
        <v>0</v>
      </c>
      <c r="C115" s="15">
        <v>5.4533545992682173</v>
      </c>
      <c r="D115" s="15">
        <v>2.3104484693612681</v>
      </c>
      <c r="E115" s="15">
        <v>0.15267082273435123</v>
      </c>
      <c r="F115" s="16">
        <v>2.724373068156885</v>
      </c>
      <c r="G115" s="16">
        <v>1.9020985417931933</v>
      </c>
      <c r="H115" s="17">
        <v>0.44722260992746565</v>
      </c>
      <c r="K115" s="34" t="s">
        <v>0</v>
      </c>
      <c r="L115" s="15">
        <v>1.9837067126234262</v>
      </c>
      <c r="M115" s="15">
        <v>0.52838087219178187</v>
      </c>
      <c r="N115" s="15">
        <v>2.9803599829089981E-2</v>
      </c>
      <c r="O115" s="16">
        <v>2.8470994192870465</v>
      </c>
      <c r="P115" s="16">
        <v>0.4878217174008635</v>
      </c>
      <c r="Q115" s="17">
        <v>5.8232697660806658E-3</v>
      </c>
    </row>
    <row r="116" spans="2:17" x14ac:dyDescent="0.3">
      <c r="B116" s="32" t="s">
        <v>1</v>
      </c>
      <c r="C116" s="15">
        <v>2.2005547481800471</v>
      </c>
      <c r="D116" s="15">
        <v>1.2053677542846786</v>
      </c>
      <c r="E116" s="15">
        <v>0.47738500920805899</v>
      </c>
      <c r="F116" s="16">
        <v>1.6781125211860748</v>
      </c>
      <c r="G116" s="16">
        <v>0.81541132637856051</v>
      </c>
      <c r="H116" s="17">
        <v>0.13006167873609328</v>
      </c>
      <c r="K116" s="34" t="s">
        <v>1</v>
      </c>
      <c r="L116" s="15">
        <v>0.93005735339451967</v>
      </c>
      <c r="M116" s="15">
        <v>0.35632721425862623</v>
      </c>
      <c r="N116" s="15">
        <v>0.12540003773269662</v>
      </c>
      <c r="O116" s="16">
        <v>2.3849655754301753</v>
      </c>
      <c r="P116" s="16">
        <v>0.53590599801766059</v>
      </c>
      <c r="Q116" s="17">
        <v>2.8262225848652379E-2</v>
      </c>
    </row>
    <row r="117" spans="2:17" x14ac:dyDescent="0.3">
      <c r="B117" s="32" t="s">
        <v>2</v>
      </c>
      <c r="C117" s="15">
        <v>2.66347449011979</v>
      </c>
      <c r="D117" s="15">
        <v>0.98236797869352388</v>
      </c>
      <c r="E117" s="15">
        <v>0.16462621253919538</v>
      </c>
      <c r="F117" s="16">
        <v>2.5315310078328461</v>
      </c>
      <c r="G117" s="16">
        <v>1.1102790093533976</v>
      </c>
      <c r="H117" s="17">
        <v>7.4459704547112815E-2</v>
      </c>
      <c r="K117" s="34" t="s">
        <v>2</v>
      </c>
      <c r="L117" s="15">
        <v>0.37782758303503239</v>
      </c>
      <c r="M117" s="15">
        <v>9.6603912292427846E-2</v>
      </c>
      <c r="N117" s="15">
        <v>1.1366694866278832E-2</v>
      </c>
      <c r="O117" s="16">
        <v>0.91544599150899753</v>
      </c>
      <c r="P117" s="16">
        <v>0.12700380378330065</v>
      </c>
      <c r="Q117" s="17">
        <v>1.7920291270708856E-2</v>
      </c>
    </row>
    <row r="118" spans="2:17" x14ac:dyDescent="0.3">
      <c r="B118" s="32" t="s">
        <v>3</v>
      </c>
      <c r="C118" s="15">
        <v>9.7062200499462161</v>
      </c>
      <c r="D118" s="15">
        <v>3.5518017175317946</v>
      </c>
      <c r="E118" s="15">
        <v>0.33785164489030228</v>
      </c>
      <c r="F118" s="16">
        <v>5.6805993458186075</v>
      </c>
      <c r="G118" s="16">
        <v>2.9569998383548084</v>
      </c>
      <c r="H118" s="17">
        <v>5.2241583815974435E-2</v>
      </c>
      <c r="K118" s="34" t="s">
        <v>3</v>
      </c>
      <c r="L118" s="15">
        <v>1.3735046620171492</v>
      </c>
      <c r="M118" s="15">
        <v>0.49144539119674618</v>
      </c>
      <c r="N118" s="15">
        <v>7.5255149451852507E-2</v>
      </c>
      <c r="O118" s="16">
        <v>2.279805123986685</v>
      </c>
      <c r="P118" s="16">
        <v>0.47165074239736521</v>
      </c>
      <c r="Q118" s="17">
        <v>5.5548938132211824E-2</v>
      </c>
    </row>
    <row r="119" spans="2:17" x14ac:dyDescent="0.3">
      <c r="B119" s="32" t="s">
        <v>4</v>
      </c>
      <c r="C119" s="15">
        <v>2.6489425547129337</v>
      </c>
      <c r="D119" s="15">
        <v>0.84501918155488764</v>
      </c>
      <c r="E119" s="15">
        <v>7.338173889211505E-2</v>
      </c>
      <c r="F119" s="16">
        <v>2.0584218421599636</v>
      </c>
      <c r="G119" s="16">
        <v>0.96177970721197459</v>
      </c>
      <c r="H119" s="17">
        <v>2.2781390105867015E-2</v>
      </c>
      <c r="K119" s="34" t="s">
        <v>4</v>
      </c>
      <c r="L119" s="15">
        <v>0.49322823201266625</v>
      </c>
      <c r="M119" s="15">
        <v>0.23210744052643101</v>
      </c>
      <c r="N119" s="15">
        <v>4.2331402374350124E-2</v>
      </c>
      <c r="O119" s="16">
        <v>1.3947587343036212</v>
      </c>
      <c r="P119" s="16">
        <v>0.38152954855724402</v>
      </c>
      <c r="Q119" s="17">
        <v>6.7636206358307832E-2</v>
      </c>
    </row>
    <row r="120" spans="2:17" x14ac:dyDescent="0.3">
      <c r="B120" s="32" t="s">
        <v>5</v>
      </c>
      <c r="C120" s="15">
        <v>3.7688263129602859</v>
      </c>
      <c r="D120" s="15">
        <v>1.5933699686094784</v>
      </c>
      <c r="E120" s="15">
        <v>0.25102785501435809</v>
      </c>
      <c r="F120" s="16">
        <v>3.1037249918464123</v>
      </c>
      <c r="G120" s="16">
        <v>1.5495391065766637</v>
      </c>
      <c r="H120" s="17">
        <v>0.17973897851990739</v>
      </c>
      <c r="K120" s="34" t="s">
        <v>5</v>
      </c>
      <c r="L120" s="15">
        <v>0.30428404351087862</v>
      </c>
      <c r="M120" s="15">
        <v>0.12625950322096074</v>
      </c>
      <c r="N120" s="15">
        <v>5.7618219794899367E-2</v>
      </c>
      <c r="O120" s="16">
        <v>0.4385408343852375</v>
      </c>
      <c r="P120" s="16">
        <v>5.8237039364608181E-2</v>
      </c>
      <c r="Q120" s="17">
        <v>1.2674336735028447E-3</v>
      </c>
    </row>
    <row r="121" spans="2:17" x14ac:dyDescent="0.3">
      <c r="B121" s="32" t="s">
        <v>6</v>
      </c>
      <c r="C121" s="15">
        <v>8.031355517817877</v>
      </c>
      <c r="D121" s="15">
        <v>2.3645747845642076</v>
      </c>
      <c r="E121" s="15">
        <v>0.38921130602825621</v>
      </c>
      <c r="F121" s="16">
        <v>3.1148206755229118</v>
      </c>
      <c r="G121" s="16">
        <v>1.8299309151834533</v>
      </c>
      <c r="H121" s="17">
        <v>0.10798919679821792</v>
      </c>
      <c r="K121" s="34" t="s">
        <v>6</v>
      </c>
      <c r="L121" s="15">
        <v>0.94124986234089414</v>
      </c>
      <c r="M121" s="15">
        <v>0.57719279876295726</v>
      </c>
      <c r="N121" s="15">
        <v>0.23923550041250646</v>
      </c>
      <c r="O121" s="16">
        <v>1.6649395408495453</v>
      </c>
      <c r="P121" s="16">
        <v>0.99726558561811252</v>
      </c>
      <c r="Q121" s="17">
        <v>0.10971145639064546</v>
      </c>
    </row>
    <row r="122" spans="2:17" x14ac:dyDescent="0.3">
      <c r="B122" s="32" t="s">
        <v>7</v>
      </c>
      <c r="C122" s="15">
        <v>2.981151675882141</v>
      </c>
      <c r="D122" s="15">
        <v>1.1919699369948404</v>
      </c>
      <c r="E122" s="15">
        <v>0.26829751259623957</v>
      </c>
      <c r="F122" s="16">
        <v>2.2505881540792059</v>
      </c>
      <c r="G122" s="16">
        <v>0.8828344831480881</v>
      </c>
      <c r="H122" s="17">
        <v>6.6308703556883397E-2</v>
      </c>
      <c r="K122" s="34" t="s">
        <v>7</v>
      </c>
      <c r="L122" s="15">
        <v>0.22488169531811306</v>
      </c>
      <c r="M122" s="15">
        <v>0.12944490578123324</v>
      </c>
      <c r="N122" s="15">
        <v>1.3658118588364913E-2</v>
      </c>
      <c r="O122" s="16">
        <v>0.39842969156692803</v>
      </c>
      <c r="P122" s="16">
        <v>8.1782305680709849E-2</v>
      </c>
      <c r="Q122" s="17">
        <v>6.0657029185497311E-3</v>
      </c>
    </row>
    <row r="123" spans="2:17" x14ac:dyDescent="0.3">
      <c r="B123" s="32" t="s">
        <v>8</v>
      </c>
      <c r="C123" s="15">
        <v>4.2733896038023813</v>
      </c>
      <c r="D123" s="15">
        <v>2.0177679952795335</v>
      </c>
      <c r="E123" s="15">
        <v>0.14589495729444424</v>
      </c>
      <c r="F123" s="16">
        <v>1.7616121575935157</v>
      </c>
      <c r="G123" s="16">
        <v>0.83144914755010124</v>
      </c>
      <c r="H123" s="17">
        <v>7.3140154887875813E-2</v>
      </c>
      <c r="K123" s="34" t="s">
        <v>8</v>
      </c>
      <c r="L123" s="15">
        <v>0.32962882296306228</v>
      </c>
      <c r="M123" s="15">
        <v>0.14447100242792699</v>
      </c>
      <c r="N123" s="15">
        <v>1.2213169790571706E-2</v>
      </c>
      <c r="O123" s="16">
        <v>0.21080087288161301</v>
      </c>
      <c r="P123" s="16">
        <v>0.11367870073544613</v>
      </c>
      <c r="Q123" s="17">
        <v>3.4509066610156576E-2</v>
      </c>
    </row>
    <row r="124" spans="2:17" x14ac:dyDescent="0.3">
      <c r="B124" s="14"/>
      <c r="C124" s="18"/>
      <c r="D124" s="18"/>
      <c r="E124" s="18"/>
      <c r="F124" s="18"/>
      <c r="G124" s="18"/>
      <c r="H124" s="19"/>
      <c r="K124" s="11"/>
      <c r="L124" s="12"/>
      <c r="M124" s="12"/>
      <c r="N124" s="12"/>
      <c r="O124" s="12"/>
      <c r="P124" s="12"/>
      <c r="Q124" s="13"/>
    </row>
    <row r="125" spans="2:17" x14ac:dyDescent="0.3">
      <c r="B125" s="116" t="s">
        <v>135</v>
      </c>
      <c r="C125" s="117"/>
      <c r="D125" s="117"/>
      <c r="E125" s="117"/>
      <c r="F125" s="117"/>
      <c r="G125" s="117"/>
      <c r="H125" s="118"/>
      <c r="K125" s="110" t="s">
        <v>135</v>
      </c>
      <c r="L125" s="111"/>
      <c r="M125" s="111"/>
      <c r="N125" s="111"/>
      <c r="O125" s="111"/>
      <c r="P125" s="111"/>
      <c r="Q125" s="112"/>
    </row>
    <row r="126" spans="2:17" x14ac:dyDescent="0.3">
      <c r="B126" s="14"/>
      <c r="C126" s="28" t="s">
        <v>11</v>
      </c>
      <c r="D126" s="28" t="s">
        <v>10</v>
      </c>
      <c r="E126" s="28" t="s">
        <v>9</v>
      </c>
      <c r="F126" s="28" t="s">
        <v>14</v>
      </c>
      <c r="G126" s="28" t="s">
        <v>13</v>
      </c>
      <c r="H126" s="33" t="s">
        <v>12</v>
      </c>
      <c r="K126" s="11"/>
      <c r="L126" s="27" t="s">
        <v>11</v>
      </c>
      <c r="M126" s="27" t="s">
        <v>10</v>
      </c>
      <c r="N126" s="27" t="s">
        <v>9</v>
      </c>
      <c r="O126" s="27" t="s">
        <v>14</v>
      </c>
      <c r="P126" s="27" t="s">
        <v>13</v>
      </c>
      <c r="Q126" s="31" t="s">
        <v>12</v>
      </c>
    </row>
    <row r="127" spans="2:17" x14ac:dyDescent="0.3">
      <c r="B127" s="32" t="s">
        <v>0</v>
      </c>
      <c r="C127" s="15">
        <v>6.5225226776260499</v>
      </c>
      <c r="D127" s="15">
        <v>2.8818676441161677</v>
      </c>
      <c r="E127" s="15">
        <v>0.16280915575513438</v>
      </c>
      <c r="F127" s="16">
        <v>6.803442644075357</v>
      </c>
      <c r="G127" s="16">
        <v>3.257565045920257</v>
      </c>
      <c r="H127" s="17">
        <v>0.89592619564895892</v>
      </c>
      <c r="K127" s="34" t="s">
        <v>0</v>
      </c>
      <c r="L127" s="15">
        <v>1.3917994941007605</v>
      </c>
      <c r="M127" s="15">
        <v>0.80771752895023474</v>
      </c>
      <c r="N127" s="15">
        <v>0.14901632352720104</v>
      </c>
      <c r="O127" s="16">
        <v>1.4407692084821682</v>
      </c>
      <c r="P127" s="16">
        <v>0.63411657345428551</v>
      </c>
      <c r="Q127" s="17">
        <v>6.1029700961760136E-2</v>
      </c>
    </row>
    <row r="128" spans="2:17" x14ac:dyDescent="0.3">
      <c r="B128" s="32" t="s">
        <v>1</v>
      </c>
      <c r="C128" s="15">
        <v>2.2813786905365649</v>
      </c>
      <c r="D128" s="15">
        <v>0.9585252701702196</v>
      </c>
      <c r="E128" s="15">
        <v>5.9118985537651457E-2</v>
      </c>
      <c r="F128" s="16">
        <v>1.9339077792955723</v>
      </c>
      <c r="G128" s="16">
        <v>1.1024594412974675</v>
      </c>
      <c r="H128" s="17">
        <v>0.10517584540505354</v>
      </c>
      <c r="K128" s="34" t="s">
        <v>1</v>
      </c>
      <c r="L128" s="15">
        <v>0.995712396122164</v>
      </c>
      <c r="M128" s="15">
        <v>0.54311855303145051</v>
      </c>
      <c r="N128" s="15">
        <v>4.9139059617152286E-2</v>
      </c>
      <c r="O128" s="16">
        <v>0.75992647174570338</v>
      </c>
      <c r="P128" s="16">
        <v>0.41459110174479419</v>
      </c>
      <c r="Q128" s="17">
        <v>5.6711209169577177E-2</v>
      </c>
    </row>
    <row r="129" spans="2:17" x14ac:dyDescent="0.3">
      <c r="B129" s="32" t="s">
        <v>2</v>
      </c>
      <c r="C129" s="15">
        <v>2.5501505107916835</v>
      </c>
      <c r="D129" s="15">
        <v>1.1161557534962561</v>
      </c>
      <c r="E129" s="15">
        <v>9.8236765982043742E-2</v>
      </c>
      <c r="F129" s="16">
        <v>3.0518885254807731</v>
      </c>
      <c r="G129" s="16">
        <v>1.2525208697137562</v>
      </c>
      <c r="H129" s="17">
        <v>0.17004810415722454</v>
      </c>
      <c r="K129" s="34" t="s">
        <v>2</v>
      </c>
      <c r="L129" s="15">
        <v>0.32092754566607534</v>
      </c>
      <c r="M129" s="15">
        <v>0.10136345210532499</v>
      </c>
      <c r="N129" s="15">
        <v>4.8127880516422097E-3</v>
      </c>
      <c r="O129" s="16">
        <v>0.25419197225391155</v>
      </c>
      <c r="P129" s="16">
        <v>0.11284037359682468</v>
      </c>
      <c r="Q129" s="17">
        <v>3.0854070835399743E-2</v>
      </c>
    </row>
    <row r="130" spans="2:17" x14ac:dyDescent="0.3">
      <c r="B130" s="32" t="s">
        <v>3</v>
      </c>
      <c r="C130" s="15">
        <v>15.201882875799878</v>
      </c>
      <c r="D130" s="15">
        <v>4.5725804157270318</v>
      </c>
      <c r="E130" s="15">
        <v>1.0137335027730401</v>
      </c>
      <c r="F130" s="16">
        <v>5.9067554947671725</v>
      </c>
      <c r="G130" s="16">
        <v>3.7374736796891233</v>
      </c>
      <c r="H130" s="17">
        <v>0.3137126619620294</v>
      </c>
      <c r="K130" s="34" t="s">
        <v>3</v>
      </c>
      <c r="L130" s="15">
        <v>1.2552460263271212</v>
      </c>
      <c r="M130" s="15">
        <v>0.539716722176805</v>
      </c>
      <c r="N130" s="15">
        <v>0.12345863601587174</v>
      </c>
      <c r="O130" s="16">
        <v>1.1159502013087015</v>
      </c>
      <c r="P130" s="16">
        <v>0.59270592840850633</v>
      </c>
      <c r="Q130" s="17">
        <v>8.9792305898037078E-2</v>
      </c>
    </row>
    <row r="131" spans="2:17" x14ac:dyDescent="0.3">
      <c r="B131" s="32" t="s">
        <v>4</v>
      </c>
      <c r="C131" s="15">
        <v>2.4014426175924415</v>
      </c>
      <c r="D131" s="15">
        <v>0.92903921281931656</v>
      </c>
      <c r="E131" s="15">
        <v>0.12843364341271402</v>
      </c>
      <c r="F131" s="16">
        <v>4.5244021476507958</v>
      </c>
      <c r="G131" s="16">
        <v>1.235492050643654</v>
      </c>
      <c r="H131" s="17">
        <v>7.4739252992331251E-2</v>
      </c>
      <c r="K131" s="34" t="s">
        <v>4</v>
      </c>
      <c r="L131" s="15">
        <v>0.55855593696335415</v>
      </c>
      <c r="M131" s="15">
        <v>0.28340536193437299</v>
      </c>
      <c r="N131" s="15">
        <v>2.51540494597398E-2</v>
      </c>
      <c r="O131" s="16">
        <v>0.63214952266023738</v>
      </c>
      <c r="P131" s="16">
        <v>0.32165722857246259</v>
      </c>
      <c r="Q131" s="17">
        <v>7.1848171863850202E-2</v>
      </c>
    </row>
    <row r="132" spans="2:17" x14ac:dyDescent="0.3">
      <c r="B132" s="32" t="s">
        <v>5</v>
      </c>
      <c r="C132" s="15">
        <v>4.4891438626357667</v>
      </c>
      <c r="D132" s="15">
        <v>1.6984364204327504</v>
      </c>
      <c r="E132" s="15">
        <v>0.1559611929308907</v>
      </c>
      <c r="F132" s="16">
        <v>4.0919406710320336</v>
      </c>
      <c r="G132" s="16">
        <v>1.9087589902463566</v>
      </c>
      <c r="H132" s="17">
        <v>7.2128084925177152E-2</v>
      </c>
      <c r="K132" s="34" t="s">
        <v>5</v>
      </c>
      <c r="L132" s="15">
        <v>0.16111501979422188</v>
      </c>
      <c r="M132" s="15">
        <v>6.2762994363428443E-2</v>
      </c>
      <c r="N132" s="15">
        <v>6.4451869304109136E-3</v>
      </c>
      <c r="O132" s="16">
        <v>0.1957038626561069</v>
      </c>
      <c r="P132" s="16">
        <v>0.1178863661374917</v>
      </c>
      <c r="Q132" s="17">
        <v>1.1656318277597876E-2</v>
      </c>
    </row>
    <row r="133" spans="2:17" x14ac:dyDescent="0.3">
      <c r="B133" s="32" t="s">
        <v>6</v>
      </c>
      <c r="C133" s="15">
        <v>10.690647861755838</v>
      </c>
      <c r="D133" s="15">
        <v>3.5604973079858162</v>
      </c>
      <c r="E133" s="15">
        <v>6.5869268536555628E-2</v>
      </c>
      <c r="F133" s="16">
        <v>9.9543056648900929</v>
      </c>
      <c r="G133" s="16">
        <v>3.2993789455464979</v>
      </c>
      <c r="H133" s="17">
        <v>0.63846682647677977</v>
      </c>
      <c r="K133" s="34" t="s">
        <v>6</v>
      </c>
      <c r="L133" s="15">
        <v>1.056851363739435</v>
      </c>
      <c r="M133" s="15">
        <v>0.64343668869853676</v>
      </c>
      <c r="N133" s="15">
        <v>0.26080337470617249</v>
      </c>
      <c r="O133" s="16">
        <v>1.695166861668566</v>
      </c>
      <c r="P133" s="16">
        <v>1.1505909443754778</v>
      </c>
      <c r="Q133" s="17">
        <v>0.11645142436326068</v>
      </c>
    </row>
    <row r="134" spans="2:17" x14ac:dyDescent="0.3">
      <c r="B134" s="32" t="s">
        <v>7</v>
      </c>
      <c r="C134" s="15">
        <v>5.3226687210446659</v>
      </c>
      <c r="D134" s="15">
        <v>1.7007932155739798</v>
      </c>
      <c r="E134" s="15">
        <v>0.11509330943696314</v>
      </c>
      <c r="F134" s="16">
        <v>3.5811184350378729</v>
      </c>
      <c r="G134" s="16">
        <v>1.5433288111175414</v>
      </c>
      <c r="H134" s="17">
        <v>0.18031316372048517</v>
      </c>
      <c r="K134" s="34" t="s">
        <v>7</v>
      </c>
      <c r="L134" s="15">
        <v>0.364401433512683</v>
      </c>
      <c r="M134" s="15">
        <v>0.19393881202333998</v>
      </c>
      <c r="N134" s="15">
        <v>5.7795434933131358E-3</v>
      </c>
      <c r="O134" s="16">
        <v>0.79023299860444884</v>
      </c>
      <c r="P134" s="16">
        <v>0.35044626548567637</v>
      </c>
      <c r="Q134" s="17">
        <v>9.5184766626040286E-3</v>
      </c>
    </row>
    <row r="135" spans="2:17" x14ac:dyDescent="0.3">
      <c r="B135" s="32" t="s">
        <v>8</v>
      </c>
      <c r="C135" s="15">
        <v>7.0782918843249956</v>
      </c>
      <c r="D135" s="15">
        <v>2.5884449835207719</v>
      </c>
      <c r="E135" s="15">
        <v>0.17349369667252004</v>
      </c>
      <c r="F135" s="16">
        <v>4.1291896893843072</v>
      </c>
      <c r="G135" s="16">
        <v>1.8840154453398024</v>
      </c>
      <c r="H135" s="17">
        <v>0.10801232042457636</v>
      </c>
      <c r="K135" s="34" t="s">
        <v>8</v>
      </c>
      <c r="L135" s="15">
        <v>0.28120484951594693</v>
      </c>
      <c r="M135" s="15">
        <v>0.15482897901605325</v>
      </c>
      <c r="N135" s="15">
        <v>1.4395710434557667E-2</v>
      </c>
      <c r="O135" s="16">
        <v>0.42460420687493056</v>
      </c>
      <c r="P135" s="16">
        <v>0.27122627359561757</v>
      </c>
      <c r="Q135" s="17">
        <v>2.7551827431243396E-2</v>
      </c>
    </row>
    <row r="136" spans="2:17" x14ac:dyDescent="0.3">
      <c r="B136" s="14"/>
      <c r="C136" s="18"/>
      <c r="D136" s="18"/>
      <c r="E136" s="18"/>
      <c r="F136" s="18"/>
      <c r="G136" s="18"/>
      <c r="H136" s="19"/>
      <c r="K136" s="11"/>
      <c r="L136" s="12"/>
      <c r="M136" s="12"/>
      <c r="N136" s="12"/>
      <c r="O136" s="12"/>
      <c r="P136" s="12"/>
      <c r="Q136" s="13"/>
    </row>
    <row r="137" spans="2:17" x14ac:dyDescent="0.3">
      <c r="B137" s="116" t="s">
        <v>136</v>
      </c>
      <c r="C137" s="117"/>
      <c r="D137" s="117"/>
      <c r="E137" s="117"/>
      <c r="F137" s="117"/>
      <c r="G137" s="117"/>
      <c r="H137" s="118"/>
      <c r="K137" s="110" t="s">
        <v>136</v>
      </c>
      <c r="L137" s="111"/>
      <c r="M137" s="111"/>
      <c r="N137" s="111"/>
      <c r="O137" s="111"/>
      <c r="P137" s="111"/>
      <c r="Q137" s="112"/>
    </row>
    <row r="138" spans="2:17" x14ac:dyDescent="0.3">
      <c r="B138" s="14"/>
      <c r="C138" s="28" t="s">
        <v>11</v>
      </c>
      <c r="D138" s="28" t="s">
        <v>10</v>
      </c>
      <c r="E138" s="28" t="s">
        <v>9</v>
      </c>
      <c r="F138" s="28" t="s">
        <v>14</v>
      </c>
      <c r="G138" s="28" t="s">
        <v>13</v>
      </c>
      <c r="H138" s="33" t="s">
        <v>12</v>
      </c>
      <c r="K138" s="11"/>
      <c r="L138" s="27" t="s">
        <v>11</v>
      </c>
      <c r="M138" s="27" t="s">
        <v>10</v>
      </c>
      <c r="N138" s="27" t="s">
        <v>9</v>
      </c>
      <c r="O138" s="27" t="s">
        <v>14</v>
      </c>
      <c r="P138" s="27" t="s">
        <v>13</v>
      </c>
      <c r="Q138" s="31" t="s">
        <v>12</v>
      </c>
    </row>
    <row r="139" spans="2:17" x14ac:dyDescent="0.3">
      <c r="B139" s="32" t="s">
        <v>0</v>
      </c>
      <c r="C139" s="49"/>
      <c r="D139" s="49"/>
      <c r="E139" s="49"/>
      <c r="F139" s="49"/>
      <c r="G139" s="49"/>
      <c r="H139" s="50"/>
      <c r="K139" s="34" t="s">
        <v>0</v>
      </c>
      <c r="L139" s="49"/>
      <c r="M139" s="49"/>
      <c r="N139" s="49"/>
      <c r="O139" s="49"/>
      <c r="P139" s="49"/>
      <c r="Q139" s="50"/>
    </row>
    <row r="140" spans="2:17" x14ac:dyDescent="0.3">
      <c r="B140" s="32" t="s">
        <v>1</v>
      </c>
      <c r="C140" s="49"/>
      <c r="D140" s="49"/>
      <c r="E140" s="49"/>
      <c r="F140" s="49"/>
      <c r="G140" s="49"/>
      <c r="H140" s="50"/>
      <c r="K140" s="34" t="s">
        <v>1</v>
      </c>
      <c r="L140" s="49"/>
      <c r="M140" s="49"/>
      <c r="N140" s="49"/>
      <c r="O140" s="49"/>
      <c r="P140" s="49"/>
      <c r="Q140" s="50"/>
    </row>
    <row r="141" spans="2:17" x14ac:dyDescent="0.3">
      <c r="B141" s="32" t="s">
        <v>2</v>
      </c>
      <c r="C141" s="49"/>
      <c r="D141" s="49"/>
      <c r="E141" s="49"/>
      <c r="F141" s="49"/>
      <c r="G141" s="49"/>
      <c r="H141" s="50"/>
      <c r="K141" s="34" t="s">
        <v>2</v>
      </c>
      <c r="L141" s="49"/>
      <c r="M141" s="49"/>
      <c r="N141" s="49"/>
      <c r="O141" s="49"/>
      <c r="P141" s="49"/>
      <c r="Q141" s="50"/>
    </row>
    <row r="142" spans="2:17" x14ac:dyDescent="0.3">
      <c r="B142" s="32" t="s">
        <v>3</v>
      </c>
      <c r="C142" s="49"/>
      <c r="D142" s="49"/>
      <c r="E142" s="49"/>
      <c r="F142" s="49"/>
      <c r="G142" s="49"/>
      <c r="H142" s="50"/>
      <c r="K142" s="34" t="s">
        <v>3</v>
      </c>
      <c r="L142" s="49"/>
      <c r="M142" s="49"/>
      <c r="N142" s="49"/>
      <c r="O142" s="49"/>
      <c r="P142" s="49"/>
      <c r="Q142" s="50"/>
    </row>
    <row r="143" spans="2:17" x14ac:dyDescent="0.3">
      <c r="B143" s="32" t="s">
        <v>4</v>
      </c>
      <c r="C143" s="49"/>
      <c r="D143" s="49"/>
      <c r="E143" s="49"/>
      <c r="F143" s="49"/>
      <c r="G143" s="49"/>
      <c r="H143" s="50"/>
      <c r="K143" s="34" t="s">
        <v>4</v>
      </c>
      <c r="L143" s="49"/>
      <c r="M143" s="49"/>
      <c r="N143" s="49"/>
      <c r="O143" s="49"/>
      <c r="P143" s="49"/>
      <c r="Q143" s="50"/>
    </row>
    <row r="144" spans="2:17" x14ac:dyDescent="0.3">
      <c r="B144" s="32" t="s">
        <v>5</v>
      </c>
      <c r="C144" s="49"/>
      <c r="D144" s="49"/>
      <c r="E144" s="49"/>
      <c r="F144" s="49"/>
      <c r="G144" s="49"/>
      <c r="H144" s="50"/>
      <c r="K144" s="34" t="s">
        <v>5</v>
      </c>
      <c r="L144" s="49"/>
      <c r="M144" s="49"/>
      <c r="N144" s="49"/>
      <c r="O144" s="49"/>
      <c r="P144" s="49"/>
      <c r="Q144" s="50"/>
    </row>
    <row r="145" spans="2:17" x14ac:dyDescent="0.3">
      <c r="B145" s="32" t="s">
        <v>6</v>
      </c>
      <c r="C145" s="49"/>
      <c r="D145" s="49"/>
      <c r="E145" s="49"/>
      <c r="F145" s="49"/>
      <c r="G145" s="49"/>
      <c r="H145" s="50"/>
      <c r="K145" s="34" t="s">
        <v>6</v>
      </c>
      <c r="L145" s="49"/>
      <c r="M145" s="49"/>
      <c r="N145" s="49"/>
      <c r="O145" s="49"/>
      <c r="P145" s="49"/>
      <c r="Q145" s="50"/>
    </row>
    <row r="146" spans="2:17" x14ac:dyDescent="0.3">
      <c r="B146" s="32" t="s">
        <v>7</v>
      </c>
      <c r="C146" s="49"/>
      <c r="D146" s="49"/>
      <c r="E146" s="49"/>
      <c r="F146" s="49"/>
      <c r="G146" s="49"/>
      <c r="H146" s="50"/>
      <c r="K146" s="34" t="s">
        <v>7</v>
      </c>
      <c r="L146" s="49"/>
      <c r="M146" s="49"/>
      <c r="N146" s="49"/>
      <c r="O146" s="49"/>
      <c r="P146" s="49"/>
      <c r="Q146" s="50"/>
    </row>
    <row r="147" spans="2:17" x14ac:dyDescent="0.3">
      <c r="B147" s="32" t="s">
        <v>8</v>
      </c>
      <c r="C147" s="49"/>
      <c r="D147" s="49"/>
      <c r="E147" s="49"/>
      <c r="F147" s="49"/>
      <c r="G147" s="49"/>
      <c r="H147" s="50"/>
      <c r="K147" s="34" t="s">
        <v>8</v>
      </c>
      <c r="L147" s="49"/>
      <c r="M147" s="49"/>
      <c r="N147" s="49"/>
      <c r="O147" s="49"/>
      <c r="P147" s="49"/>
      <c r="Q147" s="50"/>
    </row>
    <row r="148" spans="2:17" x14ac:dyDescent="0.3">
      <c r="B148" s="14"/>
      <c r="C148" s="18"/>
      <c r="D148" s="18"/>
      <c r="E148" s="18"/>
      <c r="F148" s="18"/>
      <c r="G148" s="18"/>
      <c r="H148" s="19"/>
      <c r="K148" s="11"/>
      <c r="L148" s="12"/>
      <c r="M148" s="12"/>
      <c r="N148" s="12"/>
      <c r="O148" s="12"/>
      <c r="P148" s="12"/>
      <c r="Q148" s="13"/>
    </row>
    <row r="149" spans="2:17" x14ac:dyDescent="0.3">
      <c r="B149" s="116" t="s">
        <v>137</v>
      </c>
      <c r="C149" s="117"/>
      <c r="D149" s="117"/>
      <c r="E149" s="117"/>
      <c r="F149" s="117"/>
      <c r="G149" s="117"/>
      <c r="H149" s="118"/>
      <c r="K149" s="110" t="s">
        <v>137</v>
      </c>
      <c r="L149" s="111"/>
      <c r="M149" s="111"/>
      <c r="N149" s="111"/>
      <c r="O149" s="111"/>
      <c r="P149" s="111"/>
      <c r="Q149" s="112"/>
    </row>
    <row r="150" spans="2:17" x14ac:dyDescent="0.3">
      <c r="B150" s="14"/>
      <c r="C150" s="28" t="s">
        <v>11</v>
      </c>
      <c r="D150" s="28" t="s">
        <v>10</v>
      </c>
      <c r="E150" s="28" t="s">
        <v>9</v>
      </c>
      <c r="F150" s="28" t="s">
        <v>14</v>
      </c>
      <c r="G150" s="28" t="s">
        <v>13</v>
      </c>
      <c r="H150" s="33" t="s">
        <v>12</v>
      </c>
      <c r="K150" s="11"/>
      <c r="L150" s="27" t="s">
        <v>11</v>
      </c>
      <c r="M150" s="27" t="s">
        <v>10</v>
      </c>
      <c r="N150" s="27" t="s">
        <v>9</v>
      </c>
      <c r="O150" s="27" t="s">
        <v>14</v>
      </c>
      <c r="P150" s="27" t="s">
        <v>13</v>
      </c>
      <c r="Q150" s="31" t="s">
        <v>12</v>
      </c>
    </row>
    <row r="151" spans="2:17" x14ac:dyDescent="0.3">
      <c r="B151" s="32" t="s">
        <v>0</v>
      </c>
      <c r="C151" s="15">
        <v>3.5775191549800898</v>
      </c>
      <c r="D151" s="15">
        <v>1.9000903605708481</v>
      </c>
      <c r="E151" s="15">
        <v>0.49597319325634787</v>
      </c>
      <c r="F151" s="16">
        <v>4.6999832909216543</v>
      </c>
      <c r="G151" s="16">
        <v>2.1210801670488686</v>
      </c>
      <c r="H151" s="17">
        <v>0.74808776109888553</v>
      </c>
      <c r="K151" s="34" t="s">
        <v>0</v>
      </c>
      <c r="L151" s="15">
        <v>1.1451951615130149</v>
      </c>
      <c r="M151" s="15">
        <v>0.41430120843538004</v>
      </c>
      <c r="N151" s="15">
        <v>2.8865183912925103E-2</v>
      </c>
      <c r="O151" s="16">
        <v>1.6762301951992038</v>
      </c>
      <c r="P151" s="16">
        <v>0.62714481788010179</v>
      </c>
      <c r="Q151" s="17">
        <v>7.3624450584235765E-2</v>
      </c>
    </row>
    <row r="152" spans="2:17" x14ac:dyDescent="0.3">
      <c r="B152" s="32" t="s">
        <v>1</v>
      </c>
      <c r="C152" s="15">
        <v>2.4068167375511802</v>
      </c>
      <c r="D152" s="15">
        <v>1.1406855577043618</v>
      </c>
      <c r="E152" s="15">
        <v>0.42643992617815424</v>
      </c>
      <c r="F152" s="16">
        <v>2.7299884167209285</v>
      </c>
      <c r="G152" s="16">
        <v>1.4439950983882355</v>
      </c>
      <c r="H152" s="17">
        <v>0.19551496295720042</v>
      </c>
      <c r="K152" s="34" t="s">
        <v>1</v>
      </c>
      <c r="L152" s="15">
        <v>0.85522103114189996</v>
      </c>
      <c r="M152" s="15">
        <v>0.40995264379672353</v>
      </c>
      <c r="N152" s="15">
        <v>4.975364367382247E-2</v>
      </c>
      <c r="O152" s="16">
        <v>1.3893714287518077</v>
      </c>
      <c r="P152" s="16">
        <v>0.48362928565002911</v>
      </c>
      <c r="Q152" s="17">
        <v>0.11651956861772265</v>
      </c>
    </row>
    <row r="153" spans="2:17" x14ac:dyDescent="0.3">
      <c r="B153" s="32" t="s">
        <v>2</v>
      </c>
      <c r="C153" s="15">
        <v>1.6420937155140489</v>
      </c>
      <c r="D153" s="15">
        <v>0.84154936610773134</v>
      </c>
      <c r="E153" s="15">
        <v>0.18761523082656487</v>
      </c>
      <c r="F153" s="16">
        <v>5.3798537473784913</v>
      </c>
      <c r="G153" s="16">
        <v>1.4736207810974824</v>
      </c>
      <c r="H153" s="17">
        <v>5.6290551174451364E-2</v>
      </c>
      <c r="K153" s="34" t="s">
        <v>2</v>
      </c>
      <c r="L153" s="15">
        <v>0.29892336640845807</v>
      </c>
      <c r="M153" s="15">
        <v>0.10198575010321968</v>
      </c>
      <c r="N153" s="15">
        <v>1.7904405725877096E-2</v>
      </c>
      <c r="O153" s="16">
        <v>0.39894142409729416</v>
      </c>
      <c r="P153" s="16">
        <v>0.11156065467716901</v>
      </c>
      <c r="Q153" s="17">
        <v>2.389272467843752E-3</v>
      </c>
    </row>
    <row r="154" spans="2:17" x14ac:dyDescent="0.3">
      <c r="B154" s="32" t="s">
        <v>3</v>
      </c>
      <c r="C154" s="15">
        <v>7.7479914517398587</v>
      </c>
      <c r="D154" s="15">
        <v>2.3579600685678122</v>
      </c>
      <c r="E154" s="15">
        <v>5.6214274825403157E-2</v>
      </c>
      <c r="F154" s="16">
        <v>9.9038375973886836</v>
      </c>
      <c r="G154" s="16">
        <v>3.2547420447952957</v>
      </c>
      <c r="H154" s="17">
        <v>0.69700486519362603</v>
      </c>
      <c r="K154" s="34" t="s">
        <v>3</v>
      </c>
      <c r="L154" s="15">
        <v>1.1570406941895355</v>
      </c>
      <c r="M154" s="15">
        <v>0.46372104810149267</v>
      </c>
      <c r="N154" s="15">
        <v>3.3414763909822683E-2</v>
      </c>
      <c r="O154" s="16">
        <v>0.91517264338015436</v>
      </c>
      <c r="P154" s="16">
        <v>0.45585373169424648</v>
      </c>
      <c r="Q154" s="17">
        <v>3.9168846177348511E-2</v>
      </c>
    </row>
    <row r="155" spans="2:17" x14ac:dyDescent="0.3">
      <c r="B155" s="32" t="s">
        <v>4</v>
      </c>
      <c r="C155" s="15">
        <v>1.7139614848901532</v>
      </c>
      <c r="D155" s="15">
        <v>0.70682476274084738</v>
      </c>
      <c r="E155" s="15">
        <v>7.3328087210955489E-2</v>
      </c>
      <c r="F155" s="16">
        <v>4.6240435801443436</v>
      </c>
      <c r="G155" s="16">
        <v>1.2932062042520591</v>
      </c>
      <c r="H155" s="17">
        <v>0.1015874997538911</v>
      </c>
      <c r="K155" s="34" t="s">
        <v>4</v>
      </c>
      <c r="L155" s="15">
        <v>0.64485547605946236</v>
      </c>
      <c r="M155" s="15">
        <v>0.29598886542740482</v>
      </c>
      <c r="N155" s="15">
        <v>3.7382797388267358E-2</v>
      </c>
      <c r="O155" s="16">
        <v>0.9400597238859657</v>
      </c>
      <c r="P155" s="16">
        <v>0.31138791055042092</v>
      </c>
      <c r="Q155" s="17">
        <v>2.866114868598256E-2</v>
      </c>
    </row>
    <row r="156" spans="2:17" x14ac:dyDescent="0.3">
      <c r="B156" s="32" t="s">
        <v>5</v>
      </c>
      <c r="C156" s="15">
        <v>2.7427096240852236</v>
      </c>
      <c r="D156" s="15">
        <v>1.5282374125451026</v>
      </c>
      <c r="E156" s="15">
        <v>0.33724592031302525</v>
      </c>
      <c r="F156" s="16">
        <v>4.567872100889085</v>
      </c>
      <c r="G156" s="16">
        <v>2.2209986482193527</v>
      </c>
      <c r="H156" s="17">
        <v>0.43694425063353598</v>
      </c>
      <c r="K156" s="34" t="s">
        <v>5</v>
      </c>
      <c r="L156" s="15">
        <v>0.15614450526363524</v>
      </c>
      <c r="M156" s="15">
        <v>6.7151337565615532E-2</v>
      </c>
      <c r="N156" s="15">
        <v>4.9896112932667951E-3</v>
      </c>
      <c r="O156" s="16">
        <v>0.12479486847729113</v>
      </c>
      <c r="P156" s="16">
        <v>4.2821748482232636E-2</v>
      </c>
      <c r="Q156" s="17">
        <v>4.7724751941713847E-3</v>
      </c>
    </row>
    <row r="157" spans="2:17" x14ac:dyDescent="0.3">
      <c r="B157" s="32" t="s">
        <v>6</v>
      </c>
      <c r="C157" s="15">
        <v>4.8625653887980107</v>
      </c>
      <c r="D157" s="15">
        <v>1.589923707267705</v>
      </c>
      <c r="E157" s="15">
        <v>9.1922769829152359E-2</v>
      </c>
      <c r="F157" s="16">
        <v>5.7777100804894195</v>
      </c>
      <c r="G157" s="16">
        <v>1.4746338356819981</v>
      </c>
      <c r="H157" s="17">
        <v>6.5915197205003925E-2</v>
      </c>
      <c r="K157" s="34" t="s">
        <v>6</v>
      </c>
      <c r="L157" s="15">
        <v>1.5928528298915643</v>
      </c>
      <c r="M157" s="15">
        <v>0.55075698254021344</v>
      </c>
      <c r="N157" s="15">
        <v>3.3594157388164944E-2</v>
      </c>
      <c r="O157" s="16">
        <v>0.926565303138846</v>
      </c>
      <c r="P157" s="16">
        <v>0.43299549147298377</v>
      </c>
      <c r="Q157" s="17">
        <v>2.5097945529288641E-2</v>
      </c>
    </row>
    <row r="158" spans="2:17" x14ac:dyDescent="0.3">
      <c r="B158" s="32" t="s">
        <v>7</v>
      </c>
      <c r="C158" s="15">
        <v>3.2109323981529765</v>
      </c>
      <c r="D158" s="15">
        <v>0.9282762276919988</v>
      </c>
      <c r="E158" s="15">
        <v>3.8478073384561572E-2</v>
      </c>
      <c r="F158" s="16">
        <v>3.9771119136464996</v>
      </c>
      <c r="G158" s="16">
        <v>1.7228912989795879</v>
      </c>
      <c r="H158" s="17">
        <v>0.30122613669427778</v>
      </c>
      <c r="K158" s="34" t="s">
        <v>7</v>
      </c>
      <c r="L158" s="15">
        <v>0.45549373335212634</v>
      </c>
      <c r="M158" s="15">
        <v>0.15977393174598425</v>
      </c>
      <c r="N158" s="15">
        <v>4.3330311331622996E-2</v>
      </c>
      <c r="O158" s="16">
        <v>0.38786512747381147</v>
      </c>
      <c r="P158" s="16">
        <v>0.18253374028801608</v>
      </c>
      <c r="Q158" s="17">
        <v>8.8145107824163047E-3</v>
      </c>
    </row>
    <row r="159" spans="2:17" x14ac:dyDescent="0.3">
      <c r="B159" s="32" t="s">
        <v>8</v>
      </c>
      <c r="C159" s="15">
        <v>3.7548536044673053</v>
      </c>
      <c r="D159" s="15">
        <v>1.3911954504014874</v>
      </c>
      <c r="E159" s="15">
        <v>0.10162151286476424</v>
      </c>
      <c r="F159" s="16">
        <v>5.4583289425289383</v>
      </c>
      <c r="G159" s="16">
        <v>2.5218157887498647</v>
      </c>
      <c r="H159" s="17">
        <v>6.5250116659759674E-2</v>
      </c>
      <c r="K159" s="34" t="s">
        <v>8</v>
      </c>
      <c r="L159" s="15">
        <v>0.40273041012039074</v>
      </c>
      <c r="M159" s="15">
        <v>9.9480466108616286E-2</v>
      </c>
      <c r="N159" s="15">
        <v>9.3775886376099137E-3</v>
      </c>
      <c r="O159" s="16">
        <v>0.20401078415569737</v>
      </c>
      <c r="P159" s="16">
        <v>0.11847484681634406</v>
      </c>
      <c r="Q159" s="17">
        <v>1.2286179742570872E-2</v>
      </c>
    </row>
    <row r="160" spans="2:17" x14ac:dyDescent="0.3">
      <c r="B160" s="14"/>
      <c r="C160" s="18"/>
      <c r="D160" s="18"/>
      <c r="E160" s="18"/>
      <c r="F160" s="18"/>
      <c r="G160" s="18"/>
      <c r="H160" s="19"/>
      <c r="K160" s="11"/>
      <c r="L160" s="12"/>
      <c r="M160" s="12"/>
      <c r="N160" s="12"/>
      <c r="O160" s="12"/>
      <c r="P160" s="12"/>
      <c r="Q160" s="13"/>
    </row>
    <row r="161" spans="2:17" x14ac:dyDescent="0.3">
      <c r="B161" s="116" t="s">
        <v>138</v>
      </c>
      <c r="C161" s="117"/>
      <c r="D161" s="117"/>
      <c r="E161" s="117"/>
      <c r="F161" s="117"/>
      <c r="G161" s="117"/>
      <c r="H161" s="118"/>
      <c r="K161" s="110" t="s">
        <v>138</v>
      </c>
      <c r="L161" s="111"/>
      <c r="M161" s="111"/>
      <c r="N161" s="111"/>
      <c r="O161" s="111"/>
      <c r="P161" s="111"/>
      <c r="Q161" s="112"/>
    </row>
    <row r="162" spans="2:17" x14ac:dyDescent="0.3">
      <c r="B162" s="14"/>
      <c r="C162" s="28" t="s">
        <v>11</v>
      </c>
      <c r="D162" s="28" t="s">
        <v>10</v>
      </c>
      <c r="E162" s="28" t="s">
        <v>9</v>
      </c>
      <c r="F162" s="28" t="s">
        <v>14</v>
      </c>
      <c r="G162" s="28" t="s">
        <v>13</v>
      </c>
      <c r="H162" s="33" t="s">
        <v>12</v>
      </c>
      <c r="K162" s="11"/>
      <c r="L162" s="27" t="s">
        <v>11</v>
      </c>
      <c r="M162" s="27" t="s">
        <v>10</v>
      </c>
      <c r="N162" s="27" t="s">
        <v>9</v>
      </c>
      <c r="O162" s="27" t="s">
        <v>14</v>
      </c>
      <c r="P162" s="27" t="s">
        <v>13</v>
      </c>
      <c r="Q162" s="31" t="s">
        <v>12</v>
      </c>
    </row>
    <row r="163" spans="2:17" x14ac:dyDescent="0.3">
      <c r="B163" s="32" t="s">
        <v>0</v>
      </c>
      <c r="C163" s="15">
        <v>6.77940892394499</v>
      </c>
      <c r="D163" s="15">
        <v>2.3702421227836505</v>
      </c>
      <c r="E163" s="15">
        <v>0.63152180157713378</v>
      </c>
      <c r="F163" s="16">
        <v>2.435046865210309</v>
      </c>
      <c r="G163" s="16">
        <v>1.1094627846121061</v>
      </c>
      <c r="H163" s="17">
        <v>4.0495331151621503E-2</v>
      </c>
      <c r="K163" s="34" t="s">
        <v>0</v>
      </c>
      <c r="L163" s="15">
        <v>1.1833077981617932</v>
      </c>
      <c r="M163" s="15">
        <v>0.34281001441190523</v>
      </c>
      <c r="N163" s="15">
        <v>1.3902397178161633E-2</v>
      </c>
      <c r="O163" s="16">
        <v>2.4906654548170231</v>
      </c>
      <c r="P163" s="16">
        <v>0.4288796956906617</v>
      </c>
      <c r="Q163" s="17">
        <v>4.3101465733572701E-2</v>
      </c>
    </row>
    <row r="164" spans="2:17" x14ac:dyDescent="0.3">
      <c r="B164" s="32" t="s">
        <v>1</v>
      </c>
      <c r="C164" s="15">
        <v>1.7037469960228819</v>
      </c>
      <c r="D164" s="15">
        <v>1.0235897266628045</v>
      </c>
      <c r="E164" s="15">
        <v>8.8471346150736749E-2</v>
      </c>
      <c r="F164" s="16">
        <v>2.1485110866700849</v>
      </c>
      <c r="G164" s="16">
        <v>0.95667606203273636</v>
      </c>
      <c r="H164" s="17">
        <v>0.20857385174116019</v>
      </c>
      <c r="K164" s="34" t="s">
        <v>1</v>
      </c>
      <c r="L164" s="15">
        <v>0.89157166112115194</v>
      </c>
      <c r="M164" s="15">
        <v>0.40471529745481366</v>
      </c>
      <c r="N164" s="15">
        <v>5.1579237123119889E-2</v>
      </c>
      <c r="O164" s="16">
        <v>1.0578077096632288</v>
      </c>
      <c r="P164" s="16">
        <v>0.36619403884937474</v>
      </c>
      <c r="Q164" s="17">
        <v>7.0991267971571639E-2</v>
      </c>
    </row>
    <row r="165" spans="2:17" x14ac:dyDescent="0.3">
      <c r="B165" s="32" t="s">
        <v>2</v>
      </c>
      <c r="C165" s="15">
        <v>1.9865038735979685</v>
      </c>
      <c r="D165" s="15">
        <v>1.2180488858637459</v>
      </c>
      <c r="E165" s="15">
        <v>0.50904730936451525</v>
      </c>
      <c r="F165" s="16">
        <v>2.9888397663340132</v>
      </c>
      <c r="G165" s="16">
        <v>0.90217481607673689</v>
      </c>
      <c r="H165" s="17">
        <v>9.6317005899021257E-2</v>
      </c>
      <c r="K165" s="34" t="s">
        <v>2</v>
      </c>
      <c r="L165" s="15">
        <v>0.28409952632547564</v>
      </c>
      <c r="M165" s="15">
        <v>0.13344552218062133</v>
      </c>
      <c r="N165" s="15">
        <v>2.4000905802793837E-3</v>
      </c>
      <c r="O165" s="16">
        <v>0.28138965672667643</v>
      </c>
      <c r="P165" s="16">
        <v>9.9690257397939935E-2</v>
      </c>
      <c r="Q165" s="17">
        <v>9.3298579865515735E-3</v>
      </c>
    </row>
    <row r="166" spans="2:17" x14ac:dyDescent="0.3">
      <c r="B166" s="32" t="s">
        <v>3</v>
      </c>
      <c r="C166" s="15">
        <v>16.551782305991367</v>
      </c>
      <c r="D166" s="15">
        <v>4.0830213151993195</v>
      </c>
      <c r="E166" s="15">
        <v>0.14937567750745673</v>
      </c>
      <c r="F166" s="16">
        <v>2.551820739386589</v>
      </c>
      <c r="G166" s="16">
        <v>1.1408250357349679</v>
      </c>
      <c r="H166" s="17">
        <v>0.2587694800414953</v>
      </c>
      <c r="K166" s="34" t="s">
        <v>3</v>
      </c>
      <c r="L166" s="15">
        <v>0.89039592098871057</v>
      </c>
      <c r="M166" s="15">
        <v>0.49365479578107568</v>
      </c>
      <c r="N166" s="15">
        <v>5.9320210114400904E-2</v>
      </c>
      <c r="O166" s="16">
        <v>1.4220372616861181</v>
      </c>
      <c r="P166" s="16">
        <v>0.46534225571877752</v>
      </c>
      <c r="Q166" s="17">
        <v>0.14835465068619286</v>
      </c>
    </row>
    <row r="167" spans="2:17" x14ac:dyDescent="0.3">
      <c r="B167" s="32" t="s">
        <v>4</v>
      </c>
      <c r="C167" s="15">
        <v>4.257702449942693</v>
      </c>
      <c r="D167" s="15">
        <v>1.8190180050447453</v>
      </c>
      <c r="E167" s="15">
        <v>0.12184000579216182</v>
      </c>
      <c r="F167" s="16">
        <v>2.6973247581974755</v>
      </c>
      <c r="G167" s="16">
        <v>1.1225312277533002</v>
      </c>
      <c r="H167" s="17">
        <v>0.22855196499884736</v>
      </c>
      <c r="K167" s="34" t="s">
        <v>4</v>
      </c>
      <c r="L167" s="15">
        <v>0.55201443556679397</v>
      </c>
      <c r="M167" s="15">
        <v>0.27208527781225827</v>
      </c>
      <c r="N167" s="15">
        <v>0.11653014083075394</v>
      </c>
      <c r="O167" s="16">
        <v>0.50590879941610978</v>
      </c>
      <c r="P167" s="16">
        <v>0.18216947570016645</v>
      </c>
      <c r="Q167" s="17">
        <v>1.5298299601254626E-2</v>
      </c>
    </row>
    <row r="168" spans="2:17" x14ac:dyDescent="0.3">
      <c r="B168" s="32" t="s">
        <v>5</v>
      </c>
      <c r="C168" s="15">
        <v>8.1866235452646379</v>
      </c>
      <c r="D168" s="15">
        <v>2.9343062185275857</v>
      </c>
      <c r="E168" s="15">
        <v>0.32272598596229907</v>
      </c>
      <c r="F168" s="16">
        <v>4.3051781692799507</v>
      </c>
      <c r="G168" s="16">
        <v>2.2583038223535463</v>
      </c>
      <c r="H168" s="17">
        <v>0.75420238922137739</v>
      </c>
      <c r="K168" s="34" t="s">
        <v>5</v>
      </c>
      <c r="L168" s="15">
        <v>0.24639043155140233</v>
      </c>
      <c r="M168" s="15">
        <v>0.111540473872259</v>
      </c>
      <c r="N168" s="15">
        <v>9.13136271966381E-3</v>
      </c>
      <c r="O168" s="16">
        <v>0.15252345167624909</v>
      </c>
      <c r="P168" s="16">
        <v>9.0153693382422032E-2</v>
      </c>
      <c r="Q168" s="17">
        <v>1.2714108158604524E-2</v>
      </c>
    </row>
    <row r="169" spans="2:17" x14ac:dyDescent="0.3">
      <c r="B169" s="32" t="s">
        <v>6</v>
      </c>
      <c r="C169" s="15">
        <v>9.7225429858655765</v>
      </c>
      <c r="D169" s="15">
        <v>3.0412824397920075</v>
      </c>
      <c r="E169" s="15">
        <v>0.25270484697446643</v>
      </c>
      <c r="F169" s="16">
        <v>3.3279993507429411</v>
      </c>
      <c r="G169" s="16">
        <v>1.214803853689729</v>
      </c>
      <c r="H169" s="17">
        <v>0.13221680141279121</v>
      </c>
      <c r="K169" s="34" t="s">
        <v>6</v>
      </c>
      <c r="L169" s="15">
        <v>1.130292846358057</v>
      </c>
      <c r="M169" s="15">
        <v>0.64540340881035307</v>
      </c>
      <c r="N169" s="15">
        <v>0.13023976658583711</v>
      </c>
      <c r="O169" s="16">
        <v>1.4435018076337771</v>
      </c>
      <c r="P169" s="16">
        <v>0.83464393480164989</v>
      </c>
      <c r="Q169" s="17">
        <v>0.15390599038421293</v>
      </c>
    </row>
    <row r="170" spans="2:17" x14ac:dyDescent="0.3">
      <c r="B170" s="32" t="s">
        <v>7</v>
      </c>
      <c r="C170" s="15">
        <v>2.7320459921441027</v>
      </c>
      <c r="D170" s="15">
        <v>1.5622036371840144</v>
      </c>
      <c r="E170" s="15">
        <v>0.73433355280919643</v>
      </c>
      <c r="F170" s="16">
        <v>3.4561141066509133</v>
      </c>
      <c r="G170" s="16">
        <v>1.1241869508543818</v>
      </c>
      <c r="H170" s="17">
        <v>0.18721373423249513</v>
      </c>
      <c r="K170" s="34" t="s">
        <v>7</v>
      </c>
      <c r="L170" s="15">
        <v>0.23749626936563592</v>
      </c>
      <c r="M170" s="15">
        <v>0.1452676915246823</v>
      </c>
      <c r="N170" s="15">
        <v>3.0625375335095791E-2</v>
      </c>
      <c r="O170" s="16">
        <v>0.24660013967242198</v>
      </c>
      <c r="P170" s="16">
        <v>0.10495960427985655</v>
      </c>
      <c r="Q170" s="17">
        <v>8.9563134342950136E-3</v>
      </c>
    </row>
    <row r="171" spans="2:17" x14ac:dyDescent="0.3">
      <c r="B171" s="32" t="s">
        <v>8</v>
      </c>
      <c r="C171" s="15">
        <v>7.1276901869390121</v>
      </c>
      <c r="D171" s="15">
        <v>3.4919633771703782</v>
      </c>
      <c r="E171" s="15">
        <v>0.86179892121512058</v>
      </c>
      <c r="F171" s="16">
        <v>5.4728461494628213</v>
      </c>
      <c r="G171" s="16">
        <v>2.5225392169913761</v>
      </c>
      <c r="H171" s="17">
        <v>0.52103951197882126</v>
      </c>
      <c r="K171" s="34" t="s">
        <v>8</v>
      </c>
      <c r="L171" s="15">
        <v>0.32119042501328132</v>
      </c>
      <c r="M171" s="15">
        <v>0.1643375218529583</v>
      </c>
      <c r="N171" s="15">
        <v>2.6708292603529252E-2</v>
      </c>
      <c r="O171" s="16">
        <v>0.22023166987733853</v>
      </c>
      <c r="P171" s="16">
        <v>0.14502982916188348</v>
      </c>
      <c r="Q171" s="17">
        <v>3.149933439899217E-2</v>
      </c>
    </row>
    <row r="172" spans="2:17" x14ac:dyDescent="0.3">
      <c r="B172" s="14"/>
      <c r="C172" s="18"/>
      <c r="D172" s="18"/>
      <c r="E172" s="18"/>
      <c r="F172" s="18"/>
      <c r="G172" s="18"/>
      <c r="H172" s="19"/>
      <c r="K172" s="11"/>
      <c r="L172" s="12"/>
      <c r="M172" s="12"/>
      <c r="N172" s="12"/>
      <c r="O172" s="12"/>
      <c r="P172" s="12"/>
      <c r="Q172" s="13"/>
    </row>
    <row r="173" spans="2:17" x14ac:dyDescent="0.3">
      <c r="B173" s="116" t="s">
        <v>139</v>
      </c>
      <c r="C173" s="117"/>
      <c r="D173" s="117"/>
      <c r="E173" s="117"/>
      <c r="F173" s="117"/>
      <c r="G173" s="117"/>
      <c r="H173" s="118"/>
      <c r="K173" s="110" t="s">
        <v>139</v>
      </c>
      <c r="L173" s="111"/>
      <c r="M173" s="111"/>
      <c r="N173" s="111"/>
      <c r="O173" s="111"/>
      <c r="P173" s="111"/>
      <c r="Q173" s="112"/>
    </row>
    <row r="174" spans="2:17" x14ac:dyDescent="0.3">
      <c r="B174" s="14"/>
      <c r="C174" s="28" t="s">
        <v>11</v>
      </c>
      <c r="D174" s="28" t="s">
        <v>10</v>
      </c>
      <c r="E174" s="28" t="s">
        <v>9</v>
      </c>
      <c r="F174" s="28" t="s">
        <v>14</v>
      </c>
      <c r="G174" s="28" t="s">
        <v>13</v>
      </c>
      <c r="H174" s="33" t="s">
        <v>12</v>
      </c>
      <c r="K174" s="11"/>
      <c r="L174" s="27" t="s">
        <v>11</v>
      </c>
      <c r="M174" s="27" t="s">
        <v>10</v>
      </c>
      <c r="N174" s="27" t="s">
        <v>9</v>
      </c>
      <c r="O174" s="27" t="s">
        <v>14</v>
      </c>
      <c r="P174" s="27" t="s">
        <v>13</v>
      </c>
      <c r="Q174" s="31" t="s">
        <v>12</v>
      </c>
    </row>
    <row r="175" spans="2:17" x14ac:dyDescent="0.3">
      <c r="B175" s="32" t="s">
        <v>0</v>
      </c>
      <c r="C175" s="15">
        <v>5.5971855949709095</v>
      </c>
      <c r="D175" s="15">
        <v>1.824388211556305</v>
      </c>
      <c r="E175" s="15">
        <v>4.4058613561288762E-2</v>
      </c>
      <c r="F175" s="16">
        <v>5.3926673606046238</v>
      </c>
      <c r="G175" s="16">
        <v>2.4242136288269287</v>
      </c>
      <c r="H175" s="17">
        <v>8.6517837360936697E-2</v>
      </c>
      <c r="K175" s="34" t="s">
        <v>0</v>
      </c>
      <c r="L175" s="15">
        <v>1.5516270401883674</v>
      </c>
      <c r="M175" s="15">
        <v>0.48544590039473329</v>
      </c>
      <c r="N175" s="15">
        <v>5.4864584829972453E-2</v>
      </c>
      <c r="O175" s="16">
        <v>1.1417459716400684</v>
      </c>
      <c r="P175" s="16">
        <v>0.37537964539250906</v>
      </c>
      <c r="Q175" s="17">
        <v>1.6956799281252575E-2</v>
      </c>
    </row>
    <row r="176" spans="2:17" x14ac:dyDescent="0.3">
      <c r="B176" s="32" t="s">
        <v>1</v>
      </c>
      <c r="C176" s="15">
        <v>3.101793556725259</v>
      </c>
      <c r="D176" s="15">
        <v>1.4268264803791877</v>
      </c>
      <c r="E176" s="15">
        <v>0.25819970708976708</v>
      </c>
      <c r="F176" s="16">
        <v>2.4718102953658274</v>
      </c>
      <c r="G176" s="16">
        <v>0.74336598737613846</v>
      </c>
      <c r="H176" s="17">
        <v>7.1491235338467962E-2</v>
      </c>
      <c r="K176" s="34" t="s">
        <v>1</v>
      </c>
      <c r="L176" s="15">
        <v>1.1418815708209087</v>
      </c>
      <c r="M176" s="15">
        <v>0.46275805348837834</v>
      </c>
      <c r="N176" s="15">
        <v>3.7359936943056553E-2</v>
      </c>
      <c r="O176" s="16">
        <v>0.54572566189400262</v>
      </c>
      <c r="P176" s="16">
        <v>0.29808310493310042</v>
      </c>
      <c r="Q176" s="17">
        <v>6.8717863948245653E-2</v>
      </c>
    </row>
    <row r="177" spans="2:17" x14ac:dyDescent="0.3">
      <c r="B177" s="32" t="s">
        <v>2</v>
      </c>
      <c r="C177" s="15">
        <v>3.4376330572751654</v>
      </c>
      <c r="D177" s="15">
        <v>1.298573037601227</v>
      </c>
      <c r="E177" s="15">
        <v>9.754163452275591E-2</v>
      </c>
      <c r="F177" s="16">
        <v>4.6141925215344424</v>
      </c>
      <c r="G177" s="16">
        <v>1.5823079386034609</v>
      </c>
      <c r="H177" s="17">
        <v>0.10004425874677918</v>
      </c>
      <c r="K177" s="34" t="s">
        <v>2</v>
      </c>
      <c r="L177" s="15">
        <v>0.30710883244505571</v>
      </c>
      <c r="M177" s="15">
        <v>0.11029357644600118</v>
      </c>
      <c r="N177" s="15">
        <v>3.4471161778782109E-3</v>
      </c>
      <c r="O177" s="16">
        <v>0.1342212056268659</v>
      </c>
      <c r="P177" s="16">
        <v>7.0127453106220247E-2</v>
      </c>
      <c r="Q177" s="17">
        <v>1.3704445185028587E-2</v>
      </c>
    </row>
    <row r="178" spans="2:17" x14ac:dyDescent="0.3">
      <c r="B178" s="32" t="s">
        <v>3</v>
      </c>
      <c r="C178" s="15">
        <v>16.14145851035628</v>
      </c>
      <c r="D178" s="15">
        <v>4.0777811707290414</v>
      </c>
      <c r="E178" s="15">
        <v>0.23228007032787099</v>
      </c>
      <c r="F178" s="16">
        <v>13.863483604859875</v>
      </c>
      <c r="G178" s="16">
        <v>3.33344768066913</v>
      </c>
      <c r="H178" s="17">
        <v>0.10905725451364855</v>
      </c>
      <c r="K178" s="34" t="s">
        <v>3</v>
      </c>
      <c r="L178" s="15">
        <v>0.77882859441577668</v>
      </c>
      <c r="M178" s="15">
        <v>0.42012353552652276</v>
      </c>
      <c r="N178" s="15">
        <v>6.1824583390381091E-2</v>
      </c>
      <c r="O178" s="16">
        <v>0.79621158731495234</v>
      </c>
      <c r="P178" s="16">
        <v>0.33150403130850503</v>
      </c>
      <c r="Q178" s="17">
        <v>4.7257430793386485E-2</v>
      </c>
    </row>
    <row r="179" spans="2:17" x14ac:dyDescent="0.3">
      <c r="B179" s="32" t="s">
        <v>4</v>
      </c>
      <c r="C179" s="15">
        <v>5.7296819398028616</v>
      </c>
      <c r="D179" s="15">
        <v>2.1510421816155314</v>
      </c>
      <c r="E179" s="15">
        <v>0.40311600132243142</v>
      </c>
      <c r="F179" s="16">
        <v>2.4339988248710953</v>
      </c>
      <c r="G179" s="16">
        <v>0.72275639896118937</v>
      </c>
      <c r="H179" s="17">
        <v>4.0477912909645718E-2</v>
      </c>
      <c r="K179" s="34" t="s">
        <v>4</v>
      </c>
      <c r="L179" s="15">
        <v>0.6075025606694946</v>
      </c>
      <c r="M179" s="15">
        <v>0.33933555024517281</v>
      </c>
      <c r="N179" s="15">
        <v>3.1419461271545518E-2</v>
      </c>
      <c r="O179" s="16">
        <v>0.2981135163461538</v>
      </c>
      <c r="P179" s="16">
        <v>0.17055052734105139</v>
      </c>
      <c r="Q179" s="17">
        <v>2.7802098164227341E-2</v>
      </c>
    </row>
    <row r="180" spans="2:17" x14ac:dyDescent="0.3">
      <c r="B180" s="32" t="s">
        <v>5</v>
      </c>
      <c r="C180" s="15">
        <v>4.0803698349368016</v>
      </c>
      <c r="D180" s="15">
        <v>2.0162277859865338</v>
      </c>
      <c r="E180" s="15">
        <v>0.55943121432464959</v>
      </c>
      <c r="F180" s="16">
        <v>2.5046351471169706</v>
      </c>
      <c r="G180" s="16">
        <v>1.0069603273946748</v>
      </c>
      <c r="H180" s="17">
        <v>7.1328446882250443E-2</v>
      </c>
      <c r="K180" s="34" t="s">
        <v>5</v>
      </c>
      <c r="L180" s="15">
        <v>0.20592198797729055</v>
      </c>
      <c r="M180" s="15">
        <v>8.3519401436020782E-2</v>
      </c>
      <c r="N180" s="15">
        <v>6.1169706231454478E-3</v>
      </c>
      <c r="O180" s="16">
        <v>0.19247072202582752</v>
      </c>
      <c r="P180" s="16">
        <v>9.7128394514598995E-2</v>
      </c>
      <c r="Q180" s="17">
        <v>2.0396129124426291E-2</v>
      </c>
    </row>
    <row r="181" spans="2:17" x14ac:dyDescent="0.3">
      <c r="B181" s="32" t="s">
        <v>6</v>
      </c>
      <c r="C181" s="15">
        <v>15.175362986786952</v>
      </c>
      <c r="D181" s="15">
        <v>4.4570825246830283</v>
      </c>
      <c r="E181" s="15">
        <v>0.14055549181847496</v>
      </c>
      <c r="F181" s="16">
        <v>7.8542397561411121</v>
      </c>
      <c r="G181" s="16">
        <v>2.4166911060202954</v>
      </c>
      <c r="H181" s="17">
        <v>0.37877497342513289</v>
      </c>
      <c r="K181" s="34" t="s">
        <v>6</v>
      </c>
      <c r="L181" s="15">
        <v>1.9903633823875013</v>
      </c>
      <c r="M181" s="15">
        <v>1.1121072833491032</v>
      </c>
      <c r="N181" s="15">
        <v>0.34593361609140399</v>
      </c>
      <c r="O181" s="16">
        <v>0.86035822727565814</v>
      </c>
      <c r="P181" s="16">
        <v>0.47986580614907143</v>
      </c>
      <c r="Q181" s="17">
        <v>3.8822376047853865E-2</v>
      </c>
    </row>
    <row r="182" spans="2:17" x14ac:dyDescent="0.3">
      <c r="B182" s="32" t="s">
        <v>7</v>
      </c>
      <c r="C182" s="15">
        <v>9.0222675604501266</v>
      </c>
      <c r="D182" s="15">
        <v>2.5654846489383698</v>
      </c>
      <c r="E182" s="15">
        <v>0.30510619041796233</v>
      </c>
      <c r="F182" s="16">
        <v>5.2082290967142582</v>
      </c>
      <c r="G182" s="16">
        <v>1.7009049737866895</v>
      </c>
      <c r="H182" s="17">
        <v>5.6245459606811751E-2</v>
      </c>
      <c r="K182" s="34" t="s">
        <v>7</v>
      </c>
      <c r="L182" s="15">
        <v>0.3007396429184509</v>
      </c>
      <c r="M182" s="15">
        <v>9.2080037444168358E-2</v>
      </c>
      <c r="N182" s="15">
        <v>9.2510091362288816E-3</v>
      </c>
      <c r="O182" s="16">
        <v>0.14635499693359411</v>
      </c>
      <c r="P182" s="16">
        <v>7.8770417845405075E-2</v>
      </c>
      <c r="Q182" s="17">
        <v>2.0192352081770407E-2</v>
      </c>
    </row>
    <row r="183" spans="2:17" x14ac:dyDescent="0.3">
      <c r="B183" s="32" t="s">
        <v>8</v>
      </c>
      <c r="C183" s="15">
        <v>6.4396687295429098</v>
      </c>
      <c r="D183" s="15">
        <v>1.8666645039194625</v>
      </c>
      <c r="E183" s="15">
        <v>0.3677351884978115</v>
      </c>
      <c r="F183" s="16">
        <v>9.5534482048230753</v>
      </c>
      <c r="G183" s="16">
        <v>1.5399984702275185</v>
      </c>
      <c r="H183" s="17">
        <v>0.11086403576354747</v>
      </c>
      <c r="K183" s="34" t="s">
        <v>8</v>
      </c>
      <c r="L183" s="15">
        <v>0.52686187620380354</v>
      </c>
      <c r="M183" s="15">
        <v>0.26398738565128765</v>
      </c>
      <c r="N183" s="15">
        <v>6.8077163902450902E-2</v>
      </c>
      <c r="O183" s="16">
        <v>0.33329973432098026</v>
      </c>
      <c r="P183" s="16">
        <v>0.12523776916192245</v>
      </c>
      <c r="Q183" s="17">
        <v>2.6954979178863941E-2</v>
      </c>
    </row>
    <row r="184" spans="2:17" x14ac:dyDescent="0.3">
      <c r="B184" s="14"/>
      <c r="C184" s="18"/>
      <c r="D184" s="18"/>
      <c r="E184" s="18"/>
      <c r="F184" s="18"/>
      <c r="G184" s="18"/>
      <c r="H184" s="19"/>
      <c r="K184" s="11"/>
      <c r="L184" s="12"/>
      <c r="M184" s="12"/>
      <c r="N184" s="12"/>
      <c r="O184" s="12"/>
      <c r="P184" s="12"/>
      <c r="Q184" s="13"/>
    </row>
    <row r="185" spans="2:17" x14ac:dyDescent="0.3">
      <c r="B185" s="116" t="s">
        <v>140</v>
      </c>
      <c r="C185" s="117"/>
      <c r="D185" s="117"/>
      <c r="E185" s="117"/>
      <c r="F185" s="117"/>
      <c r="G185" s="117"/>
      <c r="H185" s="118"/>
      <c r="K185" s="110" t="s">
        <v>140</v>
      </c>
      <c r="L185" s="111"/>
      <c r="M185" s="111"/>
      <c r="N185" s="111"/>
      <c r="O185" s="111"/>
      <c r="P185" s="111"/>
      <c r="Q185" s="112"/>
    </row>
    <row r="186" spans="2:17" x14ac:dyDescent="0.3">
      <c r="B186" s="14"/>
      <c r="C186" s="28" t="s">
        <v>11</v>
      </c>
      <c r="D186" s="28" t="s">
        <v>10</v>
      </c>
      <c r="E186" s="28" t="s">
        <v>9</v>
      </c>
      <c r="F186" s="28" t="s">
        <v>14</v>
      </c>
      <c r="G186" s="28" t="s">
        <v>13</v>
      </c>
      <c r="H186" s="33" t="s">
        <v>12</v>
      </c>
      <c r="K186" s="11"/>
      <c r="L186" s="27" t="s">
        <v>11</v>
      </c>
      <c r="M186" s="27" t="s">
        <v>10</v>
      </c>
      <c r="N186" s="27" t="s">
        <v>9</v>
      </c>
      <c r="O186" s="27" t="s">
        <v>14</v>
      </c>
      <c r="P186" s="27" t="s">
        <v>13</v>
      </c>
      <c r="Q186" s="31" t="s">
        <v>12</v>
      </c>
    </row>
    <row r="187" spans="2:17" x14ac:dyDescent="0.3">
      <c r="B187" s="32" t="s">
        <v>0</v>
      </c>
      <c r="C187" s="15">
        <v>3.0446944274279577</v>
      </c>
      <c r="D187" s="15">
        <v>1.4268133293726959</v>
      </c>
      <c r="E187" s="15">
        <v>0.41019245892884104</v>
      </c>
      <c r="F187" s="16">
        <v>3.4640521845218477</v>
      </c>
      <c r="G187" s="16">
        <v>1.6194497856431993</v>
      </c>
      <c r="H187" s="17">
        <v>0.34460634229700904</v>
      </c>
      <c r="K187" s="34" t="s">
        <v>0</v>
      </c>
      <c r="L187" s="15">
        <v>1.2844697282428783</v>
      </c>
      <c r="M187" s="15">
        <v>0.34173473703060098</v>
      </c>
      <c r="N187" s="15">
        <v>7.2921641171109414E-2</v>
      </c>
      <c r="O187" s="16">
        <v>0.93264766605756044</v>
      </c>
      <c r="P187" s="16">
        <v>0.42414044627596481</v>
      </c>
      <c r="Q187" s="17">
        <v>6.89422878633877E-2</v>
      </c>
    </row>
    <row r="188" spans="2:17" x14ac:dyDescent="0.3">
      <c r="B188" s="32" t="s">
        <v>1</v>
      </c>
      <c r="C188" s="15">
        <v>1.8860625440978893</v>
      </c>
      <c r="D188" s="15">
        <v>0.81211043364016211</v>
      </c>
      <c r="E188" s="15">
        <v>0.11939344403962487</v>
      </c>
      <c r="F188" s="16">
        <v>1.8805464191096315</v>
      </c>
      <c r="G188" s="16">
        <v>1.1572416513620634</v>
      </c>
      <c r="H188" s="17">
        <v>0.42415868680321389</v>
      </c>
      <c r="K188" s="34" t="s">
        <v>1</v>
      </c>
      <c r="L188" s="15">
        <v>0.4091810878236658</v>
      </c>
      <c r="M188" s="15">
        <v>0.19021466681457216</v>
      </c>
      <c r="N188" s="15">
        <v>3.0449304975381057E-2</v>
      </c>
      <c r="O188" s="16">
        <v>0.75227583285222743</v>
      </c>
      <c r="P188" s="16">
        <v>0.44239414864003718</v>
      </c>
      <c r="Q188" s="17">
        <v>6.5604349376317955E-2</v>
      </c>
    </row>
    <row r="189" spans="2:17" x14ac:dyDescent="0.3">
      <c r="B189" s="32" t="s">
        <v>2</v>
      </c>
      <c r="C189" s="15">
        <v>1.0002725296649309</v>
      </c>
      <c r="D189" s="15">
        <v>0.63255761454574355</v>
      </c>
      <c r="E189" s="15">
        <v>0.12586656641237681</v>
      </c>
      <c r="F189" s="16">
        <v>4.3344524252217145</v>
      </c>
      <c r="G189" s="16">
        <v>1.7874398410456158</v>
      </c>
      <c r="H189" s="17">
        <v>6.3392668346808526E-2</v>
      </c>
      <c r="K189" s="34" t="s">
        <v>2</v>
      </c>
      <c r="L189" s="15">
        <v>0.19931509016629925</v>
      </c>
      <c r="M189" s="15">
        <v>5.5750827977701686E-2</v>
      </c>
      <c r="N189" s="15">
        <v>1.1421669664544647E-2</v>
      </c>
      <c r="O189" s="16">
        <v>0.11560753399048526</v>
      </c>
      <c r="P189" s="16">
        <v>4.5466672848419445E-2</v>
      </c>
      <c r="Q189" s="17">
        <v>2.5333150515740527E-3</v>
      </c>
    </row>
    <row r="190" spans="2:17" x14ac:dyDescent="0.3">
      <c r="B190" s="32" t="s">
        <v>3</v>
      </c>
      <c r="C190" s="15">
        <v>5.4659870696912272</v>
      </c>
      <c r="D190" s="15">
        <v>1.5089389325624918</v>
      </c>
      <c r="E190" s="15">
        <v>0.11850801496178642</v>
      </c>
      <c r="F190" s="16">
        <v>7.6629504922394682</v>
      </c>
      <c r="G190" s="16">
        <v>2.4222484519857592</v>
      </c>
      <c r="H190" s="17">
        <v>0.34361427642948861</v>
      </c>
      <c r="K190" s="34" t="s">
        <v>3</v>
      </c>
      <c r="L190" s="15">
        <v>0.61789296534803873</v>
      </c>
      <c r="M190" s="15">
        <v>0.23594736038223382</v>
      </c>
      <c r="N190" s="15">
        <v>4.6910337984615413E-2</v>
      </c>
      <c r="O190" s="16">
        <v>0.63012480012706817</v>
      </c>
      <c r="P190" s="16">
        <v>0.21357814433360758</v>
      </c>
      <c r="Q190" s="17">
        <v>4.3437531855781183E-2</v>
      </c>
    </row>
    <row r="191" spans="2:17" x14ac:dyDescent="0.3">
      <c r="B191" s="32" t="s">
        <v>4</v>
      </c>
      <c r="C191" s="15">
        <v>1.3426617359383124</v>
      </c>
      <c r="D191" s="15">
        <v>0.59591384118802271</v>
      </c>
      <c r="E191" s="15">
        <v>4.3134553594673893E-2</v>
      </c>
      <c r="F191" s="16">
        <v>4.1724316838981634</v>
      </c>
      <c r="G191" s="16">
        <v>1.1681071067367068</v>
      </c>
      <c r="H191" s="17">
        <v>0.16480254270549261</v>
      </c>
      <c r="K191" s="34" t="s">
        <v>4</v>
      </c>
      <c r="L191" s="15">
        <v>0.41237070008236648</v>
      </c>
      <c r="M191" s="15">
        <v>0.15462019037273989</v>
      </c>
      <c r="N191" s="15">
        <v>4.5354062921100693E-3</v>
      </c>
      <c r="O191" s="16">
        <v>0.38437580875880045</v>
      </c>
      <c r="P191" s="16">
        <v>0.23720233147689787</v>
      </c>
      <c r="Q191" s="17">
        <v>6.4266765036971431E-3</v>
      </c>
    </row>
    <row r="192" spans="2:17" x14ac:dyDescent="0.3">
      <c r="B192" s="32" t="s">
        <v>5</v>
      </c>
      <c r="C192" s="15">
        <v>2.2519427251102933</v>
      </c>
      <c r="D192" s="15">
        <v>0.92392570661791407</v>
      </c>
      <c r="E192" s="15">
        <v>3.4826316874432869E-2</v>
      </c>
      <c r="F192" s="16">
        <v>7.9755711031508083</v>
      </c>
      <c r="G192" s="16">
        <v>1.9290443382743745</v>
      </c>
      <c r="H192" s="17">
        <v>0.10695526282893464</v>
      </c>
      <c r="K192" s="34" t="s">
        <v>5</v>
      </c>
      <c r="L192" s="15">
        <v>0.17625907495737228</v>
      </c>
      <c r="M192" s="15">
        <v>9.0036272209003468E-2</v>
      </c>
      <c r="N192" s="15">
        <v>1.2816571797823318E-2</v>
      </c>
      <c r="O192" s="16">
        <v>0.22664552819191311</v>
      </c>
      <c r="P192" s="16">
        <v>9.5083771375412032E-2</v>
      </c>
      <c r="Q192" s="17">
        <v>6.0576459326088967E-3</v>
      </c>
    </row>
    <row r="193" spans="2:17" x14ac:dyDescent="0.3">
      <c r="B193" s="32" t="s">
        <v>6</v>
      </c>
      <c r="C193" s="15">
        <v>6.0734069395462864</v>
      </c>
      <c r="D193" s="15">
        <v>1.7684088246084448</v>
      </c>
      <c r="E193" s="15">
        <v>0.54038455799990648</v>
      </c>
      <c r="F193" s="16">
        <v>7.9549832967144551</v>
      </c>
      <c r="G193" s="16">
        <v>2.1377841779533564</v>
      </c>
      <c r="H193" s="17">
        <v>0.22201079468478704</v>
      </c>
      <c r="K193" s="34" t="s">
        <v>6</v>
      </c>
      <c r="L193" s="15">
        <v>0.77144331824013457</v>
      </c>
      <c r="M193" s="15">
        <v>0.40058005286191128</v>
      </c>
      <c r="N193" s="15">
        <v>4.2065025909721228E-2</v>
      </c>
      <c r="O193" s="16">
        <v>1.3523087045436404</v>
      </c>
      <c r="P193" s="16">
        <v>0.83074653231148143</v>
      </c>
      <c r="Q193" s="17">
        <v>0.12996017366998761</v>
      </c>
    </row>
    <row r="194" spans="2:17" x14ac:dyDescent="0.3">
      <c r="B194" s="32" t="s">
        <v>7</v>
      </c>
      <c r="C194" s="15">
        <v>2.0035917923633866</v>
      </c>
      <c r="D194" s="15">
        <v>0.81574289422265256</v>
      </c>
      <c r="E194" s="15">
        <v>9.9613809333721132E-2</v>
      </c>
      <c r="F194" s="16">
        <v>5.3908183448744653</v>
      </c>
      <c r="G194" s="16">
        <v>1.6022145086915245</v>
      </c>
      <c r="H194" s="17">
        <v>0.27238150543137774</v>
      </c>
      <c r="K194" s="34" t="s">
        <v>7</v>
      </c>
      <c r="L194" s="15">
        <v>0.2653705699018819</v>
      </c>
      <c r="M194" s="15">
        <v>0.10935643283267549</v>
      </c>
      <c r="N194" s="15">
        <v>7.8561612741180863E-3</v>
      </c>
      <c r="O194" s="16">
        <v>0.24707229824212468</v>
      </c>
      <c r="P194" s="16">
        <v>0.11596380117064597</v>
      </c>
      <c r="Q194" s="17">
        <v>1.1536152579319212E-2</v>
      </c>
    </row>
    <row r="195" spans="2:17" x14ac:dyDescent="0.3">
      <c r="B195" s="32" t="s">
        <v>8</v>
      </c>
      <c r="C195" s="15">
        <v>3.5900141841118116</v>
      </c>
      <c r="D195" s="15">
        <v>1.2199872000017979</v>
      </c>
      <c r="E195" s="15">
        <v>0.18406706027089187</v>
      </c>
      <c r="F195" s="16">
        <v>4.5823593823788009</v>
      </c>
      <c r="G195" s="16">
        <v>1.862631023066061</v>
      </c>
      <c r="H195" s="17">
        <v>6.1456584796632928E-2</v>
      </c>
      <c r="K195" s="34" t="s">
        <v>8</v>
      </c>
      <c r="L195" s="15">
        <v>0.21764194462997524</v>
      </c>
      <c r="M195" s="15">
        <v>0.12143380696445323</v>
      </c>
      <c r="N195" s="15">
        <v>3.235690348172543E-2</v>
      </c>
      <c r="O195" s="16">
        <v>0.26726752110935909</v>
      </c>
      <c r="P195" s="16">
        <v>0.14531407795023446</v>
      </c>
      <c r="Q195" s="17">
        <v>3.2157125913240436E-2</v>
      </c>
    </row>
    <row r="196" spans="2:17" x14ac:dyDescent="0.3">
      <c r="B196" s="14"/>
      <c r="C196" s="18"/>
      <c r="D196" s="18"/>
      <c r="E196" s="18"/>
      <c r="F196" s="18"/>
      <c r="G196" s="18"/>
      <c r="H196" s="19"/>
      <c r="K196" s="11"/>
      <c r="L196" s="12"/>
      <c r="M196" s="12"/>
      <c r="N196" s="12"/>
      <c r="O196" s="12"/>
      <c r="P196" s="12"/>
      <c r="Q196" s="13"/>
    </row>
    <row r="197" spans="2:17" x14ac:dyDescent="0.3">
      <c r="B197" s="116" t="s">
        <v>141</v>
      </c>
      <c r="C197" s="117"/>
      <c r="D197" s="117"/>
      <c r="E197" s="117"/>
      <c r="F197" s="117"/>
      <c r="G197" s="117"/>
      <c r="H197" s="118"/>
      <c r="K197" s="110" t="s">
        <v>141</v>
      </c>
      <c r="L197" s="111"/>
      <c r="M197" s="111"/>
      <c r="N197" s="111"/>
      <c r="O197" s="111"/>
      <c r="P197" s="111"/>
      <c r="Q197" s="112"/>
    </row>
    <row r="198" spans="2:17" x14ac:dyDescent="0.3">
      <c r="B198" s="14"/>
      <c r="C198" s="28" t="s">
        <v>11</v>
      </c>
      <c r="D198" s="28" t="s">
        <v>10</v>
      </c>
      <c r="E198" s="28" t="s">
        <v>9</v>
      </c>
      <c r="F198" s="28" t="s">
        <v>14</v>
      </c>
      <c r="G198" s="28" t="s">
        <v>13</v>
      </c>
      <c r="H198" s="33" t="s">
        <v>12</v>
      </c>
      <c r="K198" s="11"/>
      <c r="L198" s="27" t="s">
        <v>11</v>
      </c>
      <c r="M198" s="27" t="s">
        <v>10</v>
      </c>
      <c r="N198" s="27" t="s">
        <v>9</v>
      </c>
      <c r="O198" s="27" t="s">
        <v>14</v>
      </c>
      <c r="P198" s="27" t="s">
        <v>13</v>
      </c>
      <c r="Q198" s="31" t="s">
        <v>12</v>
      </c>
    </row>
    <row r="199" spans="2:17" x14ac:dyDescent="0.3">
      <c r="B199" s="32" t="s">
        <v>0</v>
      </c>
      <c r="C199" s="15">
        <v>4.1395974702330873</v>
      </c>
      <c r="D199" s="15">
        <v>2.3613389133879212</v>
      </c>
      <c r="E199" s="15">
        <v>0.96851372906164301</v>
      </c>
      <c r="F199" s="16">
        <v>2.8839960845432855</v>
      </c>
      <c r="G199" s="16">
        <v>1.4789307259142066</v>
      </c>
      <c r="H199" s="17">
        <v>0.31132706296912144</v>
      </c>
      <c r="K199" s="34" t="s">
        <v>0</v>
      </c>
      <c r="L199" s="15">
        <v>2.5030500964345479</v>
      </c>
      <c r="M199" s="15">
        <v>0.45968830646614539</v>
      </c>
      <c r="N199" s="15">
        <v>0.11857980440019199</v>
      </c>
      <c r="O199" s="16">
        <v>1.7929254738803928</v>
      </c>
      <c r="P199" s="16">
        <v>0.377526201519086</v>
      </c>
      <c r="Q199" s="17">
        <v>1.2946340710435281E-2</v>
      </c>
    </row>
    <row r="200" spans="2:17" x14ac:dyDescent="0.3">
      <c r="B200" s="32" t="s">
        <v>1</v>
      </c>
      <c r="C200" s="15">
        <v>1.6315351127683904</v>
      </c>
      <c r="D200" s="15">
        <v>0.99323777583699369</v>
      </c>
      <c r="E200" s="15">
        <v>0.21746738921119477</v>
      </c>
      <c r="F200" s="16">
        <v>2.0987680041701151</v>
      </c>
      <c r="G200" s="16">
        <v>1.3093822619929958</v>
      </c>
      <c r="H200" s="17">
        <v>0.27056254050260209</v>
      </c>
      <c r="K200" s="34" t="s">
        <v>1</v>
      </c>
      <c r="L200" s="15">
        <v>0.95893411999501255</v>
      </c>
      <c r="M200" s="15">
        <v>0.38630226673807527</v>
      </c>
      <c r="N200" s="15">
        <v>0.11070778995561645</v>
      </c>
      <c r="O200" s="16">
        <v>1.7239975623366783</v>
      </c>
      <c r="P200" s="16">
        <v>0.39237372439380863</v>
      </c>
      <c r="Q200" s="17">
        <v>3.2689459266084075E-2</v>
      </c>
    </row>
    <row r="201" spans="2:17" x14ac:dyDescent="0.3">
      <c r="B201" s="32" t="s">
        <v>2</v>
      </c>
      <c r="C201" s="15">
        <v>3.4002043223792051</v>
      </c>
      <c r="D201" s="15">
        <v>1.3618205141511617</v>
      </c>
      <c r="E201" s="15">
        <v>4.3058990617841852E-2</v>
      </c>
      <c r="F201" s="16">
        <v>3.6256578438094138</v>
      </c>
      <c r="G201" s="16">
        <v>1.9632122839638868</v>
      </c>
      <c r="H201" s="17">
        <v>5.9431880555248583E-2</v>
      </c>
      <c r="K201" s="34" t="s">
        <v>2</v>
      </c>
      <c r="L201" s="15">
        <v>0.25016668024825178</v>
      </c>
      <c r="M201" s="15">
        <v>0.11632598541576872</v>
      </c>
      <c r="N201" s="15">
        <v>6.8305014868956194E-3</v>
      </c>
      <c r="O201" s="16">
        <v>0.38446167346087096</v>
      </c>
      <c r="P201" s="16">
        <v>0.16449038137730373</v>
      </c>
      <c r="Q201" s="17">
        <v>3.8579328182596594E-2</v>
      </c>
    </row>
    <row r="202" spans="2:17" x14ac:dyDescent="0.3">
      <c r="B202" s="32" t="s">
        <v>3</v>
      </c>
      <c r="C202" s="15">
        <v>10.915224228526542</v>
      </c>
      <c r="D202" s="15">
        <v>3.5820487132591956</v>
      </c>
      <c r="E202" s="15">
        <v>1.002447804960128</v>
      </c>
      <c r="F202" s="16">
        <v>6.9195390829663683</v>
      </c>
      <c r="G202" s="16">
        <v>2.8547967087978385</v>
      </c>
      <c r="H202" s="17">
        <v>0.21599006284431271</v>
      </c>
      <c r="K202" s="34" t="s">
        <v>3</v>
      </c>
      <c r="L202" s="15">
        <v>1.4712912253782613</v>
      </c>
      <c r="M202" s="15">
        <v>0.66616812905656142</v>
      </c>
      <c r="N202" s="15">
        <v>0.13652541144925873</v>
      </c>
      <c r="O202" s="16">
        <v>1.6258784799436903</v>
      </c>
      <c r="P202" s="16">
        <v>0.74969233441858307</v>
      </c>
      <c r="Q202" s="17">
        <v>0.23295080695175502</v>
      </c>
    </row>
    <row r="203" spans="2:17" x14ac:dyDescent="0.3">
      <c r="B203" s="32" t="s">
        <v>4</v>
      </c>
      <c r="C203" s="15">
        <v>4.4708655172087219</v>
      </c>
      <c r="D203" s="15">
        <v>1.8726971848760325</v>
      </c>
      <c r="E203" s="15">
        <v>0.59208345847867128</v>
      </c>
      <c r="F203" s="16">
        <v>4.4390236738173261</v>
      </c>
      <c r="G203" s="16">
        <v>1.5358646719711952</v>
      </c>
      <c r="H203" s="17">
        <v>0.28635623839923474</v>
      </c>
      <c r="K203" s="34" t="s">
        <v>4</v>
      </c>
      <c r="L203" s="15">
        <v>1.2037990452947722</v>
      </c>
      <c r="M203" s="15">
        <v>0.43845479207774701</v>
      </c>
      <c r="N203" s="15">
        <v>5.2774615774766019E-2</v>
      </c>
      <c r="O203" s="16">
        <v>1.2933309440670913</v>
      </c>
      <c r="P203" s="16">
        <v>0.34130125093960284</v>
      </c>
      <c r="Q203" s="17">
        <v>3.3612947753751725E-2</v>
      </c>
    </row>
    <row r="204" spans="2:17" x14ac:dyDescent="0.3">
      <c r="B204" s="32" t="s">
        <v>5</v>
      </c>
      <c r="C204" s="15">
        <v>3.8376926856138862</v>
      </c>
      <c r="D204" s="15">
        <v>1.870660130653429</v>
      </c>
      <c r="E204" s="15">
        <v>1.6701948677520548E-2</v>
      </c>
      <c r="F204" s="16">
        <v>2.5081067006236326</v>
      </c>
      <c r="G204" s="16">
        <v>1.3591818834234772</v>
      </c>
      <c r="H204" s="17">
        <v>0.2201852278148422</v>
      </c>
      <c r="K204" s="34" t="s">
        <v>5</v>
      </c>
      <c r="L204" s="15">
        <v>0.39130918024546296</v>
      </c>
      <c r="M204" s="15">
        <v>0.16082309535112649</v>
      </c>
      <c r="N204" s="15">
        <v>3.4673516937959697E-2</v>
      </c>
      <c r="O204" s="16">
        <v>0.47892594617292794</v>
      </c>
      <c r="P204" s="16">
        <v>0.10731274400955702</v>
      </c>
      <c r="Q204" s="17">
        <v>1.5021559644526814E-2</v>
      </c>
    </row>
    <row r="205" spans="2:17" x14ac:dyDescent="0.3">
      <c r="B205" s="32" t="s">
        <v>6</v>
      </c>
      <c r="C205" s="15">
        <v>10.141525700603099</v>
      </c>
      <c r="D205" s="15">
        <v>2.735907573279357</v>
      </c>
      <c r="E205" s="15">
        <v>0.3634582159499149</v>
      </c>
      <c r="F205" s="16">
        <v>7.1817909387490086</v>
      </c>
      <c r="G205" s="16">
        <v>3.0558955942803836</v>
      </c>
      <c r="H205" s="17">
        <v>0.26526389079014007</v>
      </c>
      <c r="K205" s="34" t="s">
        <v>6</v>
      </c>
      <c r="L205" s="15">
        <v>1.6321675050659414</v>
      </c>
      <c r="M205" s="15">
        <v>0.62717081489588089</v>
      </c>
      <c r="N205" s="15">
        <v>0.15500326387692381</v>
      </c>
      <c r="O205" s="16">
        <v>1.2973894622063931</v>
      </c>
      <c r="P205" s="16">
        <v>0.7658077653286709</v>
      </c>
      <c r="Q205" s="17">
        <v>6.6886598398306921E-2</v>
      </c>
    </row>
    <row r="206" spans="2:17" x14ac:dyDescent="0.3">
      <c r="B206" s="32" t="s">
        <v>7</v>
      </c>
      <c r="C206" s="15">
        <v>6.0054396414540001</v>
      </c>
      <c r="D206" s="15">
        <v>2.17187556470763</v>
      </c>
      <c r="E206" s="15">
        <v>0.18545847075849803</v>
      </c>
      <c r="F206" s="16">
        <v>4.4372202372313732</v>
      </c>
      <c r="G206" s="16">
        <v>1.4330944312000065</v>
      </c>
      <c r="H206" s="17">
        <v>9.3983161909529572E-2</v>
      </c>
      <c r="K206" s="34" t="s">
        <v>7</v>
      </c>
      <c r="L206" s="15">
        <v>0.6857968343043398</v>
      </c>
      <c r="M206" s="15">
        <v>0.21158949201142768</v>
      </c>
      <c r="N206" s="15">
        <v>2.509372704371092E-2</v>
      </c>
      <c r="O206" s="16">
        <v>0.68689573055955488</v>
      </c>
      <c r="P206" s="16">
        <v>0.18062666409453623</v>
      </c>
      <c r="Q206" s="17">
        <v>2.5322191982950482E-2</v>
      </c>
    </row>
    <row r="207" spans="2:17" x14ac:dyDescent="0.3">
      <c r="B207" s="32" t="s">
        <v>8</v>
      </c>
      <c r="C207" s="15">
        <v>6.3154298665967188</v>
      </c>
      <c r="D207" s="15">
        <v>2.4864540123702881</v>
      </c>
      <c r="E207" s="15">
        <v>0.40693283958594068</v>
      </c>
      <c r="F207" s="16">
        <v>8.4803903089225532</v>
      </c>
      <c r="G207" s="16">
        <v>3.5723499188057066</v>
      </c>
      <c r="H207" s="17">
        <v>1.1565561331446479</v>
      </c>
      <c r="K207" s="34" t="s">
        <v>8</v>
      </c>
      <c r="L207" s="15">
        <v>0.52314883183290017</v>
      </c>
      <c r="M207" s="15">
        <v>0.21372482893597772</v>
      </c>
      <c r="N207" s="15">
        <v>6.3331065365532374E-2</v>
      </c>
      <c r="O207" s="16">
        <v>0.71340761309499678</v>
      </c>
      <c r="P207" s="16">
        <v>0.26812156801156589</v>
      </c>
      <c r="Q207" s="17">
        <v>6.2477038312931839E-3</v>
      </c>
    </row>
    <row r="208" spans="2:17" x14ac:dyDescent="0.3">
      <c r="B208" s="14"/>
      <c r="C208" s="18"/>
      <c r="D208" s="18"/>
      <c r="E208" s="18"/>
      <c r="F208" s="18"/>
      <c r="G208" s="18"/>
      <c r="H208" s="19"/>
      <c r="K208" s="11"/>
      <c r="L208" s="12"/>
      <c r="M208" s="12"/>
      <c r="N208" s="12"/>
      <c r="O208" s="12"/>
      <c r="P208" s="12"/>
      <c r="Q208" s="13"/>
    </row>
    <row r="209" spans="2:17" x14ac:dyDescent="0.3">
      <c r="B209" s="116" t="s">
        <v>142</v>
      </c>
      <c r="C209" s="117"/>
      <c r="D209" s="117"/>
      <c r="E209" s="117"/>
      <c r="F209" s="117"/>
      <c r="G209" s="117"/>
      <c r="H209" s="118"/>
      <c r="K209" s="110" t="s">
        <v>142</v>
      </c>
      <c r="L209" s="111"/>
      <c r="M209" s="111"/>
      <c r="N209" s="111"/>
      <c r="O209" s="111"/>
      <c r="P209" s="111"/>
      <c r="Q209" s="112"/>
    </row>
    <row r="210" spans="2:17" x14ac:dyDescent="0.3">
      <c r="B210" s="14"/>
      <c r="C210" s="28" t="s">
        <v>11</v>
      </c>
      <c r="D210" s="28" t="s">
        <v>10</v>
      </c>
      <c r="E210" s="28" t="s">
        <v>9</v>
      </c>
      <c r="F210" s="28" t="s">
        <v>14</v>
      </c>
      <c r="G210" s="28" t="s">
        <v>13</v>
      </c>
      <c r="H210" s="33" t="s">
        <v>12</v>
      </c>
      <c r="K210" s="11"/>
      <c r="L210" s="27" t="s">
        <v>11</v>
      </c>
      <c r="M210" s="27" t="s">
        <v>10</v>
      </c>
      <c r="N210" s="27" t="s">
        <v>9</v>
      </c>
      <c r="O210" s="27" t="s">
        <v>14</v>
      </c>
      <c r="P210" s="27" t="s">
        <v>13</v>
      </c>
      <c r="Q210" s="31" t="s">
        <v>12</v>
      </c>
    </row>
    <row r="211" spans="2:17" x14ac:dyDescent="0.3">
      <c r="B211" s="32" t="s">
        <v>0</v>
      </c>
      <c r="C211" s="15">
        <v>8.4191524277873739</v>
      </c>
      <c r="D211" s="15">
        <v>2.4845959361445313</v>
      </c>
      <c r="E211" s="15">
        <v>0.37533219067628343</v>
      </c>
      <c r="F211" s="16">
        <v>5.5109160609486656</v>
      </c>
      <c r="G211" s="16">
        <v>1.654232583782113</v>
      </c>
      <c r="H211" s="17">
        <v>9.5949206585105751E-2</v>
      </c>
      <c r="K211" s="34" t="s">
        <v>0</v>
      </c>
      <c r="L211" s="15">
        <v>0.7906804927608404</v>
      </c>
      <c r="M211" s="15">
        <v>0.37284085677838474</v>
      </c>
      <c r="N211" s="15">
        <v>1.5119387631267705E-2</v>
      </c>
      <c r="O211" s="16">
        <v>0.83509986701888672</v>
      </c>
      <c r="P211" s="16">
        <v>0.40045830701445256</v>
      </c>
      <c r="Q211" s="17">
        <v>3.0773823348948959E-2</v>
      </c>
    </row>
    <row r="212" spans="2:17" x14ac:dyDescent="0.3">
      <c r="B212" s="32" t="s">
        <v>1</v>
      </c>
      <c r="C212" s="15">
        <v>3.4737375142449922</v>
      </c>
      <c r="D212" s="15">
        <v>1.5229136496009545</v>
      </c>
      <c r="E212" s="15">
        <v>9.1796554146687068E-2</v>
      </c>
      <c r="F212" s="16">
        <v>2.6662314115791497</v>
      </c>
      <c r="G212" s="16">
        <v>1.1279177855039828</v>
      </c>
      <c r="H212" s="17">
        <v>2.575298511477328E-2</v>
      </c>
      <c r="K212" s="34" t="s">
        <v>1</v>
      </c>
      <c r="L212" s="15">
        <v>1.099387691752689</v>
      </c>
      <c r="M212" s="15">
        <v>0.35529614919972846</v>
      </c>
      <c r="N212" s="15">
        <v>0.12586936375997154</v>
      </c>
      <c r="O212" s="16">
        <v>0.92721155139307054</v>
      </c>
      <c r="P212" s="16">
        <v>0.46394241275970605</v>
      </c>
      <c r="Q212" s="17">
        <v>0.12449967822230207</v>
      </c>
    </row>
    <row r="213" spans="2:17" x14ac:dyDescent="0.3">
      <c r="B213" s="32" t="s">
        <v>2</v>
      </c>
      <c r="C213" s="15">
        <v>2.3055141934825429</v>
      </c>
      <c r="D213" s="15">
        <v>0.94560489318480079</v>
      </c>
      <c r="E213" s="15">
        <v>2.5047529797345872E-2</v>
      </c>
      <c r="F213" s="16">
        <v>4.4087650334656265</v>
      </c>
      <c r="G213" s="16">
        <v>1.8820436041304853</v>
      </c>
      <c r="H213" s="17">
        <v>0.1490891282283501</v>
      </c>
      <c r="K213" s="34" t="s">
        <v>2</v>
      </c>
      <c r="L213" s="15">
        <v>0.44721301555515819</v>
      </c>
      <c r="M213" s="15">
        <v>0.11918966441563256</v>
      </c>
      <c r="N213" s="15">
        <v>9.2378238258033485E-3</v>
      </c>
      <c r="O213" s="16">
        <v>0.21822093762744216</v>
      </c>
      <c r="P213" s="16">
        <v>8.3823367188913395E-2</v>
      </c>
      <c r="Q213" s="17">
        <v>9.7385720459966813E-3</v>
      </c>
    </row>
    <row r="214" spans="2:17" x14ac:dyDescent="0.3">
      <c r="B214" s="32" t="s">
        <v>3</v>
      </c>
      <c r="C214" s="15">
        <v>22.478702417509506</v>
      </c>
      <c r="D214" s="15">
        <v>5.2039421543220827</v>
      </c>
      <c r="E214" s="15">
        <v>0.41484357199358607</v>
      </c>
      <c r="F214" s="16">
        <v>13.374908862813381</v>
      </c>
      <c r="G214" s="16">
        <v>2.658714523167315</v>
      </c>
      <c r="H214" s="17">
        <v>0.12350979261897625</v>
      </c>
      <c r="K214" s="34" t="s">
        <v>3</v>
      </c>
      <c r="L214" s="15">
        <v>1.2520038829799296</v>
      </c>
      <c r="M214" s="15">
        <v>0.53784942131586655</v>
      </c>
      <c r="N214" s="15">
        <v>1.5770095032476283E-2</v>
      </c>
      <c r="O214" s="16">
        <v>0.98239824052155345</v>
      </c>
      <c r="P214" s="16">
        <v>0.45665123628243759</v>
      </c>
      <c r="Q214" s="17">
        <v>5.333573886554243E-2</v>
      </c>
    </row>
    <row r="215" spans="2:17" x14ac:dyDescent="0.3">
      <c r="B215" s="32" t="s">
        <v>4</v>
      </c>
      <c r="C215" s="15">
        <v>2.6933836881448117</v>
      </c>
      <c r="D215" s="15">
        <v>1.1940492408138297</v>
      </c>
      <c r="E215" s="15">
        <v>0.12582900555385695</v>
      </c>
      <c r="F215" s="16">
        <v>3.3657173468721719</v>
      </c>
      <c r="G215" s="16">
        <v>1.1525987799113786</v>
      </c>
      <c r="H215" s="17">
        <v>0.16299709620901795</v>
      </c>
      <c r="K215" s="34" t="s">
        <v>4</v>
      </c>
      <c r="L215" s="15">
        <v>0.6018256128891637</v>
      </c>
      <c r="M215" s="15">
        <v>0.23472880521030537</v>
      </c>
      <c r="N215" s="15">
        <v>2.7370134455494854E-2</v>
      </c>
      <c r="O215" s="16">
        <v>0.61564640032744411</v>
      </c>
      <c r="P215" s="16">
        <v>0.29622916630432433</v>
      </c>
      <c r="Q215" s="17">
        <v>6.8143648943711221E-2</v>
      </c>
    </row>
    <row r="216" spans="2:17" x14ac:dyDescent="0.3">
      <c r="B216" s="32" t="s">
        <v>5</v>
      </c>
      <c r="C216" s="15">
        <v>4.6189111878286768</v>
      </c>
      <c r="D216" s="15">
        <v>1.671136550787284</v>
      </c>
      <c r="E216" s="15">
        <v>8.8267876975790444E-2</v>
      </c>
      <c r="F216" s="16">
        <v>6.1915427160539309</v>
      </c>
      <c r="G216" s="16">
        <v>2.0551117536648591</v>
      </c>
      <c r="H216" s="17">
        <v>0.2700196682247647</v>
      </c>
      <c r="K216" s="34" t="s">
        <v>5</v>
      </c>
      <c r="L216" s="15">
        <v>0.21787243168566597</v>
      </c>
      <c r="M216" s="15">
        <v>8.6834946333640528E-2</v>
      </c>
      <c r="N216" s="15">
        <v>7.8897684828950366E-3</v>
      </c>
      <c r="O216" s="16">
        <v>0.15631152538849252</v>
      </c>
      <c r="P216" s="16">
        <v>0.10282413146986683</v>
      </c>
      <c r="Q216" s="17">
        <v>3.1388902846475546E-2</v>
      </c>
    </row>
    <row r="217" spans="2:17" x14ac:dyDescent="0.3">
      <c r="B217" s="32" t="s">
        <v>6</v>
      </c>
      <c r="C217" s="15">
        <v>21.041497595370075</v>
      </c>
      <c r="D217" s="15">
        <v>4.8527655790554141</v>
      </c>
      <c r="E217" s="15">
        <v>9.1160117937209698E-2</v>
      </c>
      <c r="F217" s="16">
        <v>10.448833656510258</v>
      </c>
      <c r="G217" s="16">
        <v>2.9078107140431539</v>
      </c>
      <c r="H217" s="17">
        <v>2.1088200215821164E-2</v>
      </c>
      <c r="K217" s="34" t="s">
        <v>6</v>
      </c>
      <c r="L217" s="15">
        <v>1.0431809036270276</v>
      </c>
      <c r="M217" s="15">
        <v>0.41322907641576162</v>
      </c>
      <c r="N217" s="15">
        <v>9.1920217321015164E-3</v>
      </c>
      <c r="O217" s="16">
        <v>1.3169455810303274</v>
      </c>
      <c r="P217" s="16">
        <v>0.59026283615145525</v>
      </c>
      <c r="Q217" s="17">
        <v>0.14289026824113732</v>
      </c>
    </row>
    <row r="218" spans="2:17" x14ac:dyDescent="0.3">
      <c r="B218" s="32" t="s">
        <v>7</v>
      </c>
      <c r="C218" s="15">
        <v>3.5980092269272506</v>
      </c>
      <c r="D218" s="15">
        <v>1.4563625597099579</v>
      </c>
      <c r="E218" s="15">
        <v>5.637351972859244E-2</v>
      </c>
      <c r="F218" s="16">
        <v>6.4915735956649128</v>
      </c>
      <c r="G218" s="16">
        <v>1.5987906524588118</v>
      </c>
      <c r="H218" s="17">
        <v>0.18394926013615465</v>
      </c>
      <c r="K218" s="34" t="s">
        <v>7</v>
      </c>
      <c r="L218" s="15">
        <v>0.36274095477444596</v>
      </c>
      <c r="M218" s="15">
        <v>0.17053362536318492</v>
      </c>
      <c r="N218" s="15">
        <v>4.3238583498779043E-2</v>
      </c>
      <c r="O218" s="16">
        <v>0.35124645291363554</v>
      </c>
      <c r="P218" s="16">
        <v>0.16295865388530056</v>
      </c>
      <c r="Q218" s="17">
        <v>1.0024437127397987E-2</v>
      </c>
    </row>
    <row r="219" spans="2:17" x14ac:dyDescent="0.3">
      <c r="B219" s="32" t="s">
        <v>8</v>
      </c>
      <c r="C219" s="15">
        <v>10.875820450362051</v>
      </c>
      <c r="D219" s="15">
        <v>3.0739636849231506</v>
      </c>
      <c r="E219" s="15">
        <v>0.23053873201427666</v>
      </c>
      <c r="F219" s="16">
        <v>7.487612656405199</v>
      </c>
      <c r="G219" s="16">
        <v>2.4551398570006584</v>
      </c>
      <c r="H219" s="17">
        <v>0.29635843692094932</v>
      </c>
      <c r="K219" s="34" t="s">
        <v>8</v>
      </c>
      <c r="L219" s="15">
        <v>0.29761687729978425</v>
      </c>
      <c r="M219" s="15">
        <v>0.11108847161735468</v>
      </c>
      <c r="N219" s="15">
        <v>4.0950711359280224E-2</v>
      </c>
      <c r="O219" s="16">
        <v>0.29611172341548414</v>
      </c>
      <c r="P219" s="16">
        <v>0.11568261259572264</v>
      </c>
      <c r="Q219" s="17">
        <v>1.2829070069353984E-2</v>
      </c>
    </row>
    <row r="220" spans="2:17" x14ac:dyDescent="0.3">
      <c r="B220" s="14"/>
      <c r="C220" s="18"/>
      <c r="D220" s="18"/>
      <c r="E220" s="18"/>
      <c r="F220" s="18"/>
      <c r="G220" s="18"/>
      <c r="H220" s="19"/>
      <c r="K220" s="11"/>
      <c r="L220" s="12"/>
      <c r="M220" s="12"/>
      <c r="N220" s="12"/>
      <c r="O220" s="12"/>
      <c r="P220" s="12"/>
      <c r="Q220" s="13"/>
    </row>
    <row r="221" spans="2:17" x14ac:dyDescent="0.3">
      <c r="B221" s="116" t="s">
        <v>143</v>
      </c>
      <c r="C221" s="117"/>
      <c r="D221" s="117"/>
      <c r="E221" s="117"/>
      <c r="F221" s="117"/>
      <c r="G221" s="117"/>
      <c r="H221" s="118"/>
      <c r="K221" s="110" t="s">
        <v>143</v>
      </c>
      <c r="L221" s="111"/>
      <c r="M221" s="111"/>
      <c r="N221" s="111"/>
      <c r="O221" s="111"/>
      <c r="P221" s="111"/>
      <c r="Q221" s="112"/>
    </row>
    <row r="222" spans="2:17" x14ac:dyDescent="0.3">
      <c r="B222" s="14"/>
      <c r="C222" s="28" t="s">
        <v>11</v>
      </c>
      <c r="D222" s="28" t="s">
        <v>10</v>
      </c>
      <c r="E222" s="28" t="s">
        <v>9</v>
      </c>
      <c r="F222" s="28" t="s">
        <v>14</v>
      </c>
      <c r="G222" s="28" t="s">
        <v>13</v>
      </c>
      <c r="H222" s="33" t="s">
        <v>12</v>
      </c>
      <c r="K222" s="11"/>
      <c r="L222" s="27" t="s">
        <v>11</v>
      </c>
      <c r="M222" s="27" t="s">
        <v>10</v>
      </c>
      <c r="N222" s="27" t="s">
        <v>9</v>
      </c>
      <c r="O222" s="27" t="s">
        <v>14</v>
      </c>
      <c r="P222" s="27" t="s">
        <v>13</v>
      </c>
      <c r="Q222" s="31" t="s">
        <v>12</v>
      </c>
    </row>
    <row r="223" spans="2:17" x14ac:dyDescent="0.3">
      <c r="B223" s="32" t="s">
        <v>0</v>
      </c>
      <c r="C223" s="15">
        <v>3.2426082870255288</v>
      </c>
      <c r="D223" s="15">
        <v>1.7213272987417831</v>
      </c>
      <c r="E223" s="15">
        <v>0.52189941952404584</v>
      </c>
      <c r="F223" s="16">
        <v>3.2056483185728166</v>
      </c>
      <c r="G223" s="16">
        <v>1.7094605344542919</v>
      </c>
      <c r="H223" s="17">
        <v>0.43029430486703169</v>
      </c>
      <c r="K223" s="34" t="s">
        <v>0</v>
      </c>
      <c r="L223" s="15">
        <v>0.89148856926750963</v>
      </c>
      <c r="M223" s="15">
        <v>0.54248434127318412</v>
      </c>
      <c r="N223" s="15">
        <v>0.20750531539866821</v>
      </c>
      <c r="O223" s="16">
        <v>1.074280539537759</v>
      </c>
      <c r="P223" s="16">
        <v>0.53691349852516179</v>
      </c>
      <c r="Q223" s="17">
        <v>0.11540289195141788</v>
      </c>
    </row>
    <row r="224" spans="2:17" x14ac:dyDescent="0.3">
      <c r="B224" s="32" t="s">
        <v>1</v>
      </c>
      <c r="C224" s="15">
        <v>2.2821094031300095</v>
      </c>
      <c r="D224" s="15">
        <v>1.2208972946344192</v>
      </c>
      <c r="E224" s="15">
        <v>0.20681841698772846</v>
      </c>
      <c r="F224" s="16">
        <v>1.8350595100557803</v>
      </c>
      <c r="G224" s="16">
        <v>1.0398944467302038</v>
      </c>
      <c r="H224" s="17">
        <v>0.39088079169906209</v>
      </c>
      <c r="K224" s="34" t="s">
        <v>1</v>
      </c>
      <c r="L224" s="15">
        <v>0.84219396375003808</v>
      </c>
      <c r="M224" s="15">
        <v>0.46758182141198229</v>
      </c>
      <c r="N224" s="15">
        <v>0.11006970535163356</v>
      </c>
      <c r="O224" s="16">
        <v>0.95595638022192453</v>
      </c>
      <c r="P224" s="16">
        <v>0.4284270833542117</v>
      </c>
      <c r="Q224" s="17">
        <v>1.5464199320085005E-2</v>
      </c>
    </row>
    <row r="225" spans="2:17" x14ac:dyDescent="0.3">
      <c r="B225" s="32" t="s">
        <v>2</v>
      </c>
      <c r="C225" s="15">
        <v>4.5892731674354126</v>
      </c>
      <c r="D225" s="15">
        <v>1.5151169478549116</v>
      </c>
      <c r="E225" s="15">
        <v>1.793170933882916E-2</v>
      </c>
      <c r="F225" s="16">
        <v>2.8016654242916887</v>
      </c>
      <c r="G225" s="16">
        <v>1.053631028694916</v>
      </c>
      <c r="H225" s="17">
        <v>0.10565417708991713</v>
      </c>
      <c r="K225" s="34" t="s">
        <v>2</v>
      </c>
      <c r="L225" s="15">
        <v>0.32964054632596912</v>
      </c>
      <c r="M225" s="15">
        <v>0.12518496927877104</v>
      </c>
      <c r="N225" s="15">
        <v>2.676998199523823E-2</v>
      </c>
      <c r="O225" s="16">
        <v>0.36420157465676073</v>
      </c>
      <c r="P225" s="16">
        <v>8.3346576493888186E-2</v>
      </c>
      <c r="Q225" s="17">
        <v>9.1417255074398261E-3</v>
      </c>
    </row>
    <row r="226" spans="2:17" x14ac:dyDescent="0.3">
      <c r="B226" s="32" t="s">
        <v>3</v>
      </c>
      <c r="C226" s="15">
        <v>3.6719565304715198</v>
      </c>
      <c r="D226" s="15">
        <v>1.7256830932080782</v>
      </c>
      <c r="E226" s="15">
        <v>9.0763781125600171E-2</v>
      </c>
      <c r="F226" s="16">
        <v>4.8715119980719193</v>
      </c>
      <c r="G226" s="16">
        <v>1.6992306194675699</v>
      </c>
      <c r="H226" s="17">
        <v>0.10269986560551747</v>
      </c>
      <c r="K226" s="34" t="s">
        <v>3</v>
      </c>
      <c r="L226" s="15">
        <v>0.85717319614038712</v>
      </c>
      <c r="M226" s="15">
        <v>0.35313079913961681</v>
      </c>
      <c r="N226" s="15">
        <v>2.728583007716643E-2</v>
      </c>
      <c r="O226" s="16">
        <v>0.85701663006182016</v>
      </c>
      <c r="P226" s="16">
        <v>0.45333645986491961</v>
      </c>
      <c r="Q226" s="17">
        <v>5.6910314397898995E-2</v>
      </c>
    </row>
    <row r="227" spans="2:17" x14ac:dyDescent="0.3">
      <c r="B227" s="32" t="s">
        <v>4</v>
      </c>
      <c r="C227" s="15">
        <v>1.7987023747122517</v>
      </c>
      <c r="D227" s="15">
        <v>0.76969882260154221</v>
      </c>
      <c r="E227" s="15">
        <v>4.1804222925500061E-2</v>
      </c>
      <c r="F227" s="16">
        <v>2.5410930494939477</v>
      </c>
      <c r="G227" s="16">
        <v>0.93709879756838088</v>
      </c>
      <c r="H227" s="17">
        <v>3.6575898243195036E-2</v>
      </c>
      <c r="K227" s="34" t="s">
        <v>4</v>
      </c>
      <c r="L227" s="15">
        <v>0.51805850774647733</v>
      </c>
      <c r="M227" s="15">
        <v>0.29202631363099169</v>
      </c>
      <c r="N227" s="15">
        <v>4.9697615476858671E-2</v>
      </c>
      <c r="O227" s="16">
        <v>0.60724193086251699</v>
      </c>
      <c r="P227" s="16">
        <v>0.24894667829181644</v>
      </c>
      <c r="Q227" s="17">
        <v>3.4328358119217868E-2</v>
      </c>
    </row>
    <row r="228" spans="2:17" x14ac:dyDescent="0.3">
      <c r="B228" s="32" t="s">
        <v>5</v>
      </c>
      <c r="C228" s="15">
        <v>2.0148879134192978</v>
      </c>
      <c r="D228" s="15">
        <v>0.98494689042560768</v>
      </c>
      <c r="E228" s="15">
        <v>6.3474749066579239E-2</v>
      </c>
      <c r="F228" s="16">
        <v>2.3575527955310283</v>
      </c>
      <c r="G228" s="16">
        <v>1.0983219701321163</v>
      </c>
      <c r="H228" s="17">
        <v>0.16885739310995282</v>
      </c>
      <c r="K228" s="34" t="s">
        <v>5</v>
      </c>
      <c r="L228" s="15">
        <v>0.18030117904068266</v>
      </c>
      <c r="M228" s="15">
        <v>9.068996269415118E-2</v>
      </c>
      <c r="N228" s="15">
        <v>2.1262575509478503E-2</v>
      </c>
      <c r="O228" s="16">
        <v>0.17268503608522129</v>
      </c>
      <c r="P228" s="16">
        <v>8.4994227517295212E-2</v>
      </c>
      <c r="Q228" s="17">
        <v>8.4329380407051537E-3</v>
      </c>
    </row>
    <row r="229" spans="2:17" x14ac:dyDescent="0.3">
      <c r="B229" s="32" t="s">
        <v>6</v>
      </c>
      <c r="C229" s="15">
        <v>2.2436388216129677</v>
      </c>
      <c r="D229" s="15">
        <v>1.1107428231260752</v>
      </c>
      <c r="E229" s="15">
        <v>3.381523253613114E-2</v>
      </c>
      <c r="F229" s="16">
        <v>3.3984611044116959</v>
      </c>
      <c r="G229" s="16">
        <v>1.2100475777189548</v>
      </c>
      <c r="H229" s="17">
        <v>0.12108619485147559</v>
      </c>
      <c r="K229" s="34" t="s">
        <v>6</v>
      </c>
      <c r="L229" s="15">
        <v>0.93477940004372595</v>
      </c>
      <c r="M229" s="15">
        <v>0.45080410366435808</v>
      </c>
      <c r="N229" s="15">
        <v>4.3349252968440513E-2</v>
      </c>
      <c r="O229" s="16">
        <v>1.0959684541238877</v>
      </c>
      <c r="P229" s="16">
        <v>0.49651141871111271</v>
      </c>
      <c r="Q229" s="17">
        <v>8.3537211498586644E-2</v>
      </c>
    </row>
    <row r="230" spans="2:17" x14ac:dyDescent="0.3">
      <c r="B230" s="32" t="s">
        <v>7</v>
      </c>
      <c r="C230" s="15">
        <v>2.3101269113800176</v>
      </c>
      <c r="D230" s="15">
        <v>1.1765926189027638</v>
      </c>
      <c r="E230" s="15">
        <v>2.0623449617950713E-2</v>
      </c>
      <c r="F230" s="16">
        <v>1.9355164446354525</v>
      </c>
      <c r="G230" s="16">
        <v>0.79600226507971372</v>
      </c>
      <c r="H230" s="17">
        <v>7.263622096649941E-2</v>
      </c>
      <c r="K230" s="34" t="s">
        <v>7</v>
      </c>
      <c r="L230" s="15">
        <v>0.34493854890662851</v>
      </c>
      <c r="M230" s="15">
        <v>0.15114721364178502</v>
      </c>
      <c r="N230" s="15">
        <v>8.5798633861212791E-3</v>
      </c>
      <c r="O230" s="16">
        <v>0.28924700055607211</v>
      </c>
      <c r="P230" s="16">
        <v>0.14197104502560326</v>
      </c>
      <c r="Q230" s="17">
        <v>1.28884296025445E-2</v>
      </c>
    </row>
    <row r="231" spans="2:17" x14ac:dyDescent="0.3">
      <c r="B231" s="32" t="s">
        <v>8</v>
      </c>
      <c r="C231" s="15">
        <v>4.6206578301693515</v>
      </c>
      <c r="D231" s="15">
        <v>1.5798011215408971</v>
      </c>
      <c r="E231" s="15">
        <v>0.16094150758265391</v>
      </c>
      <c r="F231" s="16">
        <v>3.2971016669420172</v>
      </c>
      <c r="G231" s="16">
        <v>1.4228195063711042</v>
      </c>
      <c r="H231" s="17">
        <v>8.2685933025852545E-2</v>
      </c>
      <c r="K231" s="34" t="s">
        <v>8</v>
      </c>
      <c r="L231" s="15">
        <v>0.18475332408127559</v>
      </c>
      <c r="M231" s="15">
        <v>8.5313394534043463E-2</v>
      </c>
      <c r="N231" s="15">
        <v>1.3831984763630012E-2</v>
      </c>
      <c r="O231" s="16">
        <v>0.16889310342864497</v>
      </c>
      <c r="P231" s="16">
        <v>8.6188132283466112E-2</v>
      </c>
      <c r="Q231" s="17">
        <v>8.1041741194276453E-3</v>
      </c>
    </row>
    <row r="232" spans="2:17" x14ac:dyDescent="0.3">
      <c r="B232" s="14"/>
      <c r="C232" s="18"/>
      <c r="D232" s="18"/>
      <c r="E232" s="18"/>
      <c r="F232" s="18"/>
      <c r="G232" s="18"/>
      <c r="H232" s="19"/>
      <c r="K232" s="11"/>
      <c r="L232" s="12"/>
      <c r="M232" s="12"/>
      <c r="N232" s="12"/>
      <c r="O232" s="12"/>
      <c r="P232" s="12"/>
      <c r="Q232" s="13"/>
    </row>
    <row r="233" spans="2:17" x14ac:dyDescent="0.3">
      <c r="B233" s="116" t="s">
        <v>144</v>
      </c>
      <c r="C233" s="117"/>
      <c r="D233" s="117"/>
      <c r="E233" s="117"/>
      <c r="F233" s="117"/>
      <c r="G233" s="117"/>
      <c r="H233" s="118"/>
      <c r="K233" s="110" t="s">
        <v>144</v>
      </c>
      <c r="L233" s="111"/>
      <c r="M233" s="111"/>
      <c r="N233" s="111"/>
      <c r="O233" s="111"/>
      <c r="P233" s="111"/>
      <c r="Q233" s="112"/>
    </row>
    <row r="234" spans="2:17" x14ac:dyDescent="0.3">
      <c r="B234" s="14"/>
      <c r="C234" s="28" t="s">
        <v>11</v>
      </c>
      <c r="D234" s="28" t="s">
        <v>10</v>
      </c>
      <c r="E234" s="28" t="s">
        <v>9</v>
      </c>
      <c r="F234" s="28" t="s">
        <v>14</v>
      </c>
      <c r="G234" s="28" t="s">
        <v>13</v>
      </c>
      <c r="H234" s="33" t="s">
        <v>12</v>
      </c>
      <c r="K234" s="11"/>
      <c r="L234" s="27" t="s">
        <v>11</v>
      </c>
      <c r="M234" s="27" t="s">
        <v>10</v>
      </c>
      <c r="N234" s="27" t="s">
        <v>9</v>
      </c>
      <c r="O234" s="27" t="s">
        <v>14</v>
      </c>
      <c r="P234" s="27" t="s">
        <v>13</v>
      </c>
      <c r="Q234" s="31" t="s">
        <v>12</v>
      </c>
    </row>
    <row r="235" spans="2:17" x14ac:dyDescent="0.3">
      <c r="B235" s="32" t="s">
        <v>0</v>
      </c>
      <c r="C235" s="15">
        <v>3.1331492652240667</v>
      </c>
      <c r="D235" s="15">
        <v>1.8649386755645767</v>
      </c>
      <c r="E235" s="15">
        <v>0.65733164652842924</v>
      </c>
      <c r="F235" s="16">
        <v>3.8577739796995352</v>
      </c>
      <c r="G235" s="16">
        <v>1.8666162227827781</v>
      </c>
      <c r="H235" s="17">
        <v>0.2043224135143423</v>
      </c>
      <c r="K235" s="34" t="s">
        <v>0</v>
      </c>
      <c r="L235" s="15">
        <v>0.8951025860302293</v>
      </c>
      <c r="M235" s="15">
        <v>0.3190908223076408</v>
      </c>
      <c r="N235" s="21">
        <v>2.2032556082067306E-2</v>
      </c>
      <c r="O235" s="22">
        <v>1.4003692168271835</v>
      </c>
      <c r="P235" s="22">
        <v>0.6848599042362149</v>
      </c>
      <c r="Q235" s="23">
        <v>0.16413178283155463</v>
      </c>
    </row>
    <row r="236" spans="2:17" x14ac:dyDescent="0.3">
      <c r="B236" s="32" t="s">
        <v>1</v>
      </c>
      <c r="C236" s="15">
        <v>1.4160164459854518</v>
      </c>
      <c r="D236" s="15">
        <v>0.65628259776345788</v>
      </c>
      <c r="E236" s="15">
        <v>0.22176826223122539</v>
      </c>
      <c r="F236" s="16">
        <v>3.0124583189448466</v>
      </c>
      <c r="G236" s="16">
        <v>0.97538346127881392</v>
      </c>
      <c r="H236" s="17">
        <v>8.9304082915493896E-2</v>
      </c>
      <c r="K236" s="34" t="s">
        <v>1</v>
      </c>
      <c r="L236" s="15">
        <v>0.80886875948750703</v>
      </c>
      <c r="M236" s="15">
        <v>0.20220558417193979</v>
      </c>
      <c r="N236" s="24">
        <v>1.8855186935798275E-2</v>
      </c>
      <c r="O236" s="22">
        <v>1.0575678965563025</v>
      </c>
      <c r="P236" s="22">
        <v>0.47116932729805056</v>
      </c>
      <c r="Q236" s="23">
        <v>2.6982525415041127E-2</v>
      </c>
    </row>
    <row r="237" spans="2:17" x14ac:dyDescent="0.3">
      <c r="B237" s="32" t="s">
        <v>2</v>
      </c>
      <c r="C237" s="15">
        <v>2.0599310928773051</v>
      </c>
      <c r="D237" s="15">
        <v>0.91580963627615664</v>
      </c>
      <c r="E237" s="15">
        <v>5.1979096957990106E-2</v>
      </c>
      <c r="F237" s="16">
        <v>2.8068567185998607</v>
      </c>
      <c r="G237" s="16">
        <v>1.1117743513478775</v>
      </c>
      <c r="H237" s="17">
        <v>0.13164335893405651</v>
      </c>
      <c r="K237" s="34" t="s">
        <v>2</v>
      </c>
      <c r="L237" s="15">
        <v>0.1559657164125279</v>
      </c>
      <c r="M237" s="15">
        <v>5.2985294840075664E-2</v>
      </c>
      <c r="N237" s="21">
        <v>3.8131599111869436E-3</v>
      </c>
      <c r="O237" s="22">
        <v>0.23038237731799349</v>
      </c>
      <c r="P237" s="22">
        <v>7.8970520395750518E-2</v>
      </c>
      <c r="Q237" s="23">
        <v>1.6465438348095239E-2</v>
      </c>
    </row>
    <row r="238" spans="2:17" x14ac:dyDescent="0.3">
      <c r="B238" s="32" t="s">
        <v>3</v>
      </c>
      <c r="C238" s="15">
        <v>7.1899108184005449</v>
      </c>
      <c r="D238" s="15">
        <v>2.2424827049505058</v>
      </c>
      <c r="E238" s="15">
        <v>0.28622466828599841</v>
      </c>
      <c r="F238" s="16">
        <v>8.2233370994875639</v>
      </c>
      <c r="G238" s="16">
        <v>1.9693926117512606</v>
      </c>
      <c r="H238" s="17">
        <v>0.12449058889503385</v>
      </c>
      <c r="K238" s="34" t="s">
        <v>3</v>
      </c>
      <c r="L238" s="15">
        <v>0.78052293991245003</v>
      </c>
      <c r="M238" s="15">
        <v>0.38470304215783152</v>
      </c>
      <c r="N238" s="21">
        <v>0.1117014839777115</v>
      </c>
      <c r="O238" s="22">
        <v>0.88095392527596161</v>
      </c>
      <c r="P238" s="22">
        <v>0.40753755743351927</v>
      </c>
      <c r="Q238" s="23">
        <v>3.7887025682404547E-2</v>
      </c>
    </row>
    <row r="239" spans="2:17" x14ac:dyDescent="0.3">
      <c r="B239" s="32" t="s">
        <v>4</v>
      </c>
      <c r="C239" s="15">
        <v>1.4466603990491145</v>
      </c>
      <c r="D239" s="15">
        <v>0.46391748449735604</v>
      </c>
      <c r="E239" s="15">
        <v>7.5625487543973052E-2</v>
      </c>
      <c r="F239" s="16">
        <v>1.3853362569871863</v>
      </c>
      <c r="G239" s="16">
        <v>0.60324014131126991</v>
      </c>
      <c r="H239" s="17">
        <v>2.3252153842270591E-2</v>
      </c>
      <c r="K239" s="34" t="s">
        <v>4</v>
      </c>
      <c r="L239" s="15">
        <v>0.54474477003836408</v>
      </c>
      <c r="M239" s="15">
        <v>0.1518249901953132</v>
      </c>
      <c r="N239" s="15">
        <v>1.2776434403038949E-2</v>
      </c>
      <c r="O239" s="22">
        <v>0.64879260541682227</v>
      </c>
      <c r="P239" s="22">
        <v>0.25031809457510623</v>
      </c>
      <c r="Q239" s="23">
        <v>3.9253466205199795E-2</v>
      </c>
    </row>
    <row r="240" spans="2:17" x14ac:dyDescent="0.3">
      <c r="B240" s="32" t="s">
        <v>5</v>
      </c>
      <c r="C240" s="15">
        <v>1.4576074971038375</v>
      </c>
      <c r="D240" s="15">
        <v>0.75569105438536566</v>
      </c>
      <c r="E240" s="15">
        <v>8.6537614193674894E-2</v>
      </c>
      <c r="F240" s="16">
        <v>2.4052434567688508</v>
      </c>
      <c r="G240" s="16">
        <v>0.85608931212730954</v>
      </c>
      <c r="H240" s="17">
        <v>4.3049373228579005E-2</v>
      </c>
      <c r="K240" s="34" t="s">
        <v>5</v>
      </c>
      <c r="L240" s="15">
        <v>0.19879054165057078</v>
      </c>
      <c r="M240" s="15">
        <v>7.1763924390889161E-2</v>
      </c>
      <c r="N240" s="15">
        <v>1.1114533623823086E-2</v>
      </c>
      <c r="O240" s="22">
        <v>0.1565069972122157</v>
      </c>
      <c r="P240" s="22">
        <v>7.5481860584943369E-2</v>
      </c>
      <c r="Q240" s="23">
        <v>1.561101128548836E-2</v>
      </c>
    </row>
    <row r="241" spans="2:17" x14ac:dyDescent="0.3">
      <c r="B241" s="32" t="s">
        <v>6</v>
      </c>
      <c r="C241" s="15">
        <v>7.4408229627493228</v>
      </c>
      <c r="D241" s="15">
        <v>1.5970189766330811</v>
      </c>
      <c r="E241" s="15">
        <v>0.11027005331637467</v>
      </c>
      <c r="F241" s="16">
        <v>4.6877336387319808</v>
      </c>
      <c r="G241" s="16">
        <v>1.3596226144863948</v>
      </c>
      <c r="H241" s="17">
        <v>0.14615820695961806</v>
      </c>
      <c r="K241" s="34" t="s">
        <v>6</v>
      </c>
      <c r="L241" s="15">
        <v>0.48349139170378042</v>
      </c>
      <c r="M241" s="15">
        <v>0.27845793878203179</v>
      </c>
      <c r="N241" s="15">
        <v>3.9080200576639031E-2</v>
      </c>
      <c r="O241" s="22">
        <v>1.1364917050747967</v>
      </c>
      <c r="P241" s="22">
        <v>0.48216344773651842</v>
      </c>
      <c r="Q241" s="23">
        <v>2.6588700933541903E-2</v>
      </c>
    </row>
    <row r="242" spans="2:17" x14ac:dyDescent="0.3">
      <c r="B242" s="32" t="s">
        <v>7</v>
      </c>
      <c r="C242" s="15">
        <v>1.8514275893332637</v>
      </c>
      <c r="D242" s="15">
        <v>0.62967350784606801</v>
      </c>
      <c r="E242" s="15">
        <v>9.5816793346044413E-2</v>
      </c>
      <c r="F242" s="16">
        <v>4.3020849191787862</v>
      </c>
      <c r="G242" s="16">
        <v>1.2124937011074388</v>
      </c>
      <c r="H242" s="17">
        <v>0.13324870458612398</v>
      </c>
      <c r="K242" s="34" t="s">
        <v>7</v>
      </c>
      <c r="L242" s="15">
        <v>0.2353644184806033</v>
      </c>
      <c r="M242" s="15">
        <v>0.12495675617717966</v>
      </c>
      <c r="N242" s="15">
        <v>1.3864155429348284E-2</v>
      </c>
      <c r="O242" s="22">
        <v>0.29075561123038152</v>
      </c>
      <c r="P242" s="22">
        <v>0.12828795740005086</v>
      </c>
      <c r="Q242" s="23">
        <v>9.2505807366478655E-3</v>
      </c>
    </row>
    <row r="243" spans="2:17" x14ac:dyDescent="0.3">
      <c r="B243" s="32" t="s">
        <v>8</v>
      </c>
      <c r="C243" s="15">
        <v>3.6386980598369369</v>
      </c>
      <c r="D243" s="15">
        <v>1.0948416711014928</v>
      </c>
      <c r="E243" s="15">
        <v>3.4234645484797044E-2</v>
      </c>
      <c r="F243" s="16">
        <v>4.2502666602865204</v>
      </c>
      <c r="G243" s="16">
        <v>1.5488508279702091</v>
      </c>
      <c r="H243" s="17">
        <v>4.642413642467956E-2</v>
      </c>
      <c r="K243" s="34" t="s">
        <v>8</v>
      </c>
      <c r="L243" s="15">
        <v>0.1499470412836624</v>
      </c>
      <c r="M243" s="15">
        <v>7.3149054511219724E-2</v>
      </c>
      <c r="N243" s="15">
        <v>1.2414921360366572E-2</v>
      </c>
      <c r="O243" s="22">
        <v>0.27753569825295044</v>
      </c>
      <c r="P243" s="22">
        <v>0.12169615297452441</v>
      </c>
      <c r="Q243" s="23">
        <v>1.4171583668947734E-2</v>
      </c>
    </row>
    <row r="244" spans="2:17" x14ac:dyDescent="0.3">
      <c r="B244" s="14"/>
      <c r="C244" s="18"/>
      <c r="D244" s="18"/>
      <c r="E244" s="18"/>
      <c r="F244" s="18"/>
      <c r="G244" s="18"/>
      <c r="H244" s="19"/>
      <c r="K244" s="11"/>
      <c r="L244" s="12"/>
      <c r="M244" s="12"/>
      <c r="N244" s="12"/>
      <c r="O244" s="12"/>
      <c r="P244" s="12"/>
      <c r="Q244" s="13"/>
    </row>
    <row r="245" spans="2:17" x14ac:dyDescent="0.3">
      <c r="B245" s="116" t="s">
        <v>145</v>
      </c>
      <c r="C245" s="117"/>
      <c r="D245" s="117"/>
      <c r="E245" s="117"/>
      <c r="F245" s="117"/>
      <c r="G245" s="117"/>
      <c r="H245" s="118"/>
      <c r="K245" s="110" t="s">
        <v>145</v>
      </c>
      <c r="L245" s="111"/>
      <c r="M245" s="111"/>
      <c r="N245" s="111"/>
      <c r="O245" s="111"/>
      <c r="P245" s="111"/>
      <c r="Q245" s="112"/>
    </row>
    <row r="246" spans="2:17" x14ac:dyDescent="0.3">
      <c r="B246" s="14"/>
      <c r="C246" s="28" t="s">
        <v>11</v>
      </c>
      <c r="D246" s="28" t="s">
        <v>10</v>
      </c>
      <c r="E246" s="28" t="s">
        <v>9</v>
      </c>
      <c r="F246" s="28" t="s">
        <v>14</v>
      </c>
      <c r="G246" s="28" t="s">
        <v>13</v>
      </c>
      <c r="H246" s="33" t="s">
        <v>12</v>
      </c>
      <c r="K246" s="11"/>
      <c r="L246" s="27" t="s">
        <v>11</v>
      </c>
      <c r="M246" s="27" t="s">
        <v>10</v>
      </c>
      <c r="N246" s="27" t="s">
        <v>9</v>
      </c>
      <c r="O246" s="27" t="s">
        <v>14</v>
      </c>
      <c r="P246" s="27" t="s">
        <v>13</v>
      </c>
      <c r="Q246" s="31" t="s">
        <v>12</v>
      </c>
    </row>
    <row r="247" spans="2:17" x14ac:dyDescent="0.3">
      <c r="B247" s="32" t="s">
        <v>0</v>
      </c>
      <c r="C247" s="15">
        <v>3.4328165890773885</v>
      </c>
      <c r="D247" s="15">
        <v>1.312519920053784</v>
      </c>
      <c r="E247" s="15">
        <v>5.5741230470209326E-2</v>
      </c>
      <c r="F247" s="16">
        <v>3.4493068443604482</v>
      </c>
      <c r="G247" s="16">
        <v>1.0491732611979354</v>
      </c>
      <c r="H247" s="17">
        <v>3.8270897463354291E-2</v>
      </c>
      <c r="K247" s="34" t="s">
        <v>0</v>
      </c>
      <c r="L247" s="15">
        <v>0.8904636822913794</v>
      </c>
      <c r="M247" s="15">
        <v>0.39797616396829666</v>
      </c>
      <c r="N247" s="15">
        <v>4.7931093129779188E-2</v>
      </c>
      <c r="O247" s="16">
        <v>0.65141518539553467</v>
      </c>
      <c r="P247" s="16">
        <v>0.26937168440682918</v>
      </c>
      <c r="Q247" s="17">
        <v>4.8689011609045575E-2</v>
      </c>
    </row>
    <row r="248" spans="2:17" x14ac:dyDescent="0.3">
      <c r="B248" s="32" t="s">
        <v>1</v>
      </c>
      <c r="C248" s="15">
        <v>2.0779086196758505</v>
      </c>
      <c r="D248" s="15">
        <v>1.0109049058598303</v>
      </c>
      <c r="E248" s="15">
        <v>0.24006974214412</v>
      </c>
      <c r="F248" s="16">
        <v>2.4640515641346203</v>
      </c>
      <c r="G248" s="16">
        <v>1.0761824315161446</v>
      </c>
      <c r="H248" s="17">
        <v>0.17586097596609113</v>
      </c>
      <c r="K248" s="34" t="s">
        <v>1</v>
      </c>
      <c r="L248" s="15">
        <v>1.0685734577473132</v>
      </c>
      <c r="M248" s="15">
        <v>0.41918282911306687</v>
      </c>
      <c r="N248" s="15">
        <v>3.258194473644347E-2</v>
      </c>
      <c r="O248" s="16">
        <v>0.73834153432197702</v>
      </c>
      <c r="P248" s="16">
        <v>0.30801883749696385</v>
      </c>
      <c r="Q248" s="17">
        <v>1.6544302882015392E-2</v>
      </c>
    </row>
    <row r="249" spans="2:17" x14ac:dyDescent="0.3">
      <c r="B249" s="32" t="s">
        <v>2</v>
      </c>
      <c r="C249" s="15">
        <v>1.7699348459533228</v>
      </c>
      <c r="D249" s="15">
        <v>0.79469549200418099</v>
      </c>
      <c r="E249" s="15">
        <v>0.19094498740654559</v>
      </c>
      <c r="F249" s="16">
        <v>2.392247416509762</v>
      </c>
      <c r="G249" s="16">
        <v>1.0230738874833478</v>
      </c>
      <c r="H249" s="17">
        <v>9.2272984387994639E-3</v>
      </c>
      <c r="K249" s="34" t="s">
        <v>2</v>
      </c>
      <c r="L249" s="15">
        <v>0.72549738901170613</v>
      </c>
      <c r="M249" s="15">
        <v>0.14058485214604918</v>
      </c>
      <c r="N249" s="15">
        <v>8.7577423458318759E-3</v>
      </c>
      <c r="O249" s="16">
        <v>0.24273841999164411</v>
      </c>
      <c r="P249" s="16">
        <v>7.5936017971435052E-2</v>
      </c>
      <c r="Q249" s="17">
        <v>5.8208431305650284E-3</v>
      </c>
    </row>
    <row r="250" spans="2:17" x14ac:dyDescent="0.3">
      <c r="B250" s="32" t="s">
        <v>3</v>
      </c>
      <c r="C250" s="15">
        <v>9.759527734716098</v>
      </c>
      <c r="D250" s="15">
        <v>2.0892965383491391</v>
      </c>
      <c r="E250" s="15">
        <v>0.42202338537321177</v>
      </c>
      <c r="F250" s="16">
        <v>9.5292423616257889</v>
      </c>
      <c r="G250" s="16">
        <v>2.9200539023772047</v>
      </c>
      <c r="H250" s="17">
        <v>0.58620420364890735</v>
      </c>
      <c r="K250" s="34" t="s">
        <v>3</v>
      </c>
      <c r="L250" s="15">
        <v>1.4760198078365787</v>
      </c>
      <c r="M250" s="15">
        <v>0.43049830869026029</v>
      </c>
      <c r="N250" s="15">
        <v>6.9948779223511781E-3</v>
      </c>
      <c r="O250" s="16">
        <v>0.9204523778383914</v>
      </c>
      <c r="P250" s="16">
        <v>0.35649797505580694</v>
      </c>
      <c r="Q250" s="17">
        <v>3.0714837678096837E-2</v>
      </c>
    </row>
    <row r="251" spans="2:17" x14ac:dyDescent="0.3">
      <c r="B251" s="32" t="s">
        <v>4</v>
      </c>
      <c r="C251" s="15">
        <v>2.2258771394043584</v>
      </c>
      <c r="D251" s="15">
        <v>0.92088746884240269</v>
      </c>
      <c r="E251" s="15">
        <v>0.19337803871960108</v>
      </c>
      <c r="F251" s="16">
        <v>2.3252229258630233</v>
      </c>
      <c r="G251" s="16">
        <v>1.0097221032091483</v>
      </c>
      <c r="H251" s="17">
        <v>0.18736783919948297</v>
      </c>
      <c r="K251" s="34" t="s">
        <v>4</v>
      </c>
      <c r="L251" s="15">
        <v>0.72764386613002763</v>
      </c>
      <c r="M251" s="15">
        <v>0.21698264771969233</v>
      </c>
      <c r="N251" s="15">
        <v>2.2725854773808569E-2</v>
      </c>
      <c r="O251" s="16">
        <v>0.3879748181786018</v>
      </c>
      <c r="P251" s="16">
        <v>0.16245054756460306</v>
      </c>
      <c r="Q251" s="17">
        <v>1.9231191061907318E-2</v>
      </c>
    </row>
    <row r="252" spans="2:17" x14ac:dyDescent="0.3">
      <c r="B252" s="32" t="s">
        <v>5</v>
      </c>
      <c r="C252" s="15">
        <v>3.4717793929952747</v>
      </c>
      <c r="D252" s="15">
        <v>1.337266768620367</v>
      </c>
      <c r="E252" s="15">
        <v>0.17011294489315079</v>
      </c>
      <c r="F252" s="16">
        <v>3.4599825495644003</v>
      </c>
      <c r="G252" s="16">
        <v>1.3008240414002492</v>
      </c>
      <c r="H252" s="17">
        <v>0.18233789666583322</v>
      </c>
      <c r="K252" s="34" t="s">
        <v>5</v>
      </c>
      <c r="L252" s="15">
        <v>0.14303259860228648</v>
      </c>
      <c r="M252" s="15">
        <v>7.0945000515619042E-2</v>
      </c>
      <c r="N252" s="15">
        <v>1.1155821168639474E-2</v>
      </c>
      <c r="O252" s="16">
        <v>0.16259746406631925</v>
      </c>
      <c r="P252" s="16">
        <v>5.5032204373816791E-2</v>
      </c>
      <c r="Q252" s="17">
        <v>1.0241366061339489E-2</v>
      </c>
    </row>
    <row r="253" spans="2:17" x14ac:dyDescent="0.3">
      <c r="B253" s="32" t="s">
        <v>6</v>
      </c>
      <c r="C253" s="15">
        <v>10.024946103046581</v>
      </c>
      <c r="D253" s="15">
        <v>2.3123239217567897</v>
      </c>
      <c r="E253" s="15">
        <v>0.39130134614736362</v>
      </c>
      <c r="F253" s="16">
        <v>6.5322739518564585</v>
      </c>
      <c r="G253" s="16">
        <v>1.9532548529128304</v>
      </c>
      <c r="H253" s="17">
        <v>4.7668141776513864E-2</v>
      </c>
      <c r="K253" s="34" t="s">
        <v>6</v>
      </c>
      <c r="L253" s="15">
        <v>1.2484539368831906</v>
      </c>
      <c r="M253" s="15">
        <v>0.45198055279233312</v>
      </c>
      <c r="N253" s="15">
        <v>4.0605894228473126E-2</v>
      </c>
      <c r="O253" s="16">
        <v>0.96007234746785008</v>
      </c>
      <c r="P253" s="16">
        <v>0.45355213585410009</v>
      </c>
      <c r="Q253" s="17">
        <v>7.017667548647008E-2</v>
      </c>
    </row>
    <row r="254" spans="2:17" x14ac:dyDescent="0.3">
      <c r="B254" s="32" t="s">
        <v>7</v>
      </c>
      <c r="C254" s="15">
        <v>2.9866156116292251</v>
      </c>
      <c r="D254" s="15">
        <v>1.0425901890617444</v>
      </c>
      <c r="E254" s="15">
        <v>0.10931309192195386</v>
      </c>
      <c r="F254" s="16">
        <v>7.0759740447028783</v>
      </c>
      <c r="G254" s="16">
        <v>1.3344481785491757</v>
      </c>
      <c r="H254" s="17">
        <v>0.21575947289210773</v>
      </c>
      <c r="K254" s="34" t="s">
        <v>7</v>
      </c>
      <c r="L254" s="15">
        <v>0.32019250008895944</v>
      </c>
      <c r="M254" s="15">
        <v>0.14229816746159435</v>
      </c>
      <c r="N254" s="15">
        <v>1.6179629836075012E-2</v>
      </c>
      <c r="O254" s="16">
        <v>0.2578121897423889</v>
      </c>
      <c r="P254" s="16">
        <v>0.13669501212895874</v>
      </c>
      <c r="Q254" s="17">
        <v>1.4070276012437301E-2</v>
      </c>
    </row>
    <row r="255" spans="2:17" x14ac:dyDescent="0.3">
      <c r="B255" s="32" t="s">
        <v>8</v>
      </c>
      <c r="C255" s="15">
        <v>6.1665194539626897</v>
      </c>
      <c r="D255" s="15">
        <v>1.5770493557730263</v>
      </c>
      <c r="E255" s="15">
        <v>2.0927533325849183E-2</v>
      </c>
      <c r="F255" s="16">
        <v>3.9036495804584455</v>
      </c>
      <c r="G255" s="16">
        <v>1.7749959424662192</v>
      </c>
      <c r="H255" s="17">
        <v>0.35678649366591858</v>
      </c>
      <c r="K255" s="34" t="s">
        <v>8</v>
      </c>
      <c r="L255" s="15">
        <v>0.25113696797407387</v>
      </c>
      <c r="M255" s="15">
        <v>8.6715094686290448E-2</v>
      </c>
      <c r="N255" s="15">
        <v>2.1044367009501685E-3</v>
      </c>
      <c r="O255" s="16">
        <v>0.27362436777839511</v>
      </c>
      <c r="P255" s="16">
        <v>0.10608359510191723</v>
      </c>
      <c r="Q255" s="17">
        <v>1.4033095447889036E-2</v>
      </c>
    </row>
    <row r="256" spans="2:17" x14ac:dyDescent="0.3">
      <c r="B256" s="14"/>
      <c r="C256" s="18"/>
      <c r="D256" s="18"/>
      <c r="E256" s="18"/>
      <c r="F256" s="18"/>
      <c r="G256" s="18"/>
      <c r="H256" s="19"/>
      <c r="K256" s="11"/>
      <c r="L256" s="12"/>
      <c r="M256" s="12"/>
      <c r="N256" s="12"/>
      <c r="O256" s="12"/>
      <c r="P256" s="12"/>
      <c r="Q256" s="13"/>
    </row>
    <row r="257" spans="2:17" x14ac:dyDescent="0.3">
      <c r="B257" s="116" t="s">
        <v>146</v>
      </c>
      <c r="C257" s="117"/>
      <c r="D257" s="117"/>
      <c r="E257" s="117"/>
      <c r="F257" s="117"/>
      <c r="G257" s="117"/>
      <c r="H257" s="118"/>
      <c r="K257" s="110" t="s">
        <v>146</v>
      </c>
      <c r="L257" s="111"/>
      <c r="M257" s="111"/>
      <c r="N257" s="111"/>
      <c r="O257" s="111"/>
      <c r="P257" s="111"/>
      <c r="Q257" s="112"/>
    </row>
    <row r="258" spans="2:17" x14ac:dyDescent="0.3">
      <c r="B258" s="14"/>
      <c r="C258" s="28" t="s">
        <v>11</v>
      </c>
      <c r="D258" s="28" t="s">
        <v>10</v>
      </c>
      <c r="E258" s="28" t="s">
        <v>9</v>
      </c>
      <c r="F258" s="28" t="s">
        <v>14</v>
      </c>
      <c r="G258" s="28" t="s">
        <v>13</v>
      </c>
      <c r="H258" s="33" t="s">
        <v>12</v>
      </c>
      <c r="K258" s="11"/>
      <c r="L258" s="12" t="s">
        <v>11</v>
      </c>
      <c r="M258" s="12" t="s">
        <v>10</v>
      </c>
      <c r="N258" s="12" t="s">
        <v>9</v>
      </c>
      <c r="O258" s="12" t="s">
        <v>14</v>
      </c>
      <c r="P258" s="12" t="s">
        <v>13</v>
      </c>
      <c r="Q258" s="13" t="s">
        <v>12</v>
      </c>
    </row>
    <row r="259" spans="2:17" x14ac:dyDescent="0.3">
      <c r="B259" s="32" t="s">
        <v>0</v>
      </c>
      <c r="C259" s="49"/>
      <c r="D259" s="49"/>
      <c r="E259" s="49"/>
      <c r="F259" s="49"/>
      <c r="G259" s="49"/>
      <c r="H259" s="50"/>
      <c r="K259" s="34" t="s">
        <v>0</v>
      </c>
      <c r="L259" s="49"/>
      <c r="M259" s="49"/>
      <c r="N259" s="49"/>
      <c r="O259" s="49"/>
      <c r="P259" s="49"/>
      <c r="Q259" s="50"/>
    </row>
    <row r="260" spans="2:17" x14ac:dyDescent="0.3">
      <c r="B260" s="32" t="s">
        <v>1</v>
      </c>
      <c r="C260" s="49"/>
      <c r="D260" s="49"/>
      <c r="E260" s="49"/>
      <c r="F260" s="49"/>
      <c r="G260" s="49"/>
      <c r="H260" s="50"/>
      <c r="K260" s="34" t="s">
        <v>1</v>
      </c>
      <c r="L260" s="49"/>
      <c r="M260" s="49"/>
      <c r="N260" s="49"/>
      <c r="O260" s="49"/>
      <c r="P260" s="49"/>
      <c r="Q260" s="50"/>
    </row>
    <row r="261" spans="2:17" x14ac:dyDescent="0.3">
      <c r="B261" s="32" t="s">
        <v>2</v>
      </c>
      <c r="C261" s="49"/>
      <c r="D261" s="49"/>
      <c r="E261" s="49"/>
      <c r="F261" s="49"/>
      <c r="G261" s="49"/>
      <c r="H261" s="50"/>
      <c r="K261" s="34" t="s">
        <v>2</v>
      </c>
      <c r="L261" s="49"/>
      <c r="M261" s="49"/>
      <c r="N261" s="49"/>
      <c r="O261" s="49"/>
      <c r="P261" s="49"/>
      <c r="Q261" s="50"/>
    </row>
    <row r="262" spans="2:17" x14ac:dyDescent="0.3">
      <c r="B262" s="32" t="s">
        <v>3</v>
      </c>
      <c r="C262" s="49"/>
      <c r="D262" s="49"/>
      <c r="E262" s="49"/>
      <c r="F262" s="49"/>
      <c r="G262" s="49"/>
      <c r="H262" s="50"/>
      <c r="K262" s="34" t="s">
        <v>3</v>
      </c>
      <c r="L262" s="49"/>
      <c r="M262" s="49"/>
      <c r="N262" s="49"/>
      <c r="O262" s="49"/>
      <c r="P262" s="49"/>
      <c r="Q262" s="50"/>
    </row>
    <row r="263" spans="2:17" x14ac:dyDescent="0.3">
      <c r="B263" s="32" t="s">
        <v>4</v>
      </c>
      <c r="C263" s="49"/>
      <c r="D263" s="49"/>
      <c r="E263" s="49"/>
      <c r="F263" s="49"/>
      <c r="G263" s="49"/>
      <c r="H263" s="50"/>
      <c r="K263" s="34" t="s">
        <v>4</v>
      </c>
      <c r="L263" s="49"/>
      <c r="M263" s="49"/>
      <c r="N263" s="49"/>
      <c r="O263" s="49"/>
      <c r="P263" s="49"/>
      <c r="Q263" s="50"/>
    </row>
    <row r="264" spans="2:17" x14ac:dyDescent="0.3">
      <c r="B264" s="32" t="s">
        <v>5</v>
      </c>
      <c r="C264" s="49"/>
      <c r="D264" s="49"/>
      <c r="E264" s="49"/>
      <c r="F264" s="49"/>
      <c r="G264" s="49"/>
      <c r="H264" s="50"/>
      <c r="K264" s="34" t="s">
        <v>5</v>
      </c>
      <c r="L264" s="49"/>
      <c r="M264" s="49"/>
      <c r="N264" s="49"/>
      <c r="O264" s="49"/>
      <c r="P264" s="49"/>
      <c r="Q264" s="50"/>
    </row>
    <row r="265" spans="2:17" x14ac:dyDescent="0.3">
      <c r="B265" s="32" t="s">
        <v>6</v>
      </c>
      <c r="C265" s="49"/>
      <c r="D265" s="49"/>
      <c r="E265" s="49"/>
      <c r="F265" s="49"/>
      <c r="G265" s="49"/>
      <c r="H265" s="50"/>
      <c r="K265" s="34" t="s">
        <v>6</v>
      </c>
      <c r="L265" s="49"/>
      <c r="M265" s="49"/>
      <c r="N265" s="49"/>
      <c r="O265" s="49"/>
      <c r="P265" s="49"/>
      <c r="Q265" s="50"/>
    </row>
    <row r="266" spans="2:17" x14ac:dyDescent="0.3">
      <c r="B266" s="32" t="s">
        <v>7</v>
      </c>
      <c r="C266" s="49"/>
      <c r="D266" s="49"/>
      <c r="E266" s="49"/>
      <c r="F266" s="49"/>
      <c r="G266" s="49"/>
      <c r="H266" s="50"/>
      <c r="K266" s="34" t="s">
        <v>7</v>
      </c>
      <c r="L266" s="49"/>
      <c r="M266" s="49"/>
      <c r="N266" s="49"/>
      <c r="O266" s="49"/>
      <c r="P266" s="49"/>
      <c r="Q266" s="50"/>
    </row>
    <row r="267" spans="2:17" x14ac:dyDescent="0.3">
      <c r="B267" s="32" t="s">
        <v>8</v>
      </c>
      <c r="C267" s="49"/>
      <c r="D267" s="49"/>
      <c r="E267" s="49"/>
      <c r="F267" s="49"/>
      <c r="G267" s="49"/>
      <c r="H267" s="50"/>
      <c r="K267" s="34" t="s">
        <v>8</v>
      </c>
      <c r="L267" s="49"/>
      <c r="M267" s="49"/>
      <c r="N267" s="49"/>
      <c r="O267" s="49"/>
      <c r="P267" s="49"/>
      <c r="Q267" s="50"/>
    </row>
    <row r="268" spans="2:17" x14ac:dyDescent="0.3">
      <c r="B268" s="14"/>
      <c r="C268" s="18"/>
      <c r="D268" s="18"/>
      <c r="E268" s="18"/>
      <c r="F268" s="18"/>
      <c r="G268" s="18"/>
      <c r="H268" s="19"/>
      <c r="K268" s="11"/>
      <c r="L268" s="12"/>
      <c r="M268" s="12"/>
      <c r="N268" s="12"/>
      <c r="O268" s="12"/>
      <c r="P268" s="12"/>
      <c r="Q268" s="13"/>
    </row>
    <row r="269" spans="2:17" x14ac:dyDescent="0.3">
      <c r="B269" s="116" t="s">
        <v>147</v>
      </c>
      <c r="C269" s="117"/>
      <c r="D269" s="117"/>
      <c r="E269" s="117"/>
      <c r="F269" s="117"/>
      <c r="G269" s="117"/>
      <c r="H269" s="118"/>
      <c r="K269" s="110" t="s">
        <v>147</v>
      </c>
      <c r="L269" s="111"/>
      <c r="M269" s="111"/>
      <c r="N269" s="111"/>
      <c r="O269" s="111"/>
      <c r="P269" s="111"/>
      <c r="Q269" s="112"/>
    </row>
    <row r="270" spans="2:17" x14ac:dyDescent="0.3">
      <c r="B270" s="14"/>
      <c r="C270" s="28" t="s">
        <v>11</v>
      </c>
      <c r="D270" s="28" t="s">
        <v>10</v>
      </c>
      <c r="E270" s="28" t="s">
        <v>9</v>
      </c>
      <c r="F270" s="28" t="s">
        <v>14</v>
      </c>
      <c r="G270" s="28" t="s">
        <v>13</v>
      </c>
      <c r="H270" s="33" t="s">
        <v>12</v>
      </c>
      <c r="K270" s="11"/>
      <c r="L270" s="27" t="s">
        <v>11</v>
      </c>
      <c r="M270" s="27" t="s">
        <v>10</v>
      </c>
      <c r="N270" s="27" t="s">
        <v>9</v>
      </c>
      <c r="O270" s="27" t="s">
        <v>14</v>
      </c>
      <c r="P270" s="27" t="s">
        <v>13</v>
      </c>
      <c r="Q270" s="31" t="s">
        <v>12</v>
      </c>
    </row>
    <row r="271" spans="2:17" x14ac:dyDescent="0.3">
      <c r="B271" s="32" t="s">
        <v>0</v>
      </c>
      <c r="C271" s="49"/>
      <c r="D271" s="49"/>
      <c r="E271" s="49"/>
      <c r="F271" s="49"/>
      <c r="G271" s="49"/>
      <c r="H271" s="50"/>
      <c r="K271" s="34" t="s">
        <v>0</v>
      </c>
      <c r="L271" s="49"/>
      <c r="M271" s="49"/>
      <c r="N271" s="49"/>
      <c r="O271" s="49"/>
      <c r="P271" s="49"/>
      <c r="Q271" s="50"/>
    </row>
    <row r="272" spans="2:17" x14ac:dyDescent="0.3">
      <c r="B272" s="32" t="s">
        <v>1</v>
      </c>
      <c r="C272" s="49"/>
      <c r="D272" s="49"/>
      <c r="E272" s="49"/>
      <c r="F272" s="49"/>
      <c r="G272" s="49"/>
      <c r="H272" s="50"/>
      <c r="K272" s="34" t="s">
        <v>1</v>
      </c>
      <c r="L272" s="49"/>
      <c r="M272" s="49"/>
      <c r="N272" s="49"/>
      <c r="O272" s="49"/>
      <c r="P272" s="49"/>
      <c r="Q272" s="50"/>
    </row>
    <row r="273" spans="2:17" x14ac:dyDescent="0.3">
      <c r="B273" s="32" t="s">
        <v>2</v>
      </c>
      <c r="C273" s="49"/>
      <c r="D273" s="49"/>
      <c r="E273" s="49"/>
      <c r="F273" s="49"/>
      <c r="G273" s="49"/>
      <c r="H273" s="50"/>
      <c r="K273" s="34" t="s">
        <v>2</v>
      </c>
      <c r="L273" s="49"/>
      <c r="M273" s="49"/>
      <c r="N273" s="49"/>
      <c r="O273" s="49"/>
      <c r="P273" s="49"/>
      <c r="Q273" s="50"/>
    </row>
    <row r="274" spans="2:17" x14ac:dyDescent="0.3">
      <c r="B274" s="32" t="s">
        <v>3</v>
      </c>
      <c r="C274" s="49"/>
      <c r="D274" s="49"/>
      <c r="E274" s="49"/>
      <c r="F274" s="49"/>
      <c r="G274" s="49"/>
      <c r="H274" s="50"/>
      <c r="K274" s="34" t="s">
        <v>3</v>
      </c>
      <c r="L274" s="49"/>
      <c r="M274" s="49"/>
      <c r="N274" s="49"/>
      <c r="O274" s="49"/>
      <c r="P274" s="49"/>
      <c r="Q274" s="50"/>
    </row>
    <row r="275" spans="2:17" x14ac:dyDescent="0.3">
      <c r="B275" s="32" t="s">
        <v>4</v>
      </c>
      <c r="C275" s="49"/>
      <c r="D275" s="49"/>
      <c r="E275" s="49"/>
      <c r="F275" s="49"/>
      <c r="G275" s="49"/>
      <c r="H275" s="50"/>
      <c r="K275" s="34" t="s">
        <v>4</v>
      </c>
      <c r="L275" s="49"/>
      <c r="M275" s="49"/>
      <c r="N275" s="49"/>
      <c r="O275" s="49"/>
      <c r="P275" s="49"/>
      <c r="Q275" s="50"/>
    </row>
    <row r="276" spans="2:17" x14ac:dyDescent="0.3">
      <c r="B276" s="32" t="s">
        <v>5</v>
      </c>
      <c r="C276" s="49"/>
      <c r="D276" s="49"/>
      <c r="E276" s="49"/>
      <c r="F276" s="49"/>
      <c r="G276" s="49"/>
      <c r="H276" s="50"/>
      <c r="K276" s="34" t="s">
        <v>5</v>
      </c>
      <c r="L276" s="49"/>
      <c r="M276" s="49"/>
      <c r="N276" s="49"/>
      <c r="O276" s="49"/>
      <c r="P276" s="49"/>
      <c r="Q276" s="50"/>
    </row>
    <row r="277" spans="2:17" x14ac:dyDescent="0.3">
      <c r="B277" s="32" t="s">
        <v>6</v>
      </c>
      <c r="C277" s="49"/>
      <c r="D277" s="49"/>
      <c r="E277" s="49"/>
      <c r="F277" s="49"/>
      <c r="G277" s="49"/>
      <c r="H277" s="50"/>
      <c r="K277" s="34" t="s">
        <v>6</v>
      </c>
      <c r="L277" s="49"/>
      <c r="M277" s="49"/>
      <c r="N277" s="49"/>
      <c r="O277" s="49"/>
      <c r="P277" s="49"/>
      <c r="Q277" s="50"/>
    </row>
    <row r="278" spans="2:17" x14ac:dyDescent="0.3">
      <c r="B278" s="32" t="s">
        <v>7</v>
      </c>
      <c r="C278" s="49"/>
      <c r="D278" s="49"/>
      <c r="E278" s="49"/>
      <c r="F278" s="49"/>
      <c r="G278" s="49"/>
      <c r="H278" s="50"/>
      <c r="K278" s="34" t="s">
        <v>7</v>
      </c>
      <c r="L278" s="49"/>
      <c r="M278" s="49"/>
      <c r="N278" s="49"/>
      <c r="O278" s="49"/>
      <c r="P278" s="49"/>
      <c r="Q278" s="50"/>
    </row>
    <row r="279" spans="2:17" x14ac:dyDescent="0.3">
      <c r="B279" s="32" t="s">
        <v>8</v>
      </c>
      <c r="C279" s="49"/>
      <c r="D279" s="49"/>
      <c r="E279" s="49"/>
      <c r="F279" s="49"/>
      <c r="G279" s="49"/>
      <c r="H279" s="50"/>
      <c r="K279" s="34" t="s">
        <v>8</v>
      </c>
      <c r="L279" s="49"/>
      <c r="M279" s="49"/>
      <c r="N279" s="49"/>
      <c r="O279" s="49"/>
      <c r="P279" s="49"/>
      <c r="Q279" s="50"/>
    </row>
    <row r="280" spans="2:17" x14ac:dyDescent="0.3">
      <c r="B280" s="14"/>
      <c r="C280" s="18"/>
      <c r="D280" s="18"/>
      <c r="E280" s="18"/>
      <c r="F280" s="18"/>
      <c r="G280" s="18"/>
      <c r="H280" s="19"/>
      <c r="K280" s="11"/>
      <c r="L280" s="12"/>
      <c r="M280" s="12"/>
      <c r="N280" s="12"/>
      <c r="O280" s="12"/>
      <c r="P280" s="12"/>
      <c r="Q280" s="13"/>
    </row>
    <row r="281" spans="2:17" x14ac:dyDescent="0.3">
      <c r="B281" s="116" t="s">
        <v>148</v>
      </c>
      <c r="C281" s="117"/>
      <c r="D281" s="117"/>
      <c r="E281" s="117"/>
      <c r="F281" s="117"/>
      <c r="G281" s="117"/>
      <c r="H281" s="118"/>
      <c r="K281" s="110" t="s">
        <v>148</v>
      </c>
      <c r="L281" s="111"/>
      <c r="M281" s="111"/>
      <c r="N281" s="111"/>
      <c r="O281" s="111"/>
      <c r="P281" s="111"/>
      <c r="Q281" s="112"/>
    </row>
    <row r="282" spans="2:17" x14ac:dyDescent="0.3">
      <c r="B282" s="14"/>
      <c r="C282" s="28" t="s">
        <v>11</v>
      </c>
      <c r="D282" s="28" t="s">
        <v>10</v>
      </c>
      <c r="E282" s="28" t="s">
        <v>9</v>
      </c>
      <c r="F282" s="28" t="s">
        <v>14</v>
      </c>
      <c r="G282" s="28" t="s">
        <v>13</v>
      </c>
      <c r="H282" s="33" t="s">
        <v>12</v>
      </c>
      <c r="K282" s="11"/>
      <c r="L282" s="27" t="s">
        <v>11</v>
      </c>
      <c r="M282" s="27" t="s">
        <v>10</v>
      </c>
      <c r="N282" s="27" t="s">
        <v>9</v>
      </c>
      <c r="O282" s="27" t="s">
        <v>14</v>
      </c>
      <c r="P282" s="27" t="s">
        <v>13</v>
      </c>
      <c r="Q282" s="31" t="s">
        <v>12</v>
      </c>
    </row>
    <row r="283" spans="2:17" x14ac:dyDescent="0.3">
      <c r="B283" s="32" t="s">
        <v>0</v>
      </c>
      <c r="C283" s="15">
        <v>3.5378062498673035</v>
      </c>
      <c r="D283" s="15">
        <v>2.0018677586459654</v>
      </c>
      <c r="E283" s="15">
        <v>0.33451448379235932</v>
      </c>
      <c r="F283" s="16">
        <v>3.8326843291149864</v>
      </c>
      <c r="G283" s="16">
        <v>1.4661426706004679</v>
      </c>
      <c r="H283" s="17">
        <v>8.428879804648011E-2</v>
      </c>
      <c r="K283" s="34" t="s">
        <v>0</v>
      </c>
      <c r="L283" s="15">
        <v>1.23093327727322</v>
      </c>
      <c r="M283" s="15">
        <v>0.46009892801755392</v>
      </c>
      <c r="N283" s="15">
        <v>7.514128001896965E-2</v>
      </c>
      <c r="O283" s="16">
        <v>1.7826689301465903</v>
      </c>
      <c r="P283" s="16">
        <v>0.3325292446240754</v>
      </c>
      <c r="Q283" s="17">
        <v>2.949645537493913E-2</v>
      </c>
    </row>
    <row r="284" spans="2:17" x14ac:dyDescent="0.3">
      <c r="B284" s="32" t="s">
        <v>1</v>
      </c>
      <c r="C284" s="15">
        <v>2.2128033296588803</v>
      </c>
      <c r="D284" s="15">
        <v>1.2361220764407934</v>
      </c>
      <c r="E284" s="15">
        <v>0.34415793264217076</v>
      </c>
      <c r="F284" s="16">
        <v>2.232416760320203</v>
      </c>
      <c r="G284" s="16">
        <v>1.3213531549934217</v>
      </c>
      <c r="H284" s="17">
        <v>0.26007235001046025</v>
      </c>
      <c r="K284" s="34" t="s">
        <v>1</v>
      </c>
      <c r="L284" s="15">
        <v>1.3998257894986794</v>
      </c>
      <c r="M284" s="15">
        <v>0.48785286641775233</v>
      </c>
      <c r="N284" s="15">
        <v>7.0904980497957862E-2</v>
      </c>
      <c r="O284" s="16">
        <v>0.93888157256694982</v>
      </c>
      <c r="P284" s="16">
        <v>0.46234119602382295</v>
      </c>
      <c r="Q284" s="17">
        <v>3.7929168852811362E-2</v>
      </c>
    </row>
    <row r="285" spans="2:17" x14ac:dyDescent="0.3">
      <c r="B285" s="32" t="s">
        <v>2</v>
      </c>
      <c r="C285" s="15">
        <v>4.3346482775176378</v>
      </c>
      <c r="D285" s="15">
        <v>1.3541759018044943</v>
      </c>
      <c r="E285" s="15">
        <v>9.9001452445508897E-2</v>
      </c>
      <c r="F285" s="16">
        <v>4.8648946113787392</v>
      </c>
      <c r="G285" s="16">
        <v>2.1218579324005948</v>
      </c>
      <c r="H285" s="17">
        <v>0.25108299039800486</v>
      </c>
      <c r="K285" s="34" t="s">
        <v>2</v>
      </c>
      <c r="L285" s="15">
        <v>0.51519871876714596</v>
      </c>
      <c r="M285" s="15">
        <v>0.13905661934735628</v>
      </c>
      <c r="N285" s="15">
        <v>1.3695098857564772E-2</v>
      </c>
      <c r="O285" s="16">
        <v>0.22334567254236268</v>
      </c>
      <c r="P285" s="16">
        <v>0.11797488749269205</v>
      </c>
      <c r="Q285" s="17">
        <v>1.9182484051189171E-2</v>
      </c>
    </row>
    <row r="286" spans="2:17" x14ac:dyDescent="0.3">
      <c r="B286" s="32" t="s">
        <v>3</v>
      </c>
      <c r="C286" s="15">
        <v>8.1323752636288216</v>
      </c>
      <c r="D286" s="15">
        <v>3.0991264489963881</v>
      </c>
      <c r="E286" s="15">
        <v>7.2202976606003E-2</v>
      </c>
      <c r="F286" s="16">
        <v>5.1436924816032681</v>
      </c>
      <c r="G286" s="16">
        <v>1.9895798595991625</v>
      </c>
      <c r="H286" s="17">
        <v>0.23906887011826511</v>
      </c>
      <c r="K286" s="34" t="s">
        <v>3</v>
      </c>
      <c r="L286" s="15">
        <v>1.5792944126639743</v>
      </c>
      <c r="M286" s="15">
        <v>0.8910120907931437</v>
      </c>
      <c r="N286" s="15">
        <v>0.15069023784350907</v>
      </c>
      <c r="O286" s="16">
        <v>1.2669774417254704</v>
      </c>
      <c r="P286" s="16">
        <v>0.51543266274999266</v>
      </c>
      <c r="Q286" s="17">
        <v>0.17563337869186169</v>
      </c>
    </row>
    <row r="287" spans="2:17" x14ac:dyDescent="0.3">
      <c r="B287" s="32" t="s">
        <v>4</v>
      </c>
      <c r="C287" s="15">
        <v>3.0215734261132932</v>
      </c>
      <c r="D287" s="15">
        <v>1.0313005863907536</v>
      </c>
      <c r="E287" s="15">
        <v>6.9993768383996527E-2</v>
      </c>
      <c r="F287" s="16">
        <v>2.6803596807193943</v>
      </c>
      <c r="G287" s="16">
        <v>0.83890700245281957</v>
      </c>
      <c r="H287" s="17">
        <v>3.4529087146053197E-2</v>
      </c>
      <c r="K287" s="34" t="s">
        <v>4</v>
      </c>
      <c r="L287" s="15">
        <v>1.0553476697777009</v>
      </c>
      <c r="M287" s="15">
        <v>0.36654282335754279</v>
      </c>
      <c r="N287" s="15">
        <v>2.3824162898022708E-2</v>
      </c>
      <c r="O287" s="16">
        <v>0.54030731833444623</v>
      </c>
      <c r="P287" s="16">
        <v>0.29507737116061289</v>
      </c>
      <c r="Q287" s="17">
        <v>5.6178269866189248E-2</v>
      </c>
    </row>
    <row r="288" spans="2:17" x14ac:dyDescent="0.3">
      <c r="B288" s="32" t="s">
        <v>5</v>
      </c>
      <c r="C288" s="15">
        <v>4.9793686152311984</v>
      </c>
      <c r="D288" s="15">
        <v>2.4203236790330411</v>
      </c>
      <c r="E288" s="15">
        <v>3.1696076990855887E-2</v>
      </c>
      <c r="F288" s="16">
        <v>2.8490068484170417</v>
      </c>
      <c r="G288" s="16">
        <v>1.4312372799624293</v>
      </c>
      <c r="H288" s="17">
        <v>0.10207623710997554</v>
      </c>
      <c r="K288" s="34" t="s">
        <v>5</v>
      </c>
      <c r="L288" s="15">
        <v>0.20842620896419076</v>
      </c>
      <c r="M288" s="15">
        <v>0.11023411427009404</v>
      </c>
      <c r="N288" s="15">
        <v>4.3594638263551224E-3</v>
      </c>
      <c r="O288" s="16">
        <v>0.17700480000120242</v>
      </c>
      <c r="P288" s="16">
        <v>8.7577679184904222E-2</v>
      </c>
      <c r="Q288" s="17">
        <v>2.0994467266813341E-3</v>
      </c>
    </row>
    <row r="289" spans="2:17" x14ac:dyDescent="0.3">
      <c r="B289" s="32" t="s">
        <v>6</v>
      </c>
      <c r="C289" s="15">
        <v>10.014290066610474</v>
      </c>
      <c r="D289" s="15">
        <v>2.4830658426821453</v>
      </c>
      <c r="E289" s="15">
        <v>0.32080515836113904</v>
      </c>
      <c r="F289" s="16">
        <v>5.3847484346722734</v>
      </c>
      <c r="G289" s="16">
        <v>1.3232519119014834</v>
      </c>
      <c r="H289" s="17">
        <v>7.7620806125323003E-2</v>
      </c>
      <c r="K289" s="34" t="s">
        <v>6</v>
      </c>
      <c r="L289" s="15">
        <v>1.3705400895968134</v>
      </c>
      <c r="M289" s="15">
        <v>0.75470493948783768</v>
      </c>
      <c r="N289" s="15">
        <v>2.0181309829459398E-2</v>
      </c>
      <c r="O289" s="16">
        <v>1.4764468350160027</v>
      </c>
      <c r="P289" s="16">
        <v>0.68904699830021054</v>
      </c>
      <c r="Q289" s="17">
        <v>3.8083170447217284E-2</v>
      </c>
    </row>
    <row r="290" spans="2:17" x14ac:dyDescent="0.3">
      <c r="B290" s="32" t="s">
        <v>7</v>
      </c>
      <c r="C290" s="15">
        <v>4.7867247342325792</v>
      </c>
      <c r="D290" s="15">
        <v>1.4289553174279228</v>
      </c>
      <c r="E290" s="15">
        <v>0.33112912172031123</v>
      </c>
      <c r="F290" s="16">
        <v>2.9014782974030013</v>
      </c>
      <c r="G290" s="16">
        <v>0.92129481738329499</v>
      </c>
      <c r="H290" s="17">
        <v>7.7687567436527091E-2</v>
      </c>
      <c r="K290" s="34" t="s">
        <v>7</v>
      </c>
      <c r="L290" s="15">
        <v>0.28286031065450817</v>
      </c>
      <c r="M290" s="15">
        <v>0.12255819369717749</v>
      </c>
      <c r="N290" s="15">
        <v>1.2485361652813725E-2</v>
      </c>
      <c r="O290" s="16">
        <v>0.28788235627531994</v>
      </c>
      <c r="P290" s="16">
        <v>0.1444495392571909</v>
      </c>
      <c r="Q290" s="17">
        <v>2.6620584394626747E-3</v>
      </c>
    </row>
    <row r="291" spans="2:17" x14ac:dyDescent="0.3">
      <c r="B291" s="32" t="s">
        <v>8</v>
      </c>
      <c r="C291" s="15">
        <v>6.3032273987436653</v>
      </c>
      <c r="D291" s="15">
        <v>2.3830489733965039</v>
      </c>
      <c r="E291" s="15">
        <v>0.16946760574006647</v>
      </c>
      <c r="F291" s="16">
        <v>5.6586059479418447</v>
      </c>
      <c r="G291" s="16">
        <v>2.2577470787906169</v>
      </c>
      <c r="H291" s="17">
        <v>9.9626446003395666E-2</v>
      </c>
      <c r="K291" s="34" t="s">
        <v>8</v>
      </c>
      <c r="L291" s="15">
        <v>0.29305099845344762</v>
      </c>
      <c r="M291" s="15">
        <v>0.14266641792734633</v>
      </c>
      <c r="N291" s="15">
        <v>1.9426535485343904E-3</v>
      </c>
      <c r="O291" s="16">
        <v>0.34674440059149819</v>
      </c>
      <c r="P291" s="16">
        <v>0.17808915962900571</v>
      </c>
      <c r="Q291" s="17">
        <v>1.506727185627013E-2</v>
      </c>
    </row>
    <row r="292" spans="2:17" x14ac:dyDescent="0.3">
      <c r="B292" s="14"/>
      <c r="C292" s="18"/>
      <c r="D292" s="18"/>
      <c r="E292" s="18"/>
      <c r="F292" s="18"/>
      <c r="G292" s="18"/>
      <c r="H292" s="19"/>
      <c r="K292" s="11"/>
      <c r="L292" s="12"/>
      <c r="M292" s="12"/>
      <c r="N292" s="12"/>
      <c r="O292" s="12"/>
      <c r="P292" s="12"/>
      <c r="Q292" s="13"/>
    </row>
    <row r="293" spans="2:17" x14ac:dyDescent="0.3">
      <c r="B293" s="116" t="s">
        <v>149</v>
      </c>
      <c r="C293" s="117"/>
      <c r="D293" s="117"/>
      <c r="E293" s="117"/>
      <c r="F293" s="117"/>
      <c r="G293" s="117"/>
      <c r="H293" s="118"/>
      <c r="K293" s="110" t="s">
        <v>149</v>
      </c>
      <c r="L293" s="111"/>
      <c r="M293" s="111"/>
      <c r="N293" s="111"/>
      <c r="O293" s="111"/>
      <c r="P293" s="111"/>
      <c r="Q293" s="112"/>
    </row>
    <row r="294" spans="2:17" x14ac:dyDescent="0.3">
      <c r="B294" s="14"/>
      <c r="C294" s="28" t="s">
        <v>11</v>
      </c>
      <c r="D294" s="28" t="s">
        <v>10</v>
      </c>
      <c r="E294" s="28" t="s">
        <v>9</v>
      </c>
      <c r="F294" s="28" t="s">
        <v>14</v>
      </c>
      <c r="G294" s="28" t="s">
        <v>13</v>
      </c>
      <c r="H294" s="33" t="s">
        <v>12</v>
      </c>
      <c r="K294" s="11"/>
      <c r="L294" s="27" t="s">
        <v>11</v>
      </c>
      <c r="M294" s="27" t="s">
        <v>10</v>
      </c>
      <c r="N294" s="27" t="s">
        <v>9</v>
      </c>
      <c r="O294" s="27" t="s">
        <v>14</v>
      </c>
      <c r="P294" s="27" t="s">
        <v>13</v>
      </c>
      <c r="Q294" s="31" t="s">
        <v>12</v>
      </c>
    </row>
    <row r="295" spans="2:17" x14ac:dyDescent="0.3">
      <c r="B295" s="32" t="s">
        <v>0</v>
      </c>
      <c r="C295" s="15">
        <v>4.6434940071403945</v>
      </c>
      <c r="D295" s="15">
        <v>2.4971186365035241</v>
      </c>
      <c r="E295" s="15">
        <v>0.56319453863822255</v>
      </c>
      <c r="F295" s="16">
        <v>4.9285619996960266</v>
      </c>
      <c r="G295" s="16">
        <v>1.6881525259628345</v>
      </c>
      <c r="H295" s="17">
        <v>5.1849160078923401E-2</v>
      </c>
      <c r="K295" s="34" t="s">
        <v>0</v>
      </c>
      <c r="L295" s="15">
        <v>1.3602013339347709</v>
      </c>
      <c r="M295" s="15">
        <v>0.63933778614515202</v>
      </c>
      <c r="N295" s="15">
        <v>5.5667095392406038E-2</v>
      </c>
      <c r="O295" s="16">
        <v>2.0406263584119286</v>
      </c>
      <c r="P295" s="16">
        <v>0.83334093012780619</v>
      </c>
      <c r="Q295" s="17">
        <v>8.6948944311806692E-2</v>
      </c>
    </row>
    <row r="296" spans="2:17" x14ac:dyDescent="0.3">
      <c r="B296" s="32" t="s">
        <v>1</v>
      </c>
      <c r="C296" s="15">
        <v>2.8223770894415749</v>
      </c>
      <c r="D296" s="15">
        <v>0.91391412177214082</v>
      </c>
      <c r="E296" s="15">
        <v>0.20270013293584688</v>
      </c>
      <c r="F296" s="16">
        <v>2.3479495610404708</v>
      </c>
      <c r="G296" s="16">
        <v>1.1782051790558044</v>
      </c>
      <c r="H296" s="17">
        <v>0.40888532394619559</v>
      </c>
      <c r="K296" s="34" t="s">
        <v>1</v>
      </c>
      <c r="L296" s="15">
        <v>0.99367458916421203</v>
      </c>
      <c r="M296" s="15">
        <v>0.39639947571943585</v>
      </c>
      <c r="N296" s="15">
        <v>5.6685479573643652E-3</v>
      </c>
      <c r="O296" s="16">
        <v>0.70183973351713003</v>
      </c>
      <c r="P296" s="16">
        <v>0.34487415670268218</v>
      </c>
      <c r="Q296" s="17">
        <v>4.5799329234535037E-2</v>
      </c>
    </row>
    <row r="297" spans="2:17" x14ac:dyDescent="0.3">
      <c r="B297" s="32" t="s">
        <v>2</v>
      </c>
      <c r="C297" s="15">
        <v>1.9970939157327257</v>
      </c>
      <c r="D297" s="15">
        <v>1.0894524789483235</v>
      </c>
      <c r="E297" s="15">
        <v>2.6793200415581388E-2</v>
      </c>
      <c r="F297" s="16">
        <v>2.048978506557058</v>
      </c>
      <c r="G297" s="16">
        <v>0.96729714619086682</v>
      </c>
      <c r="H297" s="17">
        <v>7.2472179656441343E-2</v>
      </c>
      <c r="K297" s="34" t="s">
        <v>2</v>
      </c>
      <c r="L297" s="15">
        <v>0.31437811175361557</v>
      </c>
      <c r="M297" s="15">
        <v>0.11962213088806847</v>
      </c>
      <c r="N297" s="15">
        <v>1.6039632586001461E-2</v>
      </c>
      <c r="O297" s="16">
        <v>0.22630003866882512</v>
      </c>
      <c r="P297" s="16">
        <v>0.12233608258993384</v>
      </c>
      <c r="Q297" s="17">
        <v>1.6378280414418772E-2</v>
      </c>
    </row>
    <row r="298" spans="2:17" x14ac:dyDescent="0.3">
      <c r="B298" s="32" t="s">
        <v>3</v>
      </c>
      <c r="C298" s="15">
        <v>8.5864168805383763</v>
      </c>
      <c r="D298" s="15">
        <v>3.1449466938090387</v>
      </c>
      <c r="E298" s="15">
        <v>0.58036629883877289</v>
      </c>
      <c r="F298" s="16">
        <v>6.0561675827160402</v>
      </c>
      <c r="G298" s="16">
        <v>1.7849381292174706</v>
      </c>
      <c r="H298" s="17">
        <v>5.5366859602767896E-2</v>
      </c>
      <c r="K298" s="34" t="s">
        <v>3</v>
      </c>
      <c r="L298" s="15">
        <v>1.212675916756297</v>
      </c>
      <c r="M298" s="15">
        <v>0.69938943864566205</v>
      </c>
      <c r="N298" s="15">
        <v>7.9569528086139679E-2</v>
      </c>
      <c r="O298" s="16">
        <v>1.2263807303611407</v>
      </c>
      <c r="P298" s="16">
        <v>0.71093993330980232</v>
      </c>
      <c r="Q298" s="17">
        <v>6.3278361074962527E-2</v>
      </c>
    </row>
    <row r="299" spans="2:17" x14ac:dyDescent="0.3">
      <c r="B299" s="32" t="s">
        <v>4</v>
      </c>
      <c r="C299" s="15">
        <v>1.5506086143601896</v>
      </c>
      <c r="D299" s="15">
        <v>0.56512406617712474</v>
      </c>
      <c r="E299" s="15">
        <v>9.2833436129645508E-2</v>
      </c>
      <c r="F299" s="16">
        <v>1.6989223453368392</v>
      </c>
      <c r="G299" s="16">
        <v>0.81442097817672421</v>
      </c>
      <c r="H299" s="17">
        <v>2.6570608089641956E-2</v>
      </c>
      <c r="K299" s="34" t="s">
        <v>4</v>
      </c>
      <c r="L299" s="15">
        <v>0.51758262940985689</v>
      </c>
      <c r="M299" s="15">
        <v>0.25758726419516387</v>
      </c>
      <c r="N299" s="15">
        <v>3.3687134935688978E-2</v>
      </c>
      <c r="O299" s="16">
        <v>0.48184926108446791</v>
      </c>
      <c r="P299" s="16">
        <v>0.26682962781915043</v>
      </c>
      <c r="Q299" s="17">
        <v>3.1397943579158177E-2</v>
      </c>
    </row>
    <row r="300" spans="2:17" x14ac:dyDescent="0.3">
      <c r="B300" s="32" t="s">
        <v>5</v>
      </c>
      <c r="C300" s="15">
        <v>2.6926966313238676</v>
      </c>
      <c r="D300" s="15">
        <v>1.2478288035128724</v>
      </c>
      <c r="E300" s="15">
        <v>0.27560210298189147</v>
      </c>
      <c r="F300" s="16">
        <v>5.7171533701577415</v>
      </c>
      <c r="G300" s="16">
        <v>2.2380860119032833</v>
      </c>
      <c r="H300" s="17">
        <v>0.12603331684155319</v>
      </c>
      <c r="K300" s="34" t="s">
        <v>5</v>
      </c>
      <c r="L300" s="15">
        <v>0.26429353485883905</v>
      </c>
      <c r="M300" s="15">
        <v>0.13758718614412541</v>
      </c>
      <c r="N300" s="15">
        <v>1.9573047772135535E-3</v>
      </c>
      <c r="O300" s="16">
        <v>0.15674480470912136</v>
      </c>
      <c r="P300" s="16">
        <v>5.7374112422402222E-2</v>
      </c>
      <c r="Q300" s="17">
        <v>1.8238111196064123E-3</v>
      </c>
    </row>
    <row r="301" spans="2:17" x14ac:dyDescent="0.3">
      <c r="B301" s="32" t="s">
        <v>6</v>
      </c>
      <c r="C301" s="15">
        <v>4.6257062736577534</v>
      </c>
      <c r="D301" s="15">
        <v>1.5874164515810787</v>
      </c>
      <c r="E301" s="15">
        <v>0.29173240173907555</v>
      </c>
      <c r="F301" s="16">
        <v>4.7246770509167488</v>
      </c>
      <c r="G301" s="16">
        <v>1.8482439516522828</v>
      </c>
      <c r="H301" s="17">
        <v>0.17812850479248057</v>
      </c>
      <c r="K301" s="34" t="s">
        <v>6</v>
      </c>
      <c r="L301" s="15">
        <v>1.7019800027347427</v>
      </c>
      <c r="M301" s="15">
        <v>1.1060415409093585</v>
      </c>
      <c r="N301" s="15">
        <v>0.33293830876204877</v>
      </c>
      <c r="O301" s="16">
        <v>1.1054857751525033</v>
      </c>
      <c r="P301" s="16">
        <v>0.59926583930285249</v>
      </c>
      <c r="Q301" s="17">
        <v>6.8670229510319827E-2</v>
      </c>
    </row>
    <row r="302" spans="2:17" x14ac:dyDescent="0.3">
      <c r="B302" s="32" t="s">
        <v>7</v>
      </c>
      <c r="C302" s="15">
        <v>2.4669609518102265</v>
      </c>
      <c r="D302" s="15">
        <v>0.91329763825483989</v>
      </c>
      <c r="E302" s="15">
        <v>4.8944706133222396E-2</v>
      </c>
      <c r="F302" s="16">
        <v>1.6058747096809496</v>
      </c>
      <c r="G302" s="16">
        <v>0.66954218166109802</v>
      </c>
      <c r="H302" s="17">
        <v>7.5638596554519252E-2</v>
      </c>
      <c r="K302" s="34" t="s">
        <v>7</v>
      </c>
      <c r="L302" s="15">
        <v>0.52324029527397398</v>
      </c>
      <c r="M302" s="15">
        <v>0.30324024567628921</v>
      </c>
      <c r="N302" s="15">
        <v>1.2187336479349487E-2</v>
      </c>
      <c r="O302" s="16">
        <v>0.35181009593495027</v>
      </c>
      <c r="P302" s="16">
        <v>0.11424676457328353</v>
      </c>
      <c r="Q302" s="17">
        <v>8.16565155595886E-3</v>
      </c>
    </row>
    <row r="303" spans="2:17" x14ac:dyDescent="0.3">
      <c r="B303" s="32" t="s">
        <v>8</v>
      </c>
      <c r="C303" s="15">
        <v>2.3822230864466492</v>
      </c>
      <c r="D303" s="15">
        <v>1.4815853635789396</v>
      </c>
      <c r="E303" s="15">
        <v>0.4822245906445326</v>
      </c>
      <c r="F303" s="16">
        <v>3.3910045926641508</v>
      </c>
      <c r="G303" s="16">
        <v>1.4433170227653829</v>
      </c>
      <c r="H303" s="17">
        <v>5.9770128037200415E-2</v>
      </c>
      <c r="K303" s="34" t="s">
        <v>8</v>
      </c>
      <c r="L303" s="15">
        <v>0.39571084025743319</v>
      </c>
      <c r="M303" s="15">
        <v>0.16554090735440233</v>
      </c>
      <c r="N303" s="15">
        <v>9.9383552629865937E-3</v>
      </c>
      <c r="O303" s="16">
        <v>0.22892747279311337</v>
      </c>
      <c r="P303" s="16">
        <v>0.10650046695640804</v>
      </c>
      <c r="Q303" s="17">
        <v>5.8346154037602219E-3</v>
      </c>
    </row>
    <row r="304" spans="2:17" x14ac:dyDescent="0.3">
      <c r="B304" s="14"/>
      <c r="C304" s="18"/>
      <c r="D304" s="18"/>
      <c r="E304" s="18"/>
      <c r="F304" s="18"/>
      <c r="G304" s="18"/>
      <c r="H304" s="19"/>
      <c r="K304" s="11"/>
      <c r="L304" s="12"/>
      <c r="M304" s="12"/>
      <c r="N304" s="12"/>
      <c r="O304" s="12"/>
      <c r="P304" s="12"/>
      <c r="Q304" s="13"/>
    </row>
    <row r="305" spans="2:17" x14ac:dyDescent="0.3">
      <c r="B305" s="116" t="s">
        <v>150</v>
      </c>
      <c r="C305" s="117"/>
      <c r="D305" s="117"/>
      <c r="E305" s="117"/>
      <c r="F305" s="117"/>
      <c r="G305" s="117"/>
      <c r="H305" s="118"/>
      <c r="K305" s="110" t="s">
        <v>150</v>
      </c>
      <c r="L305" s="111"/>
      <c r="M305" s="111"/>
      <c r="N305" s="111"/>
      <c r="O305" s="111"/>
      <c r="P305" s="111"/>
      <c r="Q305" s="112"/>
    </row>
    <row r="306" spans="2:17" x14ac:dyDescent="0.3">
      <c r="B306" s="14"/>
      <c r="C306" s="28" t="s">
        <v>11</v>
      </c>
      <c r="D306" s="28" t="s">
        <v>10</v>
      </c>
      <c r="E306" s="28" t="s">
        <v>9</v>
      </c>
      <c r="F306" s="28" t="s">
        <v>14</v>
      </c>
      <c r="G306" s="28" t="s">
        <v>13</v>
      </c>
      <c r="H306" s="33" t="s">
        <v>12</v>
      </c>
      <c r="K306" s="11"/>
      <c r="L306" s="27" t="s">
        <v>11</v>
      </c>
      <c r="M306" s="27" t="s">
        <v>10</v>
      </c>
      <c r="N306" s="27" t="s">
        <v>9</v>
      </c>
      <c r="O306" s="27" t="s">
        <v>14</v>
      </c>
      <c r="P306" s="27" t="s">
        <v>13</v>
      </c>
      <c r="Q306" s="31" t="s">
        <v>12</v>
      </c>
    </row>
    <row r="307" spans="2:17" x14ac:dyDescent="0.3">
      <c r="B307" s="32" t="s">
        <v>0</v>
      </c>
      <c r="C307" s="15">
        <v>8.155852487972437</v>
      </c>
      <c r="D307" s="15">
        <v>3.1763561623357206</v>
      </c>
      <c r="E307" s="15">
        <v>7.2154328119201194E-2</v>
      </c>
      <c r="F307" s="16">
        <v>8.0570613953261354</v>
      </c>
      <c r="G307" s="16">
        <v>2.6305141401671803</v>
      </c>
      <c r="H307" s="17">
        <v>0.51782558388768996</v>
      </c>
      <c r="K307" s="34" t="s">
        <v>0</v>
      </c>
      <c r="L307" s="24">
        <v>4.6603518701865392</v>
      </c>
      <c r="M307" s="24">
        <v>0.88184947134808334</v>
      </c>
      <c r="N307" s="24">
        <v>0.1402807128015475</v>
      </c>
      <c r="O307" s="25">
        <v>3.5798326819647799</v>
      </c>
      <c r="P307" s="25">
        <v>0.79470761928727396</v>
      </c>
      <c r="Q307" s="26">
        <v>4.2799670317903063E-2</v>
      </c>
    </row>
    <row r="308" spans="2:17" x14ac:dyDescent="0.3">
      <c r="B308" s="32" t="s">
        <v>1</v>
      </c>
      <c r="C308" s="15">
        <v>2.4585510399910548</v>
      </c>
      <c r="D308" s="15">
        <v>1.1932062571586304</v>
      </c>
      <c r="E308" s="15">
        <v>6.6703668815831715E-2</v>
      </c>
      <c r="F308" s="16">
        <v>2.7090842317496242</v>
      </c>
      <c r="G308" s="16">
        <v>1.456380403706844</v>
      </c>
      <c r="H308" s="17">
        <v>0.16063129828915787</v>
      </c>
      <c r="K308" s="34" t="s">
        <v>1</v>
      </c>
      <c r="L308" s="24">
        <v>2.3541782591489113</v>
      </c>
      <c r="M308" s="24">
        <v>0.37320459078807894</v>
      </c>
      <c r="N308" s="24">
        <v>4.8289230034415827E-3</v>
      </c>
      <c r="O308" s="25">
        <v>0.86158927200484936</v>
      </c>
      <c r="P308" s="25">
        <v>0.40268989104106129</v>
      </c>
      <c r="Q308" s="26">
        <v>1.5518883145731712E-2</v>
      </c>
    </row>
    <row r="309" spans="2:17" x14ac:dyDescent="0.3">
      <c r="B309" s="32" t="s">
        <v>2</v>
      </c>
      <c r="C309" s="15">
        <v>5.1610687952374859</v>
      </c>
      <c r="D309" s="15">
        <v>1.9128095316802887</v>
      </c>
      <c r="E309" s="15">
        <v>0.20245127301484978</v>
      </c>
      <c r="F309" s="16">
        <v>5.5362111468645248</v>
      </c>
      <c r="G309" s="16">
        <v>2.1480507575451018</v>
      </c>
      <c r="H309" s="17">
        <v>0.51708451921676724</v>
      </c>
      <c r="K309" s="34" t="s">
        <v>2</v>
      </c>
      <c r="L309" s="24">
        <v>0.32724826751906633</v>
      </c>
      <c r="M309" s="24">
        <v>9.4099291836772472E-2</v>
      </c>
      <c r="N309" s="24">
        <v>7.5735102513397124E-3</v>
      </c>
      <c r="O309" s="25">
        <v>0.35918167261625666</v>
      </c>
      <c r="P309" s="25">
        <v>0.11599779579315708</v>
      </c>
      <c r="Q309" s="26">
        <v>6.6611356102841742E-3</v>
      </c>
    </row>
    <row r="310" spans="2:17" x14ac:dyDescent="0.3">
      <c r="B310" s="32" t="s">
        <v>3</v>
      </c>
      <c r="C310" s="15">
        <v>19.791309012834592</v>
      </c>
      <c r="D310" s="15">
        <v>5.8114206348422579</v>
      </c>
      <c r="E310" s="15">
        <v>0.64895335488487427</v>
      </c>
      <c r="F310" s="16">
        <v>18.280721589349344</v>
      </c>
      <c r="G310" s="16">
        <v>3.7075541197101858</v>
      </c>
      <c r="H310" s="17">
        <v>0.16270305515127897</v>
      </c>
      <c r="K310" s="34" t="s">
        <v>3</v>
      </c>
      <c r="L310" s="24">
        <v>2.8631917299745053</v>
      </c>
      <c r="M310" s="24">
        <v>0.62898064714385193</v>
      </c>
      <c r="N310" s="24">
        <v>2.776748810802751E-2</v>
      </c>
      <c r="O310" s="25">
        <v>2.0134558226737767</v>
      </c>
      <c r="P310" s="25">
        <v>0.69076508781706336</v>
      </c>
      <c r="Q310" s="26">
        <v>2.5650002599090192E-3</v>
      </c>
    </row>
    <row r="311" spans="2:17" x14ac:dyDescent="0.3">
      <c r="B311" s="32" t="s">
        <v>4</v>
      </c>
      <c r="C311" s="15">
        <v>3.0986884481346726</v>
      </c>
      <c r="D311" s="15">
        <v>1.3535899867299952</v>
      </c>
      <c r="E311" s="15">
        <v>0.23258914734044114</v>
      </c>
      <c r="F311" s="16">
        <v>6.6476765767453632</v>
      </c>
      <c r="G311" s="16">
        <v>2.0959601720358219</v>
      </c>
      <c r="H311" s="17">
        <v>0.33961505104240985</v>
      </c>
      <c r="K311" s="34" t="s">
        <v>4</v>
      </c>
      <c r="L311" s="24">
        <v>1.0617014708284742</v>
      </c>
      <c r="M311" s="24">
        <v>0.28921339792657791</v>
      </c>
      <c r="N311" s="24">
        <v>2.7576271482713799E-2</v>
      </c>
      <c r="O311" s="25">
        <v>0.91779645759483997</v>
      </c>
      <c r="P311" s="25">
        <v>0.34455402918958894</v>
      </c>
      <c r="Q311" s="26">
        <v>3.134950831732615E-2</v>
      </c>
    </row>
    <row r="312" spans="2:17" x14ac:dyDescent="0.3">
      <c r="B312" s="32" t="s">
        <v>5</v>
      </c>
      <c r="C312" s="15">
        <v>5.4826807736514587</v>
      </c>
      <c r="D312" s="15">
        <v>1.9445291193351368</v>
      </c>
      <c r="E312" s="15">
        <v>0.45436102646891985</v>
      </c>
      <c r="F312" s="16">
        <v>7.0305163209538843</v>
      </c>
      <c r="G312" s="16">
        <v>2.4702593260981218</v>
      </c>
      <c r="H312" s="17">
        <v>0.13788720014610847</v>
      </c>
      <c r="K312" s="34" t="s">
        <v>5</v>
      </c>
      <c r="L312" s="24">
        <v>0.34612907836075107</v>
      </c>
      <c r="M312" s="24">
        <v>0.14267938729754426</v>
      </c>
      <c r="N312" s="24">
        <v>5.2057153061977144E-3</v>
      </c>
      <c r="O312" s="25">
        <v>0.13112680956127992</v>
      </c>
      <c r="P312" s="25">
        <v>5.7580543025342212E-2</v>
      </c>
      <c r="Q312" s="26">
        <v>2.5801125562150934E-3</v>
      </c>
    </row>
    <row r="313" spans="2:17" x14ac:dyDescent="0.3">
      <c r="B313" s="32" t="s">
        <v>6</v>
      </c>
      <c r="C313" s="15">
        <v>8.4525693163660698</v>
      </c>
      <c r="D313" s="15">
        <v>2.928970900706974</v>
      </c>
      <c r="E313" s="15">
        <v>0.25329931377394532</v>
      </c>
      <c r="F313" s="16">
        <v>12.001543140624575</v>
      </c>
      <c r="G313" s="16">
        <v>2.6456771157149124</v>
      </c>
      <c r="H313" s="17">
        <v>0.45056347300413779</v>
      </c>
      <c r="K313" s="34" t="s">
        <v>6</v>
      </c>
      <c r="L313" s="24">
        <v>1.6643158945841277</v>
      </c>
      <c r="M313" s="24">
        <v>0.80100182540459886</v>
      </c>
      <c r="N313" s="24">
        <v>2.4282675170453839E-2</v>
      </c>
      <c r="O313" s="25">
        <v>2.7400760299805103</v>
      </c>
      <c r="P313" s="25">
        <v>0.82061974240473179</v>
      </c>
      <c r="Q313" s="26">
        <v>0.15122376480191749</v>
      </c>
    </row>
    <row r="314" spans="2:17" x14ac:dyDescent="0.3">
      <c r="B314" s="32" t="s">
        <v>7</v>
      </c>
      <c r="C314" s="15">
        <v>6.7098213064077141</v>
      </c>
      <c r="D314" s="15">
        <v>2.0882670153994023</v>
      </c>
      <c r="E314" s="15">
        <v>0.13397868007344374</v>
      </c>
      <c r="F314" s="16">
        <v>5.0115557483233752</v>
      </c>
      <c r="G314" s="16">
        <v>1.7756726622667489</v>
      </c>
      <c r="H314" s="17">
        <v>0.27010210752909536</v>
      </c>
      <c r="K314" s="34" t="s">
        <v>7</v>
      </c>
      <c r="L314" s="24">
        <v>0.95577805664926152</v>
      </c>
      <c r="M314" s="24">
        <v>0.18393791421727634</v>
      </c>
      <c r="N314" s="24">
        <v>2.6978274767702128E-2</v>
      </c>
      <c r="O314" s="25">
        <v>0.30196922345084154</v>
      </c>
      <c r="P314" s="25">
        <v>0.13928220058504398</v>
      </c>
      <c r="Q314" s="26">
        <v>1.432121703394419E-2</v>
      </c>
    </row>
    <row r="315" spans="2:17" x14ac:dyDescent="0.3">
      <c r="B315" s="32" t="s">
        <v>8</v>
      </c>
      <c r="C315" s="15">
        <v>5.8655262952191389</v>
      </c>
      <c r="D315" s="15">
        <v>2.3951484797206808</v>
      </c>
      <c r="E315" s="15">
        <v>0.12581386879898476</v>
      </c>
      <c r="F315" s="16">
        <v>5.2188788180183989</v>
      </c>
      <c r="G315" s="16">
        <v>2.3962398576887525</v>
      </c>
      <c r="H315" s="17">
        <v>7.3825678822305174E-2</v>
      </c>
      <c r="K315" s="34" t="s">
        <v>8</v>
      </c>
      <c r="L315" s="24">
        <v>0.32052801497232242</v>
      </c>
      <c r="M315" s="24">
        <v>0.13336209365247187</v>
      </c>
      <c r="N315" s="24">
        <v>7.6296522215394116E-3</v>
      </c>
      <c r="O315" s="25">
        <v>0.33160206801483277</v>
      </c>
      <c r="P315" s="25">
        <v>0.11259605728295533</v>
      </c>
      <c r="Q315" s="26">
        <v>2.7806928662016525E-3</v>
      </c>
    </row>
    <row r="316" spans="2:17" x14ac:dyDescent="0.3">
      <c r="B316" s="14"/>
      <c r="C316" s="18"/>
      <c r="D316" s="18"/>
      <c r="E316" s="18"/>
      <c r="F316" s="18"/>
      <c r="G316" s="18"/>
      <c r="H316" s="19"/>
      <c r="K316" s="11"/>
      <c r="L316" s="12"/>
      <c r="M316" s="12"/>
      <c r="N316" s="12"/>
      <c r="O316" s="12"/>
      <c r="P316" s="12"/>
      <c r="Q316" s="13"/>
    </row>
    <row r="317" spans="2:17" x14ac:dyDescent="0.3">
      <c r="B317" s="116" t="s">
        <v>151</v>
      </c>
      <c r="C317" s="117"/>
      <c r="D317" s="117"/>
      <c r="E317" s="117"/>
      <c r="F317" s="117"/>
      <c r="G317" s="117"/>
      <c r="H317" s="118"/>
      <c r="K317" s="110" t="s">
        <v>151</v>
      </c>
      <c r="L317" s="111"/>
      <c r="M317" s="111"/>
      <c r="N317" s="111"/>
      <c r="O317" s="111"/>
      <c r="P317" s="111"/>
      <c r="Q317" s="112"/>
    </row>
    <row r="318" spans="2:17" x14ac:dyDescent="0.3">
      <c r="B318" s="14"/>
      <c r="C318" s="28" t="s">
        <v>11</v>
      </c>
      <c r="D318" s="28" t="s">
        <v>10</v>
      </c>
      <c r="E318" s="28" t="s">
        <v>9</v>
      </c>
      <c r="F318" s="28" t="s">
        <v>14</v>
      </c>
      <c r="G318" s="28" t="s">
        <v>13</v>
      </c>
      <c r="H318" s="33" t="s">
        <v>12</v>
      </c>
      <c r="K318" s="11"/>
      <c r="L318" s="27" t="s">
        <v>11</v>
      </c>
      <c r="M318" s="27" t="s">
        <v>10</v>
      </c>
      <c r="N318" s="27" t="s">
        <v>9</v>
      </c>
      <c r="O318" s="27" t="s">
        <v>14</v>
      </c>
      <c r="P318" s="27" t="s">
        <v>13</v>
      </c>
      <c r="Q318" s="31" t="s">
        <v>12</v>
      </c>
    </row>
    <row r="319" spans="2:17" x14ac:dyDescent="0.3">
      <c r="B319" s="32" t="s">
        <v>0</v>
      </c>
      <c r="C319" s="15">
        <v>6.6423994792567465</v>
      </c>
      <c r="D319" s="15">
        <v>1.7648208864841757</v>
      </c>
      <c r="E319" s="15">
        <v>0.22328889822708356</v>
      </c>
      <c r="F319" s="16">
        <v>5.0360294067461782</v>
      </c>
      <c r="G319" s="16">
        <v>1.5903494187452665</v>
      </c>
      <c r="H319" s="17">
        <v>0.12500600476401549</v>
      </c>
      <c r="K319" s="34" t="s">
        <v>0</v>
      </c>
      <c r="L319" s="15">
        <v>1.1680676833871502</v>
      </c>
      <c r="M319" s="15">
        <v>0.5056087471028311</v>
      </c>
      <c r="N319" s="15">
        <v>8.9316294425764872E-2</v>
      </c>
      <c r="O319" s="16">
        <v>1.919952056913488</v>
      </c>
      <c r="P319" s="16">
        <v>0.91085330618616656</v>
      </c>
      <c r="Q319" s="17">
        <v>0.35956842853839233</v>
      </c>
    </row>
    <row r="320" spans="2:17" x14ac:dyDescent="0.3">
      <c r="B320" s="32" t="s">
        <v>1</v>
      </c>
      <c r="C320" s="15">
        <v>2.2518927869950613</v>
      </c>
      <c r="D320" s="15">
        <v>1.218959324920796</v>
      </c>
      <c r="E320" s="15">
        <v>0.13420071316646615</v>
      </c>
      <c r="F320" s="16">
        <v>3.0623662796571702</v>
      </c>
      <c r="G320" s="16">
        <v>1.9623058276982306</v>
      </c>
      <c r="H320" s="17">
        <v>0.9965432541391116</v>
      </c>
      <c r="K320" s="34" t="s">
        <v>1</v>
      </c>
      <c r="L320" s="15">
        <v>1.4681391475897365</v>
      </c>
      <c r="M320" s="15">
        <v>0.37642203513408745</v>
      </c>
      <c r="N320" s="15">
        <v>0.11544583918521827</v>
      </c>
      <c r="O320" s="16">
        <v>1.0249158638238869</v>
      </c>
      <c r="P320" s="16">
        <v>0.49660269638374982</v>
      </c>
      <c r="Q320" s="17">
        <v>0.13953365799302611</v>
      </c>
    </row>
    <row r="321" spans="2:17" x14ac:dyDescent="0.3">
      <c r="B321" s="32" t="s">
        <v>2</v>
      </c>
      <c r="C321" s="15">
        <v>3.8470439094124953</v>
      </c>
      <c r="D321" s="15">
        <v>1.6546454376943351</v>
      </c>
      <c r="E321" s="15">
        <v>0.21987405464302226</v>
      </c>
      <c r="F321" s="16">
        <v>4.9631771963410714</v>
      </c>
      <c r="G321" s="16">
        <v>1.2324596564109522</v>
      </c>
      <c r="H321" s="17">
        <v>0.12897849695465036</v>
      </c>
      <c r="K321" s="34" t="s">
        <v>2</v>
      </c>
      <c r="L321" s="15">
        <v>0.21510349724247488</v>
      </c>
      <c r="M321" s="15">
        <v>6.1431981870896039E-2</v>
      </c>
      <c r="N321" s="15">
        <v>1.1519695844558859E-2</v>
      </c>
      <c r="O321" s="16">
        <v>0.40141710745252784</v>
      </c>
      <c r="P321" s="16">
        <v>0.12023801203860765</v>
      </c>
      <c r="Q321" s="17">
        <v>2.6143763546823726E-2</v>
      </c>
    </row>
    <row r="322" spans="2:17" x14ac:dyDescent="0.3">
      <c r="B322" s="32" t="s">
        <v>3</v>
      </c>
      <c r="C322" s="15">
        <v>12.595635470162412</v>
      </c>
      <c r="D322" s="15">
        <v>2.9129529122288669</v>
      </c>
      <c r="E322" s="15">
        <v>0.39350668706336728</v>
      </c>
      <c r="F322" s="16">
        <v>8.5764955804415006</v>
      </c>
      <c r="G322" s="16">
        <v>2.6785521961947669</v>
      </c>
      <c r="H322" s="17">
        <v>0.43437907615466642</v>
      </c>
      <c r="K322" s="34" t="s">
        <v>3</v>
      </c>
      <c r="L322" s="15">
        <v>1.0962825550836055</v>
      </c>
      <c r="M322" s="15">
        <v>0.50821104846021359</v>
      </c>
      <c r="N322" s="15">
        <v>9.4091465123038648E-2</v>
      </c>
      <c r="O322" s="16">
        <v>1.3505750843175905</v>
      </c>
      <c r="P322" s="16">
        <v>0.74030332100318186</v>
      </c>
      <c r="Q322" s="17">
        <v>0.24935619384872715</v>
      </c>
    </row>
    <row r="323" spans="2:17" x14ac:dyDescent="0.3">
      <c r="B323" s="32" t="s">
        <v>4</v>
      </c>
      <c r="C323" s="15">
        <v>4.0321354512470027</v>
      </c>
      <c r="D323" s="15">
        <v>1.3882922896093288</v>
      </c>
      <c r="E323" s="15">
        <v>0.4327349793151502</v>
      </c>
      <c r="F323" s="16">
        <v>3.4230682036011162</v>
      </c>
      <c r="G323" s="16">
        <v>1.3548225016956423</v>
      </c>
      <c r="H323" s="17">
        <v>8.0212138117309678E-2</v>
      </c>
      <c r="K323" s="34" t="s">
        <v>4</v>
      </c>
      <c r="L323" s="15">
        <v>0.97943492296626222</v>
      </c>
      <c r="M323" s="15">
        <v>0.23026869077381906</v>
      </c>
      <c r="N323" s="15">
        <v>3.3170480084349814E-2</v>
      </c>
      <c r="O323" s="16">
        <v>0.71257400968597906</v>
      </c>
      <c r="P323" s="16">
        <v>0.30155145286428336</v>
      </c>
      <c r="Q323" s="17">
        <v>6.7162269230318233E-2</v>
      </c>
    </row>
    <row r="324" spans="2:17" x14ac:dyDescent="0.3">
      <c r="B324" s="32" t="s">
        <v>5</v>
      </c>
      <c r="C324" s="15">
        <v>4.2699830708044955</v>
      </c>
      <c r="D324" s="15">
        <v>1.8664285873451243</v>
      </c>
      <c r="E324" s="15">
        <v>0.17111755042024504</v>
      </c>
      <c r="F324" s="16">
        <v>3.8231217023156807</v>
      </c>
      <c r="G324" s="16">
        <v>1.928838774286425</v>
      </c>
      <c r="H324" s="17">
        <v>0.26636898698832134</v>
      </c>
      <c r="K324" s="34" t="s">
        <v>5</v>
      </c>
      <c r="L324" s="15">
        <v>0.31219963810633666</v>
      </c>
      <c r="M324" s="15">
        <v>8.198152576095874E-2</v>
      </c>
      <c r="N324" s="15">
        <v>1.2356666177451412E-2</v>
      </c>
      <c r="O324" s="16">
        <v>0.24282509754693885</v>
      </c>
      <c r="P324" s="16">
        <v>0.16142106384068799</v>
      </c>
      <c r="Q324" s="17">
        <v>4.1243179566045042E-2</v>
      </c>
    </row>
    <row r="325" spans="2:17" x14ac:dyDescent="0.3">
      <c r="B325" s="32" t="s">
        <v>6</v>
      </c>
      <c r="C325" s="15">
        <v>7.5479338424007922</v>
      </c>
      <c r="D325" s="15">
        <v>2.1925189032371355</v>
      </c>
      <c r="E325" s="15">
        <v>0.32385638136939576</v>
      </c>
      <c r="F325" s="16">
        <v>10.322429510539244</v>
      </c>
      <c r="G325" s="16">
        <v>1.9882411223120409</v>
      </c>
      <c r="H325" s="17">
        <v>8.3888624390755923E-2</v>
      </c>
      <c r="K325" s="34" t="s">
        <v>6</v>
      </c>
      <c r="L325" s="15">
        <v>1.1006264820863212</v>
      </c>
      <c r="M325" s="15">
        <v>0.41366579753776972</v>
      </c>
      <c r="N325" s="15">
        <v>1.8361717093889018E-2</v>
      </c>
      <c r="O325" s="16">
        <v>1.1713151102559289</v>
      </c>
      <c r="P325" s="16">
        <v>0.7371558885836712</v>
      </c>
      <c r="Q325" s="17">
        <v>0.12836854002762038</v>
      </c>
    </row>
    <row r="326" spans="2:17" x14ac:dyDescent="0.3">
      <c r="B326" s="32" t="s">
        <v>7</v>
      </c>
      <c r="C326" s="15">
        <v>5.2022252885354288</v>
      </c>
      <c r="D326" s="15">
        <v>1.2166091160054009</v>
      </c>
      <c r="E326" s="15">
        <v>0.27489746536481957</v>
      </c>
      <c r="F326" s="16">
        <v>2.9340525570022979</v>
      </c>
      <c r="G326" s="16">
        <v>1.3629104835530259</v>
      </c>
      <c r="H326" s="17">
        <v>2.6059551163666747E-2</v>
      </c>
      <c r="K326" s="34" t="s">
        <v>7</v>
      </c>
      <c r="L326" s="15">
        <v>0.37493413793601149</v>
      </c>
      <c r="M326" s="15">
        <v>0.14646725971104063</v>
      </c>
      <c r="N326" s="15">
        <v>1.1553290176029341E-2</v>
      </c>
      <c r="O326" s="16">
        <v>0.29743560361665572</v>
      </c>
      <c r="P326" s="16">
        <v>0.16863506673924558</v>
      </c>
      <c r="Q326" s="17">
        <v>2.1489897301080783E-2</v>
      </c>
    </row>
    <row r="327" spans="2:17" x14ac:dyDescent="0.3">
      <c r="B327" s="32" t="s">
        <v>8</v>
      </c>
      <c r="C327" s="15">
        <v>5.4124044286262434</v>
      </c>
      <c r="D327" s="15">
        <v>2.3413194170626785</v>
      </c>
      <c r="E327" s="15">
        <v>0.35246999483223229</v>
      </c>
      <c r="F327" s="16">
        <v>6.0206627351433077</v>
      </c>
      <c r="G327" s="16">
        <v>2.7730405435382579</v>
      </c>
      <c r="H327" s="17">
        <v>0.15259121069796397</v>
      </c>
      <c r="K327" s="34" t="s">
        <v>8</v>
      </c>
      <c r="L327" s="15">
        <v>0.29626282833090961</v>
      </c>
      <c r="M327" s="15">
        <v>7.6717675720246126E-2</v>
      </c>
      <c r="N327" s="15">
        <v>1.7775883475465676E-3</v>
      </c>
      <c r="O327" s="16">
        <v>0.23658208688302707</v>
      </c>
      <c r="P327" s="16">
        <v>0.13705803298715274</v>
      </c>
      <c r="Q327" s="17">
        <v>1.7518254964464922E-2</v>
      </c>
    </row>
    <row r="328" spans="2:17" ht="15" thickBot="1" x14ac:dyDescent="0.35">
      <c r="B328" s="11"/>
      <c r="C328" s="12"/>
      <c r="D328" s="12"/>
      <c r="E328" s="12"/>
      <c r="F328" s="12"/>
      <c r="G328" s="12"/>
      <c r="H328" s="13"/>
      <c r="K328" s="11"/>
      <c r="L328" s="12"/>
      <c r="M328" s="12"/>
      <c r="N328" s="12"/>
      <c r="O328" s="12"/>
      <c r="P328" s="12"/>
      <c r="Q328" s="13"/>
    </row>
    <row r="329" spans="2:17" ht="15" thickBot="1" x14ac:dyDescent="0.35">
      <c r="B329" s="119" t="s">
        <v>58</v>
      </c>
      <c r="C329" s="120"/>
      <c r="D329" s="120"/>
      <c r="E329" s="120"/>
      <c r="F329" s="120"/>
      <c r="G329" s="120"/>
      <c r="H329" s="121"/>
      <c r="K329" s="119" t="s">
        <v>58</v>
      </c>
      <c r="L329" s="120"/>
      <c r="M329" s="120"/>
      <c r="N329" s="120"/>
      <c r="O329" s="120"/>
      <c r="P329" s="120"/>
      <c r="Q329" s="121"/>
    </row>
    <row r="330" spans="2:17" x14ac:dyDescent="0.3">
      <c r="B330" s="11"/>
      <c r="C330" s="12" t="s">
        <v>59</v>
      </c>
      <c r="D330" s="12" t="s">
        <v>60</v>
      </c>
      <c r="E330" s="12" t="s">
        <v>61</v>
      </c>
      <c r="F330" s="12" t="s">
        <v>59</v>
      </c>
      <c r="G330" s="12" t="s">
        <v>60</v>
      </c>
      <c r="H330" s="13" t="s">
        <v>61</v>
      </c>
      <c r="K330" s="11"/>
      <c r="L330" s="12" t="s">
        <v>59</v>
      </c>
      <c r="M330" s="12" t="s">
        <v>60</v>
      </c>
      <c r="N330" s="12" t="s">
        <v>61</v>
      </c>
      <c r="O330" s="12" t="s">
        <v>59</v>
      </c>
      <c r="P330" s="12" t="s">
        <v>60</v>
      </c>
      <c r="Q330" s="13" t="s">
        <v>61</v>
      </c>
    </row>
    <row r="331" spans="2:17" x14ac:dyDescent="0.3">
      <c r="B331" s="14" t="s">
        <v>0</v>
      </c>
      <c r="C331" s="15">
        <f>MAX(C319,C307,C295,C283,C271,C259,C247,C235,C223,C211,C199,C187,C175,C163,C151,C139,C127,C115,C103,C91,C79,C67,C55,C43,C31,C19,C7)</f>
        <v>8.4191524277873739</v>
      </c>
      <c r="D331" s="15">
        <f t="shared" ref="D331:H331" si="23">MAX(D319,D307,D295,D283,D271,D259,D247,D235,D223,D211,D199,D187,D175,D163,D151,D139,D127,D115,D103,D91,D79,D67,D55,D43,D31,D19,D7)</f>
        <v>3.1763561623357206</v>
      </c>
      <c r="E331" s="15">
        <f t="shared" si="23"/>
        <v>0.96851372906164301</v>
      </c>
      <c r="F331" s="16">
        <f t="shared" si="23"/>
        <v>9.4213956370691356</v>
      </c>
      <c r="G331" s="16">
        <f t="shared" si="23"/>
        <v>3.257565045920257</v>
      </c>
      <c r="H331" s="16">
        <f t="shared" si="23"/>
        <v>0.89592619564895892</v>
      </c>
      <c r="K331" s="14" t="s">
        <v>0</v>
      </c>
      <c r="L331" s="15">
        <f>MAX(L319,L307,L295,L283,L271,L259,L247,L235,L223,L211,L199,L187,L175,L163,L151,L139,L127,L115,L103,L91,L79,L67,L55,L43,L31,L19,L7)</f>
        <v>4.6603518701865392</v>
      </c>
      <c r="M331" s="15">
        <f t="shared" ref="M331:Q332" si="24">MAX(M319,M307,M295,M283,M271,M259,M247,M235,M223,M211,M199,M187,M175,M163,M151,M139,M127,M115,M103,M91,M79,M67,M55,M43,M31,M19,M7)</f>
        <v>1.1546660378424047</v>
      </c>
      <c r="N331" s="15">
        <f t="shared" si="24"/>
        <v>0.27643211936908263</v>
      </c>
      <c r="O331" s="16">
        <f t="shared" si="24"/>
        <v>3.5798326819647799</v>
      </c>
      <c r="P331" s="16">
        <f t="shared" si="24"/>
        <v>0.91085330618616656</v>
      </c>
      <c r="Q331" s="16">
        <f t="shared" si="24"/>
        <v>0.35956842853839233</v>
      </c>
    </row>
    <row r="332" spans="2:17" x14ac:dyDescent="0.3">
      <c r="B332" s="14" t="s">
        <v>1</v>
      </c>
      <c r="C332" s="15">
        <f t="shared" ref="C332:H339" si="25">MAX(C320,C308,C296,C284,C272,C260,C248,C236,C224,C212,C200,C188,C176,C164,C152,C140,C128,C116,C104,C92,C80,C68,C56,C44,C32,C20,C8)</f>
        <v>6.5411036740542086</v>
      </c>
      <c r="D332" s="15">
        <f t="shared" si="25"/>
        <v>2.2252970111232209</v>
      </c>
      <c r="E332" s="15">
        <f t="shared" si="25"/>
        <v>0.65359325587278061</v>
      </c>
      <c r="F332" s="16">
        <f t="shared" si="25"/>
        <v>3.865522829212106</v>
      </c>
      <c r="G332" s="16">
        <f t="shared" si="25"/>
        <v>1.9623058276982306</v>
      </c>
      <c r="H332" s="16">
        <f t="shared" si="25"/>
        <v>0.9965432541391116</v>
      </c>
      <c r="K332" s="14" t="s">
        <v>1</v>
      </c>
      <c r="L332" s="15">
        <f>MAX(L320,L308,L296,L284,L272,L260,L248,L236,L224,L212,L200,L188,L176,L164,L152,L140,L128,L116,L104,L92,L80,L68,L56,L44,L32,L20,L8)</f>
        <v>2.3541782591489113</v>
      </c>
      <c r="M332" s="15">
        <f t="shared" si="24"/>
        <v>0.54311855303145051</v>
      </c>
      <c r="N332" s="15">
        <f t="shared" si="24"/>
        <v>0.12586936375997154</v>
      </c>
      <c r="O332" s="16">
        <f t="shared" si="24"/>
        <v>2.3849655754301753</v>
      </c>
      <c r="P332" s="16">
        <f t="shared" si="24"/>
        <v>0.53590599801766059</v>
      </c>
      <c r="Q332" s="16">
        <f t="shared" si="24"/>
        <v>0.13953365799302611</v>
      </c>
    </row>
    <row r="333" spans="2:17" x14ac:dyDescent="0.3">
      <c r="B333" s="14" t="s">
        <v>2</v>
      </c>
      <c r="C333" s="15">
        <f t="shared" si="25"/>
        <v>6.2519848276405465</v>
      </c>
      <c r="D333" s="15">
        <f t="shared" si="25"/>
        <v>2.3865228730357368</v>
      </c>
      <c r="E333" s="15">
        <f t="shared" si="25"/>
        <v>0.99744070418859299</v>
      </c>
      <c r="F333" s="16">
        <f t="shared" si="25"/>
        <v>6.3160722553466169</v>
      </c>
      <c r="G333" s="16">
        <f t="shared" si="25"/>
        <v>2.1896156800306503</v>
      </c>
      <c r="H333" s="16">
        <f t="shared" si="25"/>
        <v>0.51708451921676724</v>
      </c>
      <c r="K333" s="14" t="s">
        <v>2</v>
      </c>
      <c r="L333" s="15">
        <f t="shared" ref="L333:Q339" si="26">MAX(L321,L309,L297,L285,L273,L261,L249,L237,L225,L213,L201,L189,L177,L165,L153,L141,L129,L117,L105,L93,L81,L69,L57,L45,L33,L21,L9)</f>
        <v>0.72549738901170613</v>
      </c>
      <c r="M333" s="15">
        <f t="shared" si="26"/>
        <v>0.14985238750375104</v>
      </c>
      <c r="N333" s="15">
        <f t="shared" si="26"/>
        <v>4.0212561091513846E-2</v>
      </c>
      <c r="O333" s="16">
        <f t="shared" si="26"/>
        <v>0.91544599150899753</v>
      </c>
      <c r="P333" s="16">
        <f t="shared" si="26"/>
        <v>0.16449038137730373</v>
      </c>
      <c r="Q333" s="16">
        <f t="shared" si="26"/>
        <v>3.8579328182596594E-2</v>
      </c>
    </row>
    <row r="334" spans="2:17" x14ac:dyDescent="0.3">
      <c r="B334" s="14" t="s">
        <v>3</v>
      </c>
      <c r="C334" s="15">
        <f t="shared" si="25"/>
        <v>22.478702417509506</v>
      </c>
      <c r="D334" s="15">
        <f t="shared" si="25"/>
        <v>5.8114206348422579</v>
      </c>
      <c r="E334" s="15">
        <f t="shared" si="25"/>
        <v>1.0137335027730401</v>
      </c>
      <c r="F334" s="16">
        <f t="shared" si="25"/>
        <v>18.280721589349344</v>
      </c>
      <c r="G334" s="16">
        <f t="shared" si="25"/>
        <v>3.9356854652400108</v>
      </c>
      <c r="H334" s="16">
        <f t="shared" si="25"/>
        <v>0.69700486519362603</v>
      </c>
      <c r="K334" s="14" t="s">
        <v>3</v>
      </c>
      <c r="L334" s="15">
        <f t="shared" si="26"/>
        <v>2.8631917299745053</v>
      </c>
      <c r="M334" s="15">
        <f t="shared" si="26"/>
        <v>0.8910120907931437</v>
      </c>
      <c r="N334" s="15">
        <f t="shared" si="26"/>
        <v>0.20857177248851294</v>
      </c>
      <c r="O334" s="16">
        <f t="shared" si="26"/>
        <v>2.279805123986685</v>
      </c>
      <c r="P334" s="16">
        <f t="shared" si="26"/>
        <v>0.81323299873446098</v>
      </c>
      <c r="Q334" s="16">
        <f t="shared" si="26"/>
        <v>0.24935619384872715</v>
      </c>
    </row>
    <row r="335" spans="2:17" x14ac:dyDescent="0.3">
      <c r="B335" s="14" t="s">
        <v>4</v>
      </c>
      <c r="C335" s="15">
        <f t="shared" si="25"/>
        <v>5.7296819398028616</v>
      </c>
      <c r="D335" s="15">
        <f t="shared" si="25"/>
        <v>2.1510421816155314</v>
      </c>
      <c r="E335" s="15">
        <f t="shared" si="25"/>
        <v>0.59208345847867128</v>
      </c>
      <c r="F335" s="16">
        <f t="shared" si="25"/>
        <v>6.6476765767453632</v>
      </c>
      <c r="G335" s="16">
        <f t="shared" si="25"/>
        <v>2.0959601720358219</v>
      </c>
      <c r="H335" s="16">
        <f t="shared" si="25"/>
        <v>0.33961505104240985</v>
      </c>
      <c r="K335" s="14" t="s">
        <v>4</v>
      </c>
      <c r="L335" s="15">
        <f t="shared" si="26"/>
        <v>1.2037990452947722</v>
      </c>
      <c r="M335" s="15">
        <f t="shared" si="26"/>
        <v>0.43845479207774701</v>
      </c>
      <c r="N335" s="15">
        <f t="shared" si="26"/>
        <v>0.11653014083075394</v>
      </c>
      <c r="O335" s="16">
        <f t="shared" si="26"/>
        <v>1.3947587343036212</v>
      </c>
      <c r="P335" s="16">
        <f t="shared" si="26"/>
        <v>0.38152954855724402</v>
      </c>
      <c r="Q335" s="16">
        <f t="shared" si="26"/>
        <v>7.1848171863850202E-2</v>
      </c>
    </row>
    <row r="336" spans="2:17" x14ac:dyDescent="0.3">
      <c r="B336" s="14" t="s">
        <v>5</v>
      </c>
      <c r="C336" s="15">
        <f t="shared" si="25"/>
        <v>8.1866235452646379</v>
      </c>
      <c r="D336" s="15">
        <f t="shared" si="25"/>
        <v>2.9343062185275857</v>
      </c>
      <c r="E336" s="15">
        <f t="shared" si="25"/>
        <v>0.55943121432464959</v>
      </c>
      <c r="F336" s="16">
        <f t="shared" si="25"/>
        <v>7.9755711031508083</v>
      </c>
      <c r="G336" s="16">
        <f t="shared" si="25"/>
        <v>2.4702593260981218</v>
      </c>
      <c r="H336" s="16">
        <f t="shared" si="25"/>
        <v>0.75420238922137739</v>
      </c>
      <c r="K336" s="14" t="s">
        <v>5</v>
      </c>
      <c r="L336" s="15">
        <f t="shared" si="26"/>
        <v>0.39130918024546296</v>
      </c>
      <c r="M336" s="15">
        <f t="shared" si="26"/>
        <v>0.16082309535112649</v>
      </c>
      <c r="N336" s="15">
        <f t="shared" si="26"/>
        <v>5.7618219794899367E-2</v>
      </c>
      <c r="O336" s="16">
        <f t="shared" si="26"/>
        <v>0.47892594617292794</v>
      </c>
      <c r="P336" s="16">
        <f t="shared" si="26"/>
        <v>0.16142106384068799</v>
      </c>
      <c r="Q336" s="16">
        <f t="shared" si="26"/>
        <v>4.1243179566045042E-2</v>
      </c>
    </row>
    <row r="337" spans="2:17" x14ac:dyDescent="0.3">
      <c r="B337" s="14" t="s">
        <v>6</v>
      </c>
      <c r="C337" s="15">
        <f t="shared" si="25"/>
        <v>21.041497595370075</v>
      </c>
      <c r="D337" s="15">
        <f t="shared" si="25"/>
        <v>4.8527655790554141</v>
      </c>
      <c r="E337" s="15">
        <f t="shared" si="25"/>
        <v>0.54038455799990648</v>
      </c>
      <c r="F337" s="16">
        <f t="shared" si="25"/>
        <v>12.001543140624575</v>
      </c>
      <c r="G337" s="16">
        <f t="shared" si="25"/>
        <v>3.2993789455464979</v>
      </c>
      <c r="H337" s="16">
        <f t="shared" si="25"/>
        <v>0.63846682647677977</v>
      </c>
      <c r="K337" s="14" t="s">
        <v>6</v>
      </c>
      <c r="L337" s="15">
        <f t="shared" si="26"/>
        <v>1.9903633823875013</v>
      </c>
      <c r="M337" s="15">
        <f t="shared" si="26"/>
        <v>1.1121072833491032</v>
      </c>
      <c r="N337" s="15">
        <f t="shared" si="26"/>
        <v>0.35767472443787468</v>
      </c>
      <c r="O337" s="16">
        <f t="shared" si="26"/>
        <v>2.7400760299805103</v>
      </c>
      <c r="P337" s="16">
        <f t="shared" si="26"/>
        <v>1.1505909443754778</v>
      </c>
      <c r="Q337" s="16">
        <f t="shared" si="26"/>
        <v>0.18478790431825706</v>
      </c>
    </row>
    <row r="338" spans="2:17" x14ac:dyDescent="0.3">
      <c r="B338" s="14" t="s">
        <v>7</v>
      </c>
      <c r="C338" s="15">
        <f t="shared" si="25"/>
        <v>9.0222675604501266</v>
      </c>
      <c r="D338" s="15">
        <f t="shared" si="25"/>
        <v>2.5654846489383698</v>
      </c>
      <c r="E338" s="15">
        <f t="shared" si="25"/>
        <v>0.73433355280919643</v>
      </c>
      <c r="F338" s="16">
        <f t="shared" si="25"/>
        <v>7.0759740447028783</v>
      </c>
      <c r="G338" s="16">
        <f t="shared" si="25"/>
        <v>1.7756726622667489</v>
      </c>
      <c r="H338" s="16">
        <f t="shared" si="25"/>
        <v>0.30122613669427778</v>
      </c>
      <c r="K338" s="14" t="s">
        <v>7</v>
      </c>
      <c r="L338" s="15">
        <f t="shared" si="26"/>
        <v>0.95577805664926152</v>
      </c>
      <c r="M338" s="15">
        <f t="shared" si="26"/>
        <v>0.30324024567628921</v>
      </c>
      <c r="N338" s="15">
        <f t="shared" si="26"/>
        <v>4.3330311331622996E-2</v>
      </c>
      <c r="O338" s="16">
        <f t="shared" si="26"/>
        <v>0.79023299860444884</v>
      </c>
      <c r="P338" s="16">
        <f t="shared" si="26"/>
        <v>0.35044626548567637</v>
      </c>
      <c r="Q338" s="16">
        <f t="shared" si="26"/>
        <v>2.5322191982950482E-2</v>
      </c>
    </row>
    <row r="339" spans="2:17" ht="15" thickBot="1" x14ac:dyDescent="0.35">
      <c r="B339" s="20" t="s">
        <v>8</v>
      </c>
      <c r="C339" s="15">
        <f t="shared" si="25"/>
        <v>10.875820450362051</v>
      </c>
      <c r="D339" s="15">
        <f t="shared" si="25"/>
        <v>3.4919633771703782</v>
      </c>
      <c r="E339" s="15">
        <f t="shared" si="25"/>
        <v>0.86179892121512058</v>
      </c>
      <c r="F339" s="16">
        <f t="shared" si="25"/>
        <v>9.5534482048230753</v>
      </c>
      <c r="G339" s="16">
        <f t="shared" si="25"/>
        <v>3.5723499188057066</v>
      </c>
      <c r="H339" s="16">
        <f t="shared" si="25"/>
        <v>1.1565561331446479</v>
      </c>
      <c r="K339" s="20" t="s">
        <v>8</v>
      </c>
      <c r="L339" s="15">
        <f t="shared" si="26"/>
        <v>0.52686187620380354</v>
      </c>
      <c r="M339" s="15">
        <f t="shared" si="26"/>
        <v>0.26398738565128765</v>
      </c>
      <c r="N339" s="15">
        <f t="shared" si="26"/>
        <v>6.8077163902450902E-2</v>
      </c>
      <c r="O339" s="16">
        <f t="shared" si="26"/>
        <v>0.71340761309499678</v>
      </c>
      <c r="P339" s="16">
        <f t="shared" si="26"/>
        <v>0.27122627359561757</v>
      </c>
      <c r="Q339" s="16">
        <f t="shared" si="26"/>
        <v>3.4509066610156576E-2</v>
      </c>
    </row>
    <row r="341" spans="2:17" ht="15" thickBot="1" x14ac:dyDescent="0.35"/>
    <row r="342" spans="2:17" ht="15" thickBot="1" x14ac:dyDescent="0.35">
      <c r="F342" s="106" t="s">
        <v>96</v>
      </c>
      <c r="G342" s="107"/>
      <c r="H342" s="107"/>
      <c r="I342" s="107"/>
      <c r="J342" s="107"/>
      <c r="K342" s="107"/>
      <c r="L342" s="108"/>
    </row>
    <row r="343" spans="2:17" ht="15" thickBot="1" x14ac:dyDescent="0.35">
      <c r="F343" s="70"/>
      <c r="G343" s="70" t="s">
        <v>59</v>
      </c>
      <c r="H343" s="71" t="s">
        <v>60</v>
      </c>
      <c r="I343" s="71" t="s">
        <v>61</v>
      </c>
      <c r="J343" s="71" t="s">
        <v>59</v>
      </c>
      <c r="K343" s="71" t="s">
        <v>60</v>
      </c>
      <c r="L343" s="72" t="s">
        <v>61</v>
      </c>
    </row>
    <row r="344" spans="2:17" x14ac:dyDescent="0.3">
      <c r="F344" s="14" t="s">
        <v>0</v>
      </c>
      <c r="G344" s="11">
        <f>(C331-L331)/C331*100</f>
        <v>44.645830917550924</v>
      </c>
      <c r="H344" s="55">
        <f t="shared" ref="H344:L352" si="27">(D331-M331)/D331*100</f>
        <v>63.648093008772477</v>
      </c>
      <c r="I344" s="55">
        <f>(E331-N331)/E331*100</f>
        <v>71.458110393860139</v>
      </c>
      <c r="J344" s="55">
        <f t="shared" si="27"/>
        <v>62.003159405813733</v>
      </c>
      <c r="K344" s="55">
        <f t="shared" si="27"/>
        <v>72.038829820853152</v>
      </c>
      <c r="L344" s="13">
        <f t="shared" si="27"/>
        <v>59.866289178212831</v>
      </c>
    </row>
    <row r="345" spans="2:17" x14ac:dyDescent="0.3">
      <c r="F345" s="14" t="s">
        <v>1</v>
      </c>
      <c r="G345" s="11">
        <f t="shared" ref="G345:G352" si="28">(C332-L332)/C332*100</f>
        <v>64.009464205758732</v>
      </c>
      <c r="H345" s="55">
        <f t="shared" si="27"/>
        <v>75.593435378888557</v>
      </c>
      <c r="I345" s="55">
        <f t="shared" si="27"/>
        <v>80.74194269463645</v>
      </c>
      <c r="J345" s="55">
        <f t="shared" si="27"/>
        <v>38.301604186456366</v>
      </c>
      <c r="K345" s="55">
        <f t="shared" si="27"/>
        <v>72.689985910795869</v>
      </c>
      <c r="L345" s="13">
        <f t="shared" si="27"/>
        <v>85.998233652831686</v>
      </c>
    </row>
    <row r="346" spans="2:17" x14ac:dyDescent="0.3">
      <c r="F346" s="14" t="s">
        <v>2</v>
      </c>
      <c r="G346" s="11">
        <f t="shared" si="28"/>
        <v>88.395726972909117</v>
      </c>
      <c r="H346" s="55">
        <f t="shared" si="27"/>
        <v>93.720890371642085</v>
      </c>
      <c r="I346" s="55">
        <f t="shared" si="27"/>
        <v>95.968425900141469</v>
      </c>
      <c r="J346" s="55">
        <f t="shared" si="27"/>
        <v>85.506087414784346</v>
      </c>
      <c r="K346" s="55">
        <f t="shared" si="27"/>
        <v>92.487705359554184</v>
      </c>
      <c r="L346" s="13">
        <f t="shared" si="27"/>
        <v>92.539067260989938</v>
      </c>
    </row>
    <row r="347" spans="2:17" x14ac:dyDescent="0.3">
      <c r="F347" s="14" t="s">
        <v>3</v>
      </c>
      <c r="G347" s="11">
        <f t="shared" si="28"/>
        <v>87.262646763167879</v>
      </c>
      <c r="H347" s="55">
        <f t="shared" si="27"/>
        <v>84.667912602108032</v>
      </c>
      <c r="I347" s="55">
        <f t="shared" si="27"/>
        <v>79.425384293014815</v>
      </c>
      <c r="J347" s="55">
        <f t="shared" si="27"/>
        <v>87.528910645874419</v>
      </c>
      <c r="K347" s="55">
        <f t="shared" si="27"/>
        <v>79.336941279557578</v>
      </c>
      <c r="L347" s="13">
        <f t="shared" si="27"/>
        <v>64.224612151099308</v>
      </c>
    </row>
    <row r="348" spans="2:17" x14ac:dyDescent="0.3">
      <c r="F348" s="14" t="s">
        <v>4</v>
      </c>
      <c r="G348" s="11">
        <f t="shared" si="28"/>
        <v>78.99012444421669</v>
      </c>
      <c r="H348" s="55">
        <f t="shared" si="27"/>
        <v>79.616634400518933</v>
      </c>
      <c r="I348" s="55">
        <f t="shared" si="27"/>
        <v>80.318629213156484</v>
      </c>
      <c r="J348" s="55">
        <f t="shared" si="27"/>
        <v>79.018853907804271</v>
      </c>
      <c r="K348" s="55">
        <f t="shared" si="27"/>
        <v>81.796908469560208</v>
      </c>
      <c r="L348" s="13">
        <f t="shared" si="27"/>
        <v>78.844232125955443</v>
      </c>
    </row>
    <row r="349" spans="2:17" x14ac:dyDescent="0.3">
      <c r="F349" s="14" t="s">
        <v>5</v>
      </c>
      <c r="G349" s="11">
        <f t="shared" si="28"/>
        <v>95.220139559589185</v>
      </c>
      <c r="H349" s="55">
        <f t="shared" si="27"/>
        <v>94.519212264361869</v>
      </c>
      <c r="I349" s="55">
        <f t="shared" si="27"/>
        <v>89.700571165937433</v>
      </c>
      <c r="J349" s="55">
        <f t="shared" si="27"/>
        <v>93.995089003924434</v>
      </c>
      <c r="K349" s="55">
        <f t="shared" si="27"/>
        <v>93.465420325093589</v>
      </c>
      <c r="L349" s="13">
        <f t="shared" si="27"/>
        <v>94.531550130910659</v>
      </c>
    </row>
    <row r="350" spans="2:17" x14ac:dyDescent="0.3">
      <c r="F350" s="14" t="s">
        <v>6</v>
      </c>
      <c r="G350" s="11">
        <f t="shared" si="28"/>
        <v>90.540771286044503</v>
      </c>
      <c r="H350" s="55">
        <f t="shared" si="27"/>
        <v>77.083020697538544</v>
      </c>
      <c r="I350" s="55">
        <f t="shared" si="27"/>
        <v>33.811075993415677</v>
      </c>
      <c r="J350" s="55">
        <f t="shared" si="27"/>
        <v>77.168969041110216</v>
      </c>
      <c r="K350" s="55">
        <f t="shared" si="27"/>
        <v>65.12704471462591</v>
      </c>
      <c r="L350" s="13">
        <f t="shared" si="27"/>
        <v>71.057555904985207</v>
      </c>
    </row>
    <row r="351" spans="2:17" x14ac:dyDescent="0.3">
      <c r="F351" s="14" t="s">
        <v>7</v>
      </c>
      <c r="G351" s="11">
        <f t="shared" si="28"/>
        <v>89.40645408434797</v>
      </c>
      <c r="H351" s="55">
        <f t="shared" si="27"/>
        <v>88.18000155246402</v>
      </c>
      <c r="I351" s="55">
        <f t="shared" si="27"/>
        <v>94.099369262665078</v>
      </c>
      <c r="J351" s="55">
        <f t="shared" si="27"/>
        <v>88.83216651711686</v>
      </c>
      <c r="K351" s="55">
        <f t="shared" si="27"/>
        <v>80.264027659337202</v>
      </c>
      <c r="L351" s="13">
        <f t="shared" si="27"/>
        <v>91.593627212816969</v>
      </c>
    </row>
    <row r="352" spans="2:17" ht="15" thickBot="1" x14ac:dyDescent="0.35">
      <c r="F352" s="20" t="s">
        <v>8</v>
      </c>
      <c r="G352" s="65">
        <f t="shared" si="28"/>
        <v>95.155658567476038</v>
      </c>
      <c r="H352" s="66">
        <f t="shared" si="27"/>
        <v>92.440144493577051</v>
      </c>
      <c r="I352" s="66">
        <f t="shared" si="27"/>
        <v>92.10057448128812</v>
      </c>
      <c r="J352" s="66">
        <f t="shared" si="27"/>
        <v>92.532459507815915</v>
      </c>
      <c r="K352" s="66">
        <f t="shared" si="27"/>
        <v>92.407622999980561</v>
      </c>
      <c r="L352" s="67">
        <f t="shared" si="27"/>
        <v>97.016222073343954</v>
      </c>
    </row>
  </sheetData>
  <mergeCells count="76">
    <mergeCell ref="AC4:AF4"/>
    <mergeCell ref="AG4:AJ4"/>
    <mergeCell ref="W5:Y5"/>
    <mergeCell ref="Z5:AB5"/>
    <mergeCell ref="F342:L342"/>
    <mergeCell ref="B317:H317"/>
    <mergeCell ref="K317:Q317"/>
    <mergeCell ref="B329:H329"/>
    <mergeCell ref="K329:Q329"/>
    <mergeCell ref="B4:H4"/>
    <mergeCell ref="K4:Q4"/>
    <mergeCell ref="B29:H29"/>
    <mergeCell ref="K29:Q29"/>
    <mergeCell ref="B41:H41"/>
    <mergeCell ref="K41:Q41"/>
    <mergeCell ref="B53:H53"/>
    <mergeCell ref="B5:H5"/>
    <mergeCell ref="K5:Q5"/>
    <mergeCell ref="B17:H17"/>
    <mergeCell ref="K17:Q17"/>
    <mergeCell ref="B89:H89"/>
    <mergeCell ref="K89:Q89"/>
    <mergeCell ref="K53:Q53"/>
    <mergeCell ref="B65:H65"/>
    <mergeCell ref="K65:Q65"/>
    <mergeCell ref="B77:H77"/>
    <mergeCell ref="K77:Q77"/>
    <mergeCell ref="B101:H101"/>
    <mergeCell ref="K101:Q101"/>
    <mergeCell ref="B113:H113"/>
    <mergeCell ref="K113:Q113"/>
    <mergeCell ref="B125:H125"/>
    <mergeCell ref="K125:Q125"/>
    <mergeCell ref="B137:H137"/>
    <mergeCell ref="K137:Q137"/>
    <mergeCell ref="B149:H149"/>
    <mergeCell ref="K149:Q149"/>
    <mergeCell ref="B161:H161"/>
    <mergeCell ref="K161:Q161"/>
    <mergeCell ref="B305:H305"/>
    <mergeCell ref="K305:Q305"/>
    <mergeCell ref="B293:H293"/>
    <mergeCell ref="K293:Q293"/>
    <mergeCell ref="B173:H173"/>
    <mergeCell ref="K173:Q173"/>
    <mergeCell ref="B185:H185"/>
    <mergeCell ref="K185:Q185"/>
    <mergeCell ref="K197:Q197"/>
    <mergeCell ref="C2:G2"/>
    <mergeCell ref="B269:H269"/>
    <mergeCell ref="K269:Q269"/>
    <mergeCell ref="B281:H281"/>
    <mergeCell ref="K281:Q281"/>
    <mergeCell ref="B233:H233"/>
    <mergeCell ref="K233:Q233"/>
    <mergeCell ref="B245:H245"/>
    <mergeCell ref="K245:Q245"/>
    <mergeCell ref="B257:H257"/>
    <mergeCell ref="K257:Q257"/>
    <mergeCell ref="B197:H197"/>
    <mergeCell ref="B209:H209"/>
    <mergeCell ref="K209:Q209"/>
    <mergeCell ref="B221:H221"/>
    <mergeCell ref="K221:Q221"/>
    <mergeCell ref="U34:V34"/>
    <mergeCell ref="W34:AB34"/>
    <mergeCell ref="AC34:AF34"/>
    <mergeCell ref="U35:V35"/>
    <mergeCell ref="W35:Y35"/>
    <mergeCell ref="Z35:AB35"/>
    <mergeCell ref="AH50:AK50"/>
    <mergeCell ref="U36:V36"/>
    <mergeCell ref="W36:Y36"/>
    <mergeCell ref="Z36:AB36"/>
    <mergeCell ref="W50:Y50"/>
    <mergeCell ref="AC50:AF5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EC206-449D-4683-BA50-B5002A242805}">
  <dimension ref="B2:AK352"/>
  <sheetViews>
    <sheetView tabSelected="1" topLeftCell="I25" zoomScale="72" zoomScaleNormal="72" workbookViewId="0">
      <selection activeCell="AL27" sqref="AL27"/>
    </sheetView>
  </sheetViews>
  <sheetFormatPr defaultRowHeight="14.4" x14ac:dyDescent="0.3"/>
  <cols>
    <col min="2" max="3" width="9" bestFit="1" customWidth="1"/>
    <col min="4" max="4" width="10.109375" bestFit="1" customWidth="1"/>
    <col min="5" max="5" width="8.5546875" bestFit="1" customWidth="1"/>
    <col min="6" max="6" width="9" bestFit="1" customWidth="1"/>
    <col min="7" max="12" width="12" bestFit="1" customWidth="1"/>
    <col min="13" max="13" width="10.109375" bestFit="1" customWidth="1"/>
    <col min="14" max="17" width="12" bestFit="1" customWidth="1"/>
    <col min="20" max="20" width="9.21875" bestFit="1" customWidth="1"/>
    <col min="21" max="21" width="9.6640625" bestFit="1" customWidth="1"/>
    <col min="22" max="22" width="10.88671875" bestFit="1" customWidth="1"/>
    <col min="23" max="23" width="12" bestFit="1" customWidth="1"/>
    <col min="24" max="24" width="2" bestFit="1" customWidth="1"/>
    <col min="25" max="25" width="12" bestFit="1" customWidth="1"/>
    <col min="26" max="26" width="12" customWidth="1"/>
    <col min="27" max="27" width="2" bestFit="1" customWidth="1"/>
    <col min="28" max="28" width="12" bestFit="1" customWidth="1"/>
    <col min="29" max="29" width="10.109375" bestFit="1" customWidth="1"/>
    <col min="30" max="30" width="7.5546875" bestFit="1" customWidth="1"/>
    <col min="31" max="31" width="8.109375" bestFit="1" customWidth="1"/>
    <col min="32" max="32" width="8" bestFit="1" customWidth="1"/>
    <col min="33" max="33" width="5.77734375" bestFit="1" customWidth="1"/>
    <col min="34" max="34" width="7.21875" bestFit="1" customWidth="1"/>
    <col min="35" max="35" width="8.109375" bestFit="1" customWidth="1"/>
    <col min="36" max="36" width="6.44140625" bestFit="1" customWidth="1"/>
  </cols>
  <sheetData>
    <row r="2" spans="2:36" ht="25.8" x14ac:dyDescent="0.5">
      <c r="C2" s="109" t="s">
        <v>66</v>
      </c>
      <c r="D2" s="109"/>
      <c r="E2" s="109"/>
      <c r="F2" s="109"/>
      <c r="G2" s="109"/>
    </row>
    <row r="3" spans="2:36" ht="15" thickBot="1" x14ac:dyDescent="0.35"/>
    <row r="4" spans="2:36" ht="15" thickBot="1" x14ac:dyDescent="0.35">
      <c r="B4" s="119" t="s">
        <v>56</v>
      </c>
      <c r="C4" s="120"/>
      <c r="D4" s="120"/>
      <c r="E4" s="120"/>
      <c r="F4" s="120"/>
      <c r="G4" s="120"/>
      <c r="H4" s="121"/>
      <c r="K4" s="119" t="s">
        <v>57</v>
      </c>
      <c r="L4" s="120"/>
      <c r="M4" s="120"/>
      <c r="N4" s="120"/>
      <c r="O4" s="120"/>
      <c r="P4" s="120"/>
      <c r="Q4" s="121"/>
      <c r="AC4" s="113" t="s">
        <v>52</v>
      </c>
      <c r="AD4" s="114"/>
      <c r="AE4" s="114"/>
      <c r="AF4" s="115"/>
      <c r="AG4" s="113" t="s">
        <v>53</v>
      </c>
      <c r="AH4" s="114"/>
      <c r="AI4" s="114"/>
      <c r="AJ4" s="115"/>
    </row>
    <row r="5" spans="2:36" ht="15" thickBot="1" x14ac:dyDescent="0.35">
      <c r="B5" s="122" t="s">
        <v>152</v>
      </c>
      <c r="C5" s="123"/>
      <c r="D5" s="123"/>
      <c r="E5" s="123"/>
      <c r="F5" s="123"/>
      <c r="G5" s="123"/>
      <c r="H5" s="124"/>
      <c r="K5" s="122" t="s">
        <v>152</v>
      </c>
      <c r="L5" s="123"/>
      <c r="M5" s="123"/>
      <c r="N5" s="123"/>
      <c r="O5" s="123"/>
      <c r="P5" s="123"/>
      <c r="Q5" s="124"/>
      <c r="T5" s="75" t="s">
        <v>40</v>
      </c>
      <c r="U5" s="76" t="s">
        <v>41</v>
      </c>
      <c r="V5" s="82" t="s">
        <v>42</v>
      </c>
      <c r="W5" s="125" t="s">
        <v>54</v>
      </c>
      <c r="X5" s="126"/>
      <c r="Y5" s="127"/>
      <c r="Z5" s="125" t="s">
        <v>55</v>
      </c>
      <c r="AA5" s="126"/>
      <c r="AB5" s="127"/>
      <c r="AC5" s="3" t="s">
        <v>179</v>
      </c>
      <c r="AD5" s="4" t="s">
        <v>180</v>
      </c>
      <c r="AE5" s="4" t="s">
        <v>181</v>
      </c>
      <c r="AF5" s="5" t="s">
        <v>43</v>
      </c>
      <c r="AG5" s="3" t="s">
        <v>179</v>
      </c>
      <c r="AH5" s="4" t="s">
        <v>182</v>
      </c>
      <c r="AI5" s="4" t="s">
        <v>181</v>
      </c>
      <c r="AJ5" s="6" t="s">
        <v>43</v>
      </c>
    </row>
    <row r="6" spans="2:36" x14ac:dyDescent="0.3">
      <c r="B6" s="11"/>
      <c r="C6" s="27" t="s">
        <v>11</v>
      </c>
      <c r="D6" s="27" t="s">
        <v>10</v>
      </c>
      <c r="E6" s="27" t="s">
        <v>9</v>
      </c>
      <c r="F6" s="27" t="s">
        <v>14</v>
      </c>
      <c r="G6" s="27" t="s">
        <v>13</v>
      </c>
      <c r="H6" s="31" t="s">
        <v>12</v>
      </c>
      <c r="K6" s="11"/>
      <c r="L6" s="27" t="s">
        <v>11</v>
      </c>
      <c r="M6" s="27" t="s">
        <v>10</v>
      </c>
      <c r="N6" s="27" t="s">
        <v>9</v>
      </c>
      <c r="O6" s="27" t="s">
        <v>14</v>
      </c>
      <c r="P6" s="27" t="s">
        <v>13</v>
      </c>
      <c r="Q6" s="31" t="s">
        <v>12</v>
      </c>
      <c r="T6" s="74">
        <v>1</v>
      </c>
      <c r="U6" s="2">
        <v>90</v>
      </c>
      <c r="V6" s="1">
        <v>84</v>
      </c>
      <c r="W6" s="79">
        <v>108.79165482723626</v>
      </c>
      <c r="X6" s="80" t="s">
        <v>97</v>
      </c>
      <c r="Y6" s="79">
        <v>38.282530632592227</v>
      </c>
      <c r="Z6" s="81">
        <v>121.50666385363911</v>
      </c>
      <c r="AA6" s="81" t="s">
        <v>97</v>
      </c>
      <c r="AB6" s="81">
        <v>52.872683053364476</v>
      </c>
      <c r="AC6" s="7">
        <v>134.44934465274346</v>
      </c>
      <c r="AD6" s="7">
        <v>134.44934465274346</v>
      </c>
      <c r="AE6" s="7">
        <v>80.673886116265436</v>
      </c>
      <c r="AF6" s="7">
        <v>38.682818673304709</v>
      </c>
      <c r="AG6" s="8">
        <v>177.83993195895664</v>
      </c>
      <c r="AH6" s="8">
        <v>177.14993002172162</v>
      </c>
      <c r="AI6" s="9">
        <v>47.014510151747821</v>
      </c>
      <c r="AJ6" s="9">
        <v>177.14993002172162</v>
      </c>
    </row>
    <row r="7" spans="2:36" x14ac:dyDescent="0.3">
      <c r="B7" s="32" t="s">
        <v>0</v>
      </c>
      <c r="C7" s="52">
        <v>22.379323279459459</v>
      </c>
      <c r="D7" s="52">
        <v>7.9530936306104119</v>
      </c>
      <c r="E7" s="52">
        <v>0.51189290242699048</v>
      </c>
      <c r="F7" s="53">
        <v>8.1088038235262285</v>
      </c>
      <c r="G7" s="53">
        <v>3.7180927441191058</v>
      </c>
      <c r="H7" s="17">
        <v>0.74725447457131322</v>
      </c>
      <c r="K7" s="34" t="s">
        <v>0</v>
      </c>
      <c r="L7" s="52">
        <v>1.3889436836530991</v>
      </c>
      <c r="M7" s="52">
        <v>0.52501777125187976</v>
      </c>
      <c r="N7" s="52">
        <v>2.002652997012876E-2</v>
      </c>
      <c r="O7" s="53">
        <v>0.54736976614378974</v>
      </c>
      <c r="P7" s="53">
        <v>0.27215505467510387</v>
      </c>
      <c r="Q7" s="17">
        <v>2.9074438374674376E-2</v>
      </c>
      <c r="T7" s="30">
        <v>2</v>
      </c>
      <c r="U7" s="2">
        <v>100</v>
      </c>
      <c r="V7" s="1">
        <v>100</v>
      </c>
      <c r="W7" s="79">
        <v>142.71213683901956</v>
      </c>
      <c r="X7" s="80" t="s">
        <v>97</v>
      </c>
      <c r="Y7" s="79">
        <v>57.848689459999974</v>
      </c>
      <c r="Z7" s="81">
        <v>132.30945317772557</v>
      </c>
      <c r="AA7" s="81" t="s">
        <v>97</v>
      </c>
      <c r="AB7" s="81">
        <v>52.648799452172746</v>
      </c>
      <c r="AC7" s="7">
        <v>192.23476863687875</v>
      </c>
      <c r="AD7" s="7">
        <v>194.21415566367696</v>
      </c>
      <c r="AE7" s="7">
        <v>50.485712065643746</v>
      </c>
      <c r="AF7" s="7">
        <v>52.174957989967929</v>
      </c>
      <c r="AG7" s="8">
        <v>194.44083247733587</v>
      </c>
      <c r="AH7" s="8">
        <v>194.44083247733587</v>
      </c>
      <c r="AI7" s="9">
        <v>91.058882494900431</v>
      </c>
      <c r="AJ7" s="9">
        <v>91.058882494900431</v>
      </c>
    </row>
    <row r="8" spans="2:36" x14ac:dyDescent="0.3">
      <c r="B8" s="32" t="s">
        <v>1</v>
      </c>
      <c r="C8" s="52">
        <v>1.6920305296961415</v>
      </c>
      <c r="D8" s="52">
        <v>0.92233855101938866</v>
      </c>
      <c r="E8" s="52">
        <v>3.4527603466497372E-2</v>
      </c>
      <c r="F8" s="53">
        <v>2.8707506490892496</v>
      </c>
      <c r="G8" s="53">
        <v>1.1300660664211986</v>
      </c>
      <c r="H8" s="17">
        <v>9.3923165121137436E-2</v>
      </c>
      <c r="K8" s="34" t="s">
        <v>1</v>
      </c>
      <c r="L8" s="52">
        <v>0.88411197404433584</v>
      </c>
      <c r="M8" s="52">
        <v>0.2713458093865101</v>
      </c>
      <c r="N8" s="52">
        <v>3.1215640660722122E-2</v>
      </c>
      <c r="O8" s="53">
        <v>0.35112813425584793</v>
      </c>
      <c r="P8" s="53">
        <v>0.16261864799979711</v>
      </c>
      <c r="Q8" s="17">
        <v>2.2122014490798574E-2</v>
      </c>
      <c r="T8" s="30">
        <v>3</v>
      </c>
      <c r="U8" s="2">
        <v>92</v>
      </c>
      <c r="V8" s="1">
        <v>84</v>
      </c>
      <c r="W8" s="79">
        <v>157.80913706108902</v>
      </c>
      <c r="X8" s="80" t="s">
        <v>97</v>
      </c>
      <c r="Y8" s="79">
        <v>64.902380237665469</v>
      </c>
      <c r="Z8" s="81">
        <v>105.73281242141013</v>
      </c>
      <c r="AA8" s="81" t="s">
        <v>97</v>
      </c>
      <c r="AB8" s="81">
        <v>43.59199190704323</v>
      </c>
      <c r="AC8" s="7">
        <v>204.55907206799387</v>
      </c>
      <c r="AD8" s="7">
        <v>210.17611643370762</v>
      </c>
      <c r="AE8" s="7">
        <v>72.085271901159956</v>
      </c>
      <c r="AF8" s="7">
        <v>35.655423426337897</v>
      </c>
      <c r="AG8" s="8">
        <v>136.93772955638897</v>
      </c>
      <c r="AH8" s="8">
        <v>135.66111894298223</v>
      </c>
      <c r="AI8" s="8">
        <v>36.823903020403776</v>
      </c>
      <c r="AJ8" s="8">
        <v>48.405699153433751</v>
      </c>
    </row>
    <row r="9" spans="2:36" x14ac:dyDescent="0.3">
      <c r="B9" s="32" t="s">
        <v>2</v>
      </c>
      <c r="C9" s="52">
        <v>8.0745548974409527</v>
      </c>
      <c r="D9" s="52">
        <v>2.8336428370309226</v>
      </c>
      <c r="E9" s="52">
        <v>0.32922768295435384</v>
      </c>
      <c r="F9" s="53">
        <v>2.9119538244362397</v>
      </c>
      <c r="G9" s="53">
        <v>1.6655192206706284</v>
      </c>
      <c r="H9" s="17">
        <v>4.0789297333890653E-2</v>
      </c>
      <c r="K9" s="34" t="s">
        <v>2</v>
      </c>
      <c r="L9" s="52">
        <v>0.75941024335576746</v>
      </c>
      <c r="M9" s="52">
        <v>0.22718406364381741</v>
      </c>
      <c r="N9" s="52">
        <v>1.5507165713345785E-2</v>
      </c>
      <c r="O9" s="53">
        <v>0.39154138905499669</v>
      </c>
      <c r="P9" s="53">
        <v>0.11592923630686598</v>
      </c>
      <c r="Q9" s="17">
        <v>3.6042029248435931E-3</v>
      </c>
      <c r="T9" s="30">
        <v>4</v>
      </c>
      <c r="U9" s="2">
        <v>100</v>
      </c>
      <c r="V9" s="1">
        <v>100</v>
      </c>
      <c r="W9" s="79">
        <v>152.87877405822749</v>
      </c>
      <c r="X9" s="80" t="s">
        <v>97</v>
      </c>
      <c r="Y9" s="79">
        <v>49.386527709541156</v>
      </c>
      <c r="Z9" s="81">
        <v>128.03888155226602</v>
      </c>
      <c r="AA9" s="81" t="s">
        <v>97</v>
      </c>
      <c r="AB9" s="81">
        <v>40.236283467580996</v>
      </c>
      <c r="AC9" s="10">
        <v>78.305427797758313</v>
      </c>
      <c r="AD9" s="10">
        <v>218.63568340729344</v>
      </c>
      <c r="AE9" s="10">
        <v>78.40611830249685</v>
      </c>
      <c r="AF9" s="10">
        <v>216.84919246513147</v>
      </c>
      <c r="AG9" s="8">
        <v>173.91027530562008</v>
      </c>
      <c r="AH9" s="8">
        <v>175.21478034597848</v>
      </c>
      <c r="AI9" s="9">
        <v>61.409210211715987</v>
      </c>
      <c r="AJ9" s="9">
        <v>165.81025367848216</v>
      </c>
    </row>
    <row r="10" spans="2:36" x14ac:dyDescent="0.3">
      <c r="B10" s="32" t="s">
        <v>3</v>
      </c>
      <c r="C10" s="52">
        <v>25.807475596837026</v>
      </c>
      <c r="D10" s="52">
        <v>9.8516841696111825</v>
      </c>
      <c r="E10" s="52">
        <v>8.4541083725090241E-2</v>
      </c>
      <c r="F10" s="53">
        <v>8.4711608186843197</v>
      </c>
      <c r="G10" s="53">
        <v>4.1560918785909067</v>
      </c>
      <c r="H10" s="17">
        <v>0.17774574905281054</v>
      </c>
      <c r="K10" s="34" t="s">
        <v>3</v>
      </c>
      <c r="L10" s="52">
        <v>1.6313440574213167</v>
      </c>
      <c r="M10" s="52">
        <v>0.47150551081037095</v>
      </c>
      <c r="N10" s="52">
        <v>3.4655122586727524E-2</v>
      </c>
      <c r="O10" s="53">
        <v>1.0063490861754851</v>
      </c>
      <c r="P10" s="53">
        <v>0.35687241598516178</v>
      </c>
      <c r="Q10" s="17">
        <v>2.1376915752740699E-2</v>
      </c>
      <c r="T10" s="30">
        <v>5</v>
      </c>
      <c r="U10" s="2">
        <v>88</v>
      </c>
      <c r="V10" s="1">
        <v>92</v>
      </c>
      <c r="W10" s="79">
        <v>84.718229841027295</v>
      </c>
      <c r="X10" s="80" t="s">
        <v>97</v>
      </c>
      <c r="Y10" s="79">
        <v>32.834209904686311</v>
      </c>
      <c r="Z10" s="81">
        <v>66.16098007068112</v>
      </c>
      <c r="AA10" s="81" t="s">
        <v>97</v>
      </c>
      <c r="AB10" s="81">
        <v>22.618373451682455</v>
      </c>
      <c r="AC10" s="7">
        <v>113.66307127660265</v>
      </c>
      <c r="AD10" s="7">
        <v>90.81199216280406</v>
      </c>
      <c r="AE10" s="7">
        <v>32.690508717335234</v>
      </c>
      <c r="AF10" s="7">
        <v>114.81336969888748</v>
      </c>
      <c r="AG10" s="8">
        <v>68.290037592664078</v>
      </c>
      <c r="AH10" s="8">
        <v>71.228828686335561</v>
      </c>
      <c r="AI10" s="8">
        <v>32.49740250633311</v>
      </c>
      <c r="AJ10" s="8">
        <v>88.174827712012657</v>
      </c>
    </row>
    <row r="11" spans="2:36" x14ac:dyDescent="0.3">
      <c r="B11" s="32" t="s">
        <v>4</v>
      </c>
      <c r="C11" s="52">
        <v>3.6832845764047311</v>
      </c>
      <c r="D11" s="52">
        <v>1.4954663432942505</v>
      </c>
      <c r="E11" s="52">
        <v>3.7719770467387677E-2</v>
      </c>
      <c r="F11" s="53">
        <v>2.0188556355188081</v>
      </c>
      <c r="G11" s="53">
        <v>0.93235305363905074</v>
      </c>
      <c r="H11" s="17">
        <v>3.3094033625378862E-2</v>
      </c>
      <c r="K11" s="34" t="s">
        <v>4</v>
      </c>
      <c r="L11" s="52">
        <v>0.96467260050448089</v>
      </c>
      <c r="M11" s="52">
        <v>0.29542562228193409</v>
      </c>
      <c r="N11" s="52">
        <v>1.5129394143674403E-2</v>
      </c>
      <c r="O11" s="53">
        <v>0.34621972147280033</v>
      </c>
      <c r="P11" s="53">
        <v>0.17637993781475397</v>
      </c>
      <c r="Q11" s="17">
        <v>2.757219647560501E-2</v>
      </c>
      <c r="T11" s="30">
        <v>6</v>
      </c>
      <c r="U11" s="2">
        <v>92</v>
      </c>
      <c r="V11" s="1">
        <v>92</v>
      </c>
      <c r="W11" s="79">
        <v>128.10002725296573</v>
      </c>
      <c r="X11" s="80" t="s">
        <v>97</v>
      </c>
      <c r="Y11" s="79">
        <v>57.026759635898074</v>
      </c>
      <c r="Z11" s="81">
        <v>115.62326117670868</v>
      </c>
      <c r="AA11" s="81" t="s">
        <v>97</v>
      </c>
      <c r="AB11" s="81">
        <v>39.369759237651159</v>
      </c>
      <c r="AC11" s="7">
        <v>166.84051068142753</v>
      </c>
      <c r="AD11" s="7">
        <v>181.00580195082611</v>
      </c>
      <c r="AE11" s="7">
        <v>120.63343366487807</v>
      </c>
      <c r="AF11" s="7">
        <v>101.44280655304296</v>
      </c>
      <c r="AG11" s="8">
        <v>148.79313170675951</v>
      </c>
      <c r="AH11" s="8">
        <v>148.79313170675951</v>
      </c>
      <c r="AI11" s="9">
        <v>37.935550798040978</v>
      </c>
      <c r="AJ11" s="9">
        <v>44.391138195189356</v>
      </c>
    </row>
    <row r="12" spans="2:36" x14ac:dyDescent="0.3">
      <c r="B12" s="32" t="s">
        <v>5</v>
      </c>
      <c r="C12" s="52">
        <v>4.6007787859494478</v>
      </c>
      <c r="D12" s="52">
        <v>1.5637496416326644</v>
      </c>
      <c r="E12" s="52">
        <v>0.13066344750585562</v>
      </c>
      <c r="F12" s="53">
        <v>2.8313227132023857</v>
      </c>
      <c r="G12" s="53">
        <v>1.694605008860848</v>
      </c>
      <c r="H12" s="17">
        <v>0.2042155659680788</v>
      </c>
      <c r="K12" s="34" t="s">
        <v>5</v>
      </c>
      <c r="L12" s="52">
        <v>0.18814455582023029</v>
      </c>
      <c r="M12" s="52">
        <v>4.2369499234044407E-2</v>
      </c>
      <c r="N12" s="52">
        <v>1.3156042154423495E-3</v>
      </c>
      <c r="O12" s="53">
        <v>8.2420089806390776E-2</v>
      </c>
      <c r="P12" s="53">
        <v>3.9387749841841159E-2</v>
      </c>
      <c r="Q12" s="17">
        <v>8.4930377078939502E-3</v>
      </c>
      <c r="T12" s="30">
        <v>7</v>
      </c>
      <c r="U12" s="2">
        <v>97</v>
      </c>
      <c r="V12" s="1">
        <v>87</v>
      </c>
      <c r="W12" s="79">
        <v>144.96602097028909</v>
      </c>
      <c r="X12" s="80" t="s">
        <v>97</v>
      </c>
      <c r="Y12" s="79">
        <v>56.772461042920462</v>
      </c>
      <c r="Z12" s="81">
        <v>112.14565398377319</v>
      </c>
      <c r="AA12" s="81" t="s">
        <v>97</v>
      </c>
      <c r="AB12" s="81">
        <v>50.155335222247828</v>
      </c>
      <c r="AC12" s="7">
        <v>182.69372539738643</v>
      </c>
      <c r="AD12" s="7">
        <v>194.79756271822552</v>
      </c>
      <c r="AE12" s="7">
        <v>76.185847813417979</v>
      </c>
      <c r="AF12" s="7">
        <v>76.185847813417979</v>
      </c>
      <c r="AG12" s="8">
        <v>180.425263249436</v>
      </c>
      <c r="AH12" s="8">
        <v>183.8566604687432</v>
      </c>
      <c r="AI12" s="9">
        <v>52.507652427677741</v>
      </c>
      <c r="AJ12" s="9">
        <v>52.507652427677741</v>
      </c>
    </row>
    <row r="13" spans="2:36" x14ac:dyDescent="0.3">
      <c r="B13" s="32" t="s">
        <v>6</v>
      </c>
      <c r="C13" s="52">
        <v>8.6842377987184758</v>
      </c>
      <c r="D13" s="52">
        <v>2.1578118946615716</v>
      </c>
      <c r="E13" s="52">
        <v>0.10976437810710843</v>
      </c>
      <c r="F13" s="53">
        <v>2.4476419752287333</v>
      </c>
      <c r="G13" s="53">
        <v>1.0432040001725948</v>
      </c>
      <c r="H13" s="17">
        <v>4.9614471406823228E-2</v>
      </c>
      <c r="K13" s="34" t="s">
        <v>6</v>
      </c>
      <c r="L13" s="52">
        <v>0.71391000843413477</v>
      </c>
      <c r="M13" s="52">
        <v>0.2351246504297935</v>
      </c>
      <c r="N13" s="52">
        <v>4.7391552875698864E-3</v>
      </c>
      <c r="O13" s="53">
        <v>0.71319923629932569</v>
      </c>
      <c r="P13" s="53">
        <v>0.29743774026686481</v>
      </c>
      <c r="Q13" s="17">
        <v>7.8167092992332932E-2</v>
      </c>
      <c r="T13" s="30">
        <v>8</v>
      </c>
      <c r="U13" s="2">
        <v>85</v>
      </c>
      <c r="V13" s="1">
        <v>80</v>
      </c>
      <c r="W13" s="79">
        <v>66.092200514040101</v>
      </c>
      <c r="X13" s="80" t="s">
        <v>97</v>
      </c>
      <c r="Y13" s="79">
        <v>38.387233326715837</v>
      </c>
      <c r="Z13" s="81">
        <v>73.446433976823513</v>
      </c>
      <c r="AA13" s="81" t="s">
        <v>97</v>
      </c>
      <c r="AB13" s="81">
        <v>28.362579995549012</v>
      </c>
      <c r="AC13" s="7">
        <v>96.03570990111352</v>
      </c>
      <c r="AD13" s="7">
        <v>109.96043722602562</v>
      </c>
      <c r="AE13" s="7">
        <v>61.321617779363564</v>
      </c>
      <c r="AF13" s="7">
        <v>72.19100252728451</v>
      </c>
      <c r="AG13" s="8">
        <v>107.70283566855281</v>
      </c>
      <c r="AH13" s="8">
        <v>107.70283566855281</v>
      </c>
      <c r="AI13" s="9">
        <v>118.9042213304627</v>
      </c>
      <c r="AJ13" s="9">
        <v>60.713864515522729</v>
      </c>
    </row>
    <row r="14" spans="2:36" x14ac:dyDescent="0.3">
      <c r="B14" s="32" t="s">
        <v>7</v>
      </c>
      <c r="C14" s="52">
        <v>1.8277794325236536</v>
      </c>
      <c r="D14" s="52">
        <v>0.98923615136992338</v>
      </c>
      <c r="E14" s="52">
        <v>4.5161225832344401E-2</v>
      </c>
      <c r="F14" s="53">
        <v>1.0047529991385409</v>
      </c>
      <c r="G14" s="53">
        <v>0.41401922800853747</v>
      </c>
      <c r="H14" s="17">
        <v>6.7083875030976792E-2</v>
      </c>
      <c r="K14" s="34" t="s">
        <v>7</v>
      </c>
      <c r="L14" s="52">
        <v>0.31481713037377312</v>
      </c>
      <c r="M14" s="52">
        <v>9.3658815115168215E-2</v>
      </c>
      <c r="N14" s="52">
        <v>1.200546752456896E-2</v>
      </c>
      <c r="O14" s="53">
        <v>0.37585906450586298</v>
      </c>
      <c r="P14" s="53">
        <v>0.12980529309206823</v>
      </c>
      <c r="Q14" s="17">
        <v>2.2414424203229127E-2</v>
      </c>
      <c r="T14" s="29">
        <v>9</v>
      </c>
      <c r="U14" s="2">
        <v>100</v>
      </c>
      <c r="V14" s="1">
        <v>100</v>
      </c>
      <c r="W14" s="79">
        <v>179.07341634856095</v>
      </c>
      <c r="X14" s="80" t="s">
        <v>97</v>
      </c>
      <c r="Y14" s="79">
        <v>53.018580756393433</v>
      </c>
      <c r="Z14" s="81">
        <v>139.8203374603784</v>
      </c>
      <c r="AA14" s="81" t="s">
        <v>97</v>
      </c>
      <c r="AB14" s="81">
        <v>53.917349456704905</v>
      </c>
      <c r="AC14" s="7">
        <v>228.91636308802657</v>
      </c>
      <c r="AD14" s="7">
        <v>227.67576205625255</v>
      </c>
      <c r="AE14" s="7">
        <v>88.1274494725631</v>
      </c>
      <c r="AF14" s="7">
        <v>139.58148178680952</v>
      </c>
      <c r="AG14" s="8">
        <v>197.4523243582673</v>
      </c>
      <c r="AH14" s="8">
        <v>197.4523243582673</v>
      </c>
      <c r="AI14" s="9">
        <v>69.802355649196869</v>
      </c>
      <c r="AJ14" s="9">
        <v>119.66305154533639</v>
      </c>
    </row>
    <row r="15" spans="2:36" x14ac:dyDescent="0.3">
      <c r="B15" s="32" t="s">
        <v>8</v>
      </c>
      <c r="C15" s="52">
        <v>3.3011762939323464</v>
      </c>
      <c r="D15" s="52">
        <v>1.7153305287015661</v>
      </c>
      <c r="E15" s="52">
        <v>0.12383057619402824</v>
      </c>
      <c r="F15" s="53">
        <v>3.5097732748004886</v>
      </c>
      <c r="G15" s="53">
        <v>1.7932229829909678</v>
      </c>
      <c r="H15" s="17">
        <v>0.59621961690810865</v>
      </c>
      <c r="K15" s="34" t="s">
        <v>8</v>
      </c>
      <c r="L15" s="52">
        <v>0.20087151336384268</v>
      </c>
      <c r="M15" s="52">
        <v>5.8341790704036008E-2</v>
      </c>
      <c r="N15" s="52">
        <v>4.7717422700692749E-3</v>
      </c>
      <c r="O15" s="53">
        <v>0.16142911902128479</v>
      </c>
      <c r="P15" s="53">
        <v>4.8085111836238321E-2</v>
      </c>
      <c r="Q15" s="17">
        <v>5.8306043853216761E-3</v>
      </c>
      <c r="T15" s="30">
        <v>10</v>
      </c>
      <c r="U15" s="2">
        <v>71</v>
      </c>
      <c r="V15" s="1">
        <v>92</v>
      </c>
      <c r="W15" s="79">
        <v>57.419877896934921</v>
      </c>
      <c r="X15" s="80" t="s">
        <v>97</v>
      </c>
      <c r="Y15" s="79">
        <v>29.270942882452019</v>
      </c>
      <c r="Z15" s="81">
        <v>92.795933921396681</v>
      </c>
      <c r="AA15" s="81" t="s">
        <v>97</v>
      </c>
      <c r="AB15" s="81">
        <v>33.6015484702802</v>
      </c>
      <c r="AC15" s="7">
        <v>92.361451753574144</v>
      </c>
      <c r="AD15" s="7">
        <v>50.116979975002707</v>
      </c>
      <c r="AE15" s="7">
        <v>97.529704790594778</v>
      </c>
      <c r="AF15" s="7">
        <v>104.19164239637475</v>
      </c>
      <c r="AG15" s="8">
        <v>89.983799464624482</v>
      </c>
      <c r="AH15" s="8">
        <v>105.08117980096137</v>
      </c>
      <c r="AI15" s="9">
        <v>23.435503080318238</v>
      </c>
      <c r="AJ15" s="9">
        <v>23.435503080318238</v>
      </c>
    </row>
    <row r="16" spans="2:36" x14ac:dyDescent="0.3">
      <c r="B16" s="14"/>
      <c r="C16" s="54"/>
      <c r="D16" s="54"/>
      <c r="E16" s="54"/>
      <c r="F16" s="54"/>
      <c r="G16" s="54"/>
      <c r="H16" s="19"/>
      <c r="K16" s="11"/>
      <c r="L16" s="55"/>
      <c r="M16" s="55"/>
      <c r="N16" s="55"/>
      <c r="O16" s="55"/>
      <c r="P16" s="55"/>
      <c r="Q16" s="13"/>
      <c r="T16" s="29">
        <v>11</v>
      </c>
      <c r="U16" s="2">
        <v>93</v>
      </c>
      <c r="V16" s="1">
        <v>100</v>
      </c>
      <c r="W16" s="79">
        <v>75.120964827045697</v>
      </c>
      <c r="X16" s="80" t="s">
        <v>97</v>
      </c>
      <c r="Y16" s="79">
        <v>21.109351724971205</v>
      </c>
      <c r="Z16" s="81">
        <v>109.06064478883738</v>
      </c>
      <c r="AA16" s="81" t="s">
        <v>97</v>
      </c>
      <c r="AB16" s="81">
        <v>20.211833205907549</v>
      </c>
      <c r="AC16" s="7">
        <v>88.482866988957241</v>
      </c>
      <c r="AD16" s="7">
        <v>90.650985176465767</v>
      </c>
      <c r="AE16" s="7">
        <v>88.482866988957241</v>
      </c>
      <c r="AF16" s="7">
        <v>88.482866988957241</v>
      </c>
      <c r="AG16" s="8">
        <v>117.44571441183676</v>
      </c>
      <c r="AH16" s="8">
        <v>117.44571441183676</v>
      </c>
      <c r="AI16" s="9">
        <v>92.497902691468596</v>
      </c>
      <c r="AJ16" s="9">
        <v>118.2519676901221</v>
      </c>
    </row>
    <row r="17" spans="2:36" x14ac:dyDescent="0.3">
      <c r="B17" s="116" t="s">
        <v>153</v>
      </c>
      <c r="C17" s="138"/>
      <c r="D17" s="138"/>
      <c r="E17" s="138"/>
      <c r="F17" s="138"/>
      <c r="G17" s="138"/>
      <c r="H17" s="118"/>
      <c r="K17" s="110" t="s">
        <v>153</v>
      </c>
      <c r="L17" s="139"/>
      <c r="M17" s="139"/>
      <c r="N17" s="139"/>
      <c r="O17" s="139"/>
      <c r="P17" s="139"/>
      <c r="Q17" s="112"/>
      <c r="T17" s="30">
        <v>12</v>
      </c>
      <c r="U17" s="2">
        <v>81</v>
      </c>
      <c r="V17" s="1">
        <v>88</v>
      </c>
      <c r="W17" s="79">
        <v>85.654294744271297</v>
      </c>
      <c r="X17" s="80" t="s">
        <v>97</v>
      </c>
      <c r="Y17" s="79">
        <v>50.853911705825176</v>
      </c>
      <c r="Z17" s="81">
        <v>74.700693055522876</v>
      </c>
      <c r="AA17" s="81" t="s">
        <v>97</v>
      </c>
      <c r="AB17" s="81">
        <v>26.335578111141622</v>
      </c>
      <c r="AC17" s="7">
        <v>57.202555752150204</v>
      </c>
      <c r="AD17" s="7">
        <v>142.40676666136443</v>
      </c>
      <c r="AE17" s="7">
        <v>54.480833971794063</v>
      </c>
      <c r="AF17" s="7">
        <v>14.063847296902523</v>
      </c>
      <c r="AG17" s="8">
        <v>89.358803556418394</v>
      </c>
      <c r="AH17" s="8">
        <v>121.19978550813241</v>
      </c>
      <c r="AI17" s="9">
        <v>46.08407479124044</v>
      </c>
      <c r="AJ17" s="9">
        <v>46.08407479124044</v>
      </c>
    </row>
    <row r="18" spans="2:36" x14ac:dyDescent="0.3">
      <c r="B18" s="14"/>
      <c r="C18" s="28" t="s">
        <v>11</v>
      </c>
      <c r="D18" s="28" t="s">
        <v>10</v>
      </c>
      <c r="E18" s="28" t="s">
        <v>9</v>
      </c>
      <c r="F18" s="28" t="s">
        <v>14</v>
      </c>
      <c r="G18" s="28" t="s">
        <v>13</v>
      </c>
      <c r="H18" s="33" t="s">
        <v>12</v>
      </c>
      <c r="K18" s="11"/>
      <c r="L18" s="27" t="s">
        <v>11</v>
      </c>
      <c r="M18" s="27" t="s">
        <v>10</v>
      </c>
      <c r="N18" s="27" t="s">
        <v>9</v>
      </c>
      <c r="O18" s="27" t="s">
        <v>14</v>
      </c>
      <c r="P18" s="27" t="s">
        <v>13</v>
      </c>
      <c r="Q18" s="31" t="s">
        <v>12</v>
      </c>
      <c r="T18" s="29">
        <v>13</v>
      </c>
      <c r="U18" s="2">
        <v>78</v>
      </c>
      <c r="V18" s="1">
        <v>87</v>
      </c>
      <c r="W18" s="79">
        <v>86.804829712685716</v>
      </c>
      <c r="X18" s="80" t="s">
        <v>97</v>
      </c>
      <c r="Y18" s="79">
        <v>43.612810978023028</v>
      </c>
      <c r="Z18" s="81">
        <v>98.152629202717478</v>
      </c>
      <c r="AA18" s="81" t="s">
        <v>97</v>
      </c>
      <c r="AB18" s="81">
        <v>52.082682895000623</v>
      </c>
      <c r="AC18" s="7">
        <v>121.14907852874438</v>
      </c>
      <c r="AD18" s="7">
        <v>134.42768340815169</v>
      </c>
      <c r="AE18" s="7">
        <v>134.91211554721073</v>
      </c>
      <c r="AF18" s="7">
        <v>134.91211554721073</v>
      </c>
      <c r="AG18" s="8">
        <v>138.50244917200399</v>
      </c>
      <c r="AH18" s="8">
        <v>169.37347827593948</v>
      </c>
      <c r="AI18" s="9">
        <v>121.61088799028704</v>
      </c>
      <c r="AJ18" s="9">
        <v>138.50244917200399</v>
      </c>
    </row>
    <row r="19" spans="2:36" x14ac:dyDescent="0.3">
      <c r="B19" s="32" t="s">
        <v>0</v>
      </c>
      <c r="C19" s="52">
        <v>19.02683401069633</v>
      </c>
      <c r="D19" s="52">
        <v>7.4286371123624315</v>
      </c>
      <c r="E19" s="52">
        <v>0.12352516568831062</v>
      </c>
      <c r="F19" s="53">
        <v>4.6381068066218027</v>
      </c>
      <c r="G19" s="53">
        <v>1.528879336465248</v>
      </c>
      <c r="H19" s="17">
        <v>4.0440545793425202E-2</v>
      </c>
      <c r="K19" s="34" t="s">
        <v>0</v>
      </c>
      <c r="L19" s="52">
        <v>1.3818754561192379</v>
      </c>
      <c r="M19" s="52">
        <v>0.60738123541736255</v>
      </c>
      <c r="N19" s="52">
        <v>2.1642502681253624E-2</v>
      </c>
      <c r="O19" s="53">
        <v>0.71323066295997262</v>
      </c>
      <c r="P19" s="53">
        <v>0.21331749298625052</v>
      </c>
      <c r="Q19" s="17">
        <v>2.6926735851210961E-3</v>
      </c>
      <c r="T19" s="30">
        <v>14</v>
      </c>
      <c r="U19" s="2">
        <v>92</v>
      </c>
      <c r="V19" s="1">
        <v>87</v>
      </c>
      <c r="W19" s="79">
        <v>120.21143358264118</v>
      </c>
      <c r="X19" s="80" t="s">
        <v>97</v>
      </c>
      <c r="Y19" s="79">
        <v>52.856210638913907</v>
      </c>
      <c r="Z19" s="81">
        <v>82.332475496523003</v>
      </c>
      <c r="AA19" s="81" t="s">
        <v>97</v>
      </c>
      <c r="AB19" s="81">
        <v>31.449466433962574</v>
      </c>
      <c r="AC19" s="7">
        <v>134.77329043557995</v>
      </c>
      <c r="AD19" s="7">
        <v>134.77329043557995</v>
      </c>
      <c r="AE19" s="7">
        <v>136.41289524864771</v>
      </c>
      <c r="AF19" s="7">
        <v>136.41289524864771</v>
      </c>
      <c r="AG19" s="8">
        <v>103.86258107634444</v>
      </c>
      <c r="AH19" s="8">
        <v>107.61834003658711</v>
      </c>
      <c r="AI19" s="9">
        <v>22.181936523621395</v>
      </c>
      <c r="AJ19" s="9">
        <v>22.181936523621395</v>
      </c>
    </row>
    <row r="20" spans="2:36" x14ac:dyDescent="0.3">
      <c r="B20" s="32" t="s">
        <v>1</v>
      </c>
      <c r="C20" s="52">
        <v>1.9917141186828642</v>
      </c>
      <c r="D20" s="52">
        <v>0.81615257009431585</v>
      </c>
      <c r="E20" s="52">
        <v>9.9010475588865138E-2</v>
      </c>
      <c r="F20" s="53">
        <v>1.8334426369728283</v>
      </c>
      <c r="G20" s="53">
        <v>0.78138043063507578</v>
      </c>
      <c r="H20" s="17">
        <v>1.8519722319821758E-2</v>
      </c>
      <c r="K20" s="34" t="s">
        <v>1</v>
      </c>
      <c r="L20" s="52">
        <v>0.50981767459113991</v>
      </c>
      <c r="M20" s="52">
        <v>0.20412099482851478</v>
      </c>
      <c r="N20" s="52">
        <v>5.2084405202525663E-2</v>
      </c>
      <c r="O20" s="53">
        <v>0.47646585434462924</v>
      </c>
      <c r="P20" s="53">
        <v>0.14023433495369358</v>
      </c>
      <c r="Q20" s="17">
        <v>4.8052471480740638E-3</v>
      </c>
      <c r="T20" s="29">
        <v>15</v>
      </c>
      <c r="U20" s="2">
        <v>93</v>
      </c>
      <c r="V20" s="1">
        <v>100</v>
      </c>
      <c r="W20" s="79">
        <v>88.5344816122103</v>
      </c>
      <c r="X20" s="80" t="s">
        <v>97</v>
      </c>
      <c r="Y20" s="79">
        <v>31.211312210610799</v>
      </c>
      <c r="Z20" s="81">
        <v>70.420087531732236</v>
      </c>
      <c r="AA20" s="81" t="s">
        <v>97</v>
      </c>
      <c r="AB20" s="81">
        <v>24.233952400537678</v>
      </c>
      <c r="AC20" s="7">
        <v>95.817974620558076</v>
      </c>
      <c r="AD20" s="7">
        <v>115.80679881060772</v>
      </c>
      <c r="AE20" s="7">
        <v>74.884732755745802</v>
      </c>
      <c r="AF20" s="7">
        <v>105.7532848845042</v>
      </c>
      <c r="AG20" s="8">
        <v>109.01120019542095</v>
      </c>
      <c r="AH20" s="8">
        <v>82.432509533438051</v>
      </c>
      <c r="AI20" s="9">
        <v>122.78393939108638</v>
      </c>
      <c r="AJ20" s="9">
        <v>121.18985612808622</v>
      </c>
    </row>
    <row r="21" spans="2:36" x14ac:dyDescent="0.3">
      <c r="B21" s="32" t="s">
        <v>2</v>
      </c>
      <c r="C21" s="52">
        <v>8.4725615587704866</v>
      </c>
      <c r="D21" s="52">
        <v>2.9149159845476036</v>
      </c>
      <c r="E21" s="52">
        <v>0.61618709389975246</v>
      </c>
      <c r="F21" s="53">
        <v>3.0734750832580917</v>
      </c>
      <c r="G21" s="53">
        <v>1.0956696924287734</v>
      </c>
      <c r="H21" s="17">
        <v>2.0097880413145849E-2</v>
      </c>
      <c r="K21" s="34" t="s">
        <v>2</v>
      </c>
      <c r="L21" s="52">
        <v>0.3565383818913867</v>
      </c>
      <c r="M21" s="52">
        <v>0.13129262862101002</v>
      </c>
      <c r="N21" s="52">
        <v>2.3895943854381498E-3</v>
      </c>
      <c r="O21" s="53">
        <v>0.25923817762915069</v>
      </c>
      <c r="P21" s="53">
        <v>7.5252324361210474E-2</v>
      </c>
      <c r="Q21" s="17">
        <v>1.1434666721245451E-3</v>
      </c>
      <c r="T21" s="30">
        <v>16</v>
      </c>
      <c r="U21" s="2">
        <v>100</v>
      </c>
      <c r="V21" s="1">
        <v>100</v>
      </c>
      <c r="W21" s="79">
        <v>76.50971844764706</v>
      </c>
      <c r="X21" s="80" t="s">
        <v>97</v>
      </c>
      <c r="Y21" s="79">
        <v>26.024274888388959</v>
      </c>
      <c r="Z21" s="81">
        <v>94.05081046393839</v>
      </c>
      <c r="AA21" s="81" t="s">
        <v>97</v>
      </c>
      <c r="AB21" s="81">
        <v>12.003241393514722</v>
      </c>
      <c r="AC21" s="7">
        <v>84.392995271097561</v>
      </c>
      <c r="AD21" s="7">
        <v>117.05457369862368</v>
      </c>
      <c r="AE21" s="7">
        <v>75.332218777267656</v>
      </c>
      <c r="AF21" s="7">
        <v>65.622279110951482</v>
      </c>
      <c r="AG21" s="8">
        <v>74.961653594900355</v>
      </c>
      <c r="AH21" s="8">
        <v>94.929901085990451</v>
      </c>
      <c r="AI21" s="9">
        <v>96.894783473431957</v>
      </c>
      <c r="AJ21" s="9">
        <v>109.73033745894506</v>
      </c>
    </row>
    <row r="22" spans="2:36" x14ac:dyDescent="0.3">
      <c r="B22" s="32" t="s">
        <v>3</v>
      </c>
      <c r="C22" s="52">
        <v>11.917050779312762</v>
      </c>
      <c r="D22" s="52">
        <v>5.0019622420038274</v>
      </c>
      <c r="E22" s="52">
        <v>0.29249910603352025</v>
      </c>
      <c r="F22" s="53">
        <v>3.4481637339397166</v>
      </c>
      <c r="G22" s="53">
        <v>1.1300759750502665</v>
      </c>
      <c r="H22" s="17">
        <v>2.8132979579507521E-2</v>
      </c>
      <c r="K22" s="34" t="s">
        <v>3</v>
      </c>
      <c r="L22" s="52">
        <v>0.57441196689083751</v>
      </c>
      <c r="M22" s="52">
        <v>0.31188626763441357</v>
      </c>
      <c r="N22" s="52">
        <v>3.8481930033228397E-2</v>
      </c>
      <c r="O22" s="53">
        <v>0.58115948926737027</v>
      </c>
      <c r="P22" s="53">
        <v>0.16639515156885884</v>
      </c>
      <c r="Q22" s="17">
        <v>2.0506698713746842E-4</v>
      </c>
      <c r="T22" s="29">
        <v>17</v>
      </c>
      <c r="U22" s="2">
        <v>75</v>
      </c>
      <c r="V22" s="1">
        <v>100</v>
      </c>
      <c r="W22" s="79">
        <v>86.155832112511902</v>
      </c>
      <c r="X22" s="80" t="s">
        <v>97</v>
      </c>
      <c r="Y22" s="79">
        <v>45.719223535939136</v>
      </c>
      <c r="Z22" s="81">
        <v>118.80555490817204</v>
      </c>
      <c r="AA22" s="81" t="s">
        <v>97</v>
      </c>
      <c r="AB22" s="81">
        <v>39.717867781839828</v>
      </c>
      <c r="AC22" s="7">
        <v>133.03002825914686</v>
      </c>
      <c r="AD22" s="7">
        <v>133.03002825914686</v>
      </c>
      <c r="AE22" s="7">
        <v>118.86752235295491</v>
      </c>
      <c r="AF22" s="7">
        <v>30.39387215642401</v>
      </c>
      <c r="AG22" s="8">
        <v>71.748427213910801</v>
      </c>
      <c r="AH22" s="8">
        <v>163.8852170400807</v>
      </c>
      <c r="AI22" s="9">
        <v>111.20206751567952</v>
      </c>
      <c r="AJ22" s="9">
        <v>63.723760093918202</v>
      </c>
    </row>
    <row r="23" spans="2:36" x14ac:dyDescent="0.3">
      <c r="B23" s="32" t="s">
        <v>4</v>
      </c>
      <c r="C23" s="52">
        <v>5.4184812423864015</v>
      </c>
      <c r="D23" s="52">
        <v>1.8778788235221342</v>
      </c>
      <c r="E23" s="52">
        <v>0.12995119591226134</v>
      </c>
      <c r="F23" s="53">
        <v>1.2750867932678562</v>
      </c>
      <c r="G23" s="53">
        <v>0.62245913693102006</v>
      </c>
      <c r="H23" s="17">
        <v>4.2245873897143113E-3</v>
      </c>
      <c r="K23" s="34" t="s">
        <v>4</v>
      </c>
      <c r="L23" s="52">
        <v>0.405646170274857</v>
      </c>
      <c r="M23" s="52">
        <v>0.20388500584407535</v>
      </c>
      <c r="N23" s="52">
        <v>2.9077735119310572E-2</v>
      </c>
      <c r="O23" s="53">
        <v>0.3133107488659167</v>
      </c>
      <c r="P23" s="53">
        <v>0.11545175908236849</v>
      </c>
      <c r="Q23" s="17">
        <v>3.8413461952661785E-3</v>
      </c>
      <c r="T23" s="30">
        <v>18</v>
      </c>
      <c r="U23" s="2">
        <v>80</v>
      </c>
      <c r="V23" s="1">
        <v>72</v>
      </c>
      <c r="W23" s="79">
        <v>62.03010085578078</v>
      </c>
      <c r="X23" s="80" t="s">
        <v>97</v>
      </c>
      <c r="Y23" s="79">
        <v>30.232715425600276</v>
      </c>
      <c r="Z23" s="81">
        <v>56.061803304115827</v>
      </c>
      <c r="AA23" s="81" t="s">
        <v>97</v>
      </c>
      <c r="AB23" s="81">
        <v>13.524267916489601</v>
      </c>
      <c r="AC23" s="7">
        <v>70.167007476490383</v>
      </c>
      <c r="AD23" s="7">
        <v>97.065711423742741</v>
      </c>
      <c r="AE23" s="7">
        <v>70.167007476490383</v>
      </c>
      <c r="AF23" s="7">
        <v>70.167007476490383</v>
      </c>
      <c r="AG23" s="8">
        <v>60.901950008085642</v>
      </c>
      <c r="AH23" s="8">
        <v>78.64360924732793</v>
      </c>
      <c r="AI23" s="9">
        <v>47.370208565855577</v>
      </c>
      <c r="AJ23" s="9">
        <v>65.622365729633671</v>
      </c>
    </row>
    <row r="24" spans="2:36" x14ac:dyDescent="0.3">
      <c r="B24" s="32" t="s">
        <v>5</v>
      </c>
      <c r="C24" s="52">
        <v>3.1303758180637611</v>
      </c>
      <c r="D24" s="52">
        <v>1.5902457558277052</v>
      </c>
      <c r="E24" s="52">
        <v>0.21307230692920762</v>
      </c>
      <c r="F24" s="53">
        <v>3.3987221242445593</v>
      </c>
      <c r="G24" s="53">
        <v>1.1055724050542042</v>
      </c>
      <c r="H24" s="17">
        <v>6.3402291387826007E-2</v>
      </c>
      <c r="K24" s="34" t="s">
        <v>5</v>
      </c>
      <c r="L24" s="52">
        <v>8.553595521841495E-2</v>
      </c>
      <c r="M24" s="52">
        <v>3.5747531420866063E-2</v>
      </c>
      <c r="N24" s="52">
        <v>1.0738370104021863E-2</v>
      </c>
      <c r="O24" s="53">
        <v>4.2659628542598943E-2</v>
      </c>
      <c r="P24" s="53">
        <v>1.4217618250928148E-2</v>
      </c>
      <c r="Q24" s="17">
        <v>4.3036080489272362E-4</v>
      </c>
      <c r="T24" s="29">
        <v>19</v>
      </c>
      <c r="U24" s="2">
        <v>87</v>
      </c>
      <c r="V24" s="1">
        <v>100</v>
      </c>
      <c r="W24" s="79">
        <v>82.914582479192717</v>
      </c>
      <c r="X24" s="80" t="s">
        <v>97</v>
      </c>
      <c r="Y24" s="79">
        <v>47.283614837165857</v>
      </c>
      <c r="Z24" s="81">
        <v>92.530558655015469</v>
      </c>
      <c r="AA24" s="81" t="s">
        <v>97</v>
      </c>
      <c r="AB24" s="81">
        <v>18.87640255841518</v>
      </c>
      <c r="AC24" s="7">
        <v>131.27398524866774</v>
      </c>
      <c r="AD24" s="7">
        <v>135.09584822192923</v>
      </c>
      <c r="AE24" s="7">
        <v>137.21571866568098</v>
      </c>
      <c r="AF24" s="7">
        <v>97.076135184290166</v>
      </c>
      <c r="AG24" s="8">
        <v>115.52695914566684</v>
      </c>
      <c r="AH24" s="8">
        <v>115.52695914566684</v>
      </c>
      <c r="AI24" s="9">
        <v>114.51759428780653</v>
      </c>
      <c r="AJ24" s="9">
        <v>77.294894706207799</v>
      </c>
    </row>
    <row r="25" spans="2:36" x14ac:dyDescent="0.3">
      <c r="B25" s="32" t="s">
        <v>6</v>
      </c>
      <c r="C25" s="52">
        <v>3.7258707565011902</v>
      </c>
      <c r="D25" s="52">
        <v>1.4383748373255736</v>
      </c>
      <c r="E25" s="52">
        <v>0.5063956812260535</v>
      </c>
      <c r="F25" s="53">
        <v>1.3395663163349412</v>
      </c>
      <c r="G25" s="53">
        <v>0.57529894368319501</v>
      </c>
      <c r="H25" s="17">
        <v>1.860511242462361E-3</v>
      </c>
      <c r="K25" s="34" t="s">
        <v>6</v>
      </c>
      <c r="L25" s="52">
        <v>0.8443189116958415</v>
      </c>
      <c r="M25" s="52">
        <v>0.40187606776733154</v>
      </c>
      <c r="N25" s="52">
        <v>7.9155553925109354E-2</v>
      </c>
      <c r="O25" s="53">
        <v>0.52195415671033485</v>
      </c>
      <c r="P25" s="53">
        <v>0.23209832456098536</v>
      </c>
      <c r="Q25" s="17">
        <v>3.7974969316045685E-4</v>
      </c>
      <c r="T25" s="30">
        <v>20</v>
      </c>
      <c r="U25" s="2">
        <v>100</v>
      </c>
      <c r="V25" s="1">
        <v>100</v>
      </c>
      <c r="W25" s="79">
        <v>122.49330165572745</v>
      </c>
      <c r="X25" s="80" t="s">
        <v>97</v>
      </c>
      <c r="Y25" s="79">
        <v>24.958537631038055</v>
      </c>
      <c r="Z25" s="81">
        <v>67.182523012777267</v>
      </c>
      <c r="AA25" s="81" t="s">
        <v>97</v>
      </c>
      <c r="AB25" s="81">
        <v>14.605958010121785</v>
      </c>
      <c r="AC25" s="7">
        <v>124.86091374931705</v>
      </c>
      <c r="AD25" s="7">
        <v>124.86091374931705</v>
      </c>
      <c r="AE25" s="7">
        <v>163.964079646871</v>
      </c>
      <c r="AF25" s="7">
        <v>83.922145645126022</v>
      </c>
      <c r="AG25" s="8">
        <v>91.437331857165631</v>
      </c>
      <c r="AH25" s="8">
        <v>92.141282194221631</v>
      </c>
      <c r="AI25" s="9">
        <v>71.344020088453533</v>
      </c>
      <c r="AJ25" s="9">
        <v>71.344020088453533</v>
      </c>
    </row>
    <row r="26" spans="2:36" x14ac:dyDescent="0.3">
      <c r="B26" s="32" t="s">
        <v>7</v>
      </c>
      <c r="C26" s="52">
        <v>0.93906462374616728</v>
      </c>
      <c r="D26" s="52">
        <v>0.56391692301549068</v>
      </c>
      <c r="E26" s="52">
        <v>3.7175946703993337E-2</v>
      </c>
      <c r="F26" s="53">
        <v>1.2477964217652167</v>
      </c>
      <c r="G26" s="53">
        <v>0.3823355626787327</v>
      </c>
      <c r="H26" s="17">
        <v>7.4485112928701939E-4</v>
      </c>
      <c r="K26" s="34" t="s">
        <v>7</v>
      </c>
      <c r="L26" s="52">
        <v>0.13517625842352074</v>
      </c>
      <c r="M26" s="52">
        <v>3.6301299397852489E-2</v>
      </c>
      <c r="N26" s="52">
        <v>8.2770926473419706E-4</v>
      </c>
      <c r="O26" s="53">
        <v>9.1824350638537278E-2</v>
      </c>
      <c r="P26" s="53">
        <v>2.6664674722999365E-2</v>
      </c>
      <c r="Q26" s="17">
        <v>3.0513451006549617E-4</v>
      </c>
      <c r="T26" s="29">
        <v>21</v>
      </c>
      <c r="U26" s="2">
        <v>87</v>
      </c>
      <c r="V26" s="1">
        <v>100</v>
      </c>
      <c r="W26" s="79">
        <v>83.597412145563908</v>
      </c>
      <c r="X26" s="80" t="s">
        <v>97</v>
      </c>
      <c r="Y26" s="79">
        <v>44.020219348491793</v>
      </c>
      <c r="Z26" s="81">
        <v>98.12379211060113</v>
      </c>
      <c r="AA26" s="81" t="s">
        <v>97</v>
      </c>
      <c r="AB26" s="81">
        <v>24.901899391495188</v>
      </c>
      <c r="AC26" s="7">
        <v>129.48631387000657</v>
      </c>
      <c r="AD26" s="7">
        <v>129.48631387000657</v>
      </c>
      <c r="AE26" s="7">
        <v>34.788037611895348</v>
      </c>
      <c r="AF26" s="7">
        <v>9.1715558510596598</v>
      </c>
      <c r="AG26" s="8">
        <v>113.84251863727491</v>
      </c>
      <c r="AH26" s="8">
        <v>112.03069270855394</v>
      </c>
      <c r="AI26" s="9">
        <v>57.503643006932805</v>
      </c>
      <c r="AJ26" s="9">
        <v>76.68811817918359</v>
      </c>
    </row>
    <row r="27" spans="2:36" x14ac:dyDescent="0.3">
      <c r="B27" s="32" t="s">
        <v>8</v>
      </c>
      <c r="C27" s="52">
        <v>1.5641348413561447</v>
      </c>
      <c r="D27" s="52">
        <v>0.82255783878144484</v>
      </c>
      <c r="E27" s="52">
        <v>6.6641839562250615E-2</v>
      </c>
      <c r="F27" s="53">
        <v>2.2987967458002316</v>
      </c>
      <c r="G27" s="53">
        <v>0.65899952276925933</v>
      </c>
      <c r="H27" s="17">
        <v>1.1422759605852679E-3</v>
      </c>
      <c r="K27" s="34" t="s">
        <v>8</v>
      </c>
      <c r="L27" s="52">
        <v>0.24360917539680768</v>
      </c>
      <c r="M27" s="52">
        <v>0.10059246918593352</v>
      </c>
      <c r="N27" s="52">
        <v>1.0243854452011539E-2</v>
      </c>
      <c r="O27" s="53">
        <v>0.113647202468529</v>
      </c>
      <c r="P27" s="53">
        <v>4.7246743437776566E-2</v>
      </c>
      <c r="Q27" s="17">
        <v>1.0791752946910193E-3</v>
      </c>
      <c r="T27" s="30">
        <v>22</v>
      </c>
      <c r="U27" s="2">
        <v>85</v>
      </c>
      <c r="V27" s="1">
        <v>100</v>
      </c>
      <c r="W27" s="79">
        <v>146.80443118814907</v>
      </c>
      <c r="X27" s="80" t="s">
        <v>97</v>
      </c>
      <c r="Y27" s="79">
        <v>69.135851480004916</v>
      </c>
      <c r="Z27" s="81">
        <v>156.10893189937872</v>
      </c>
      <c r="AA27" s="81" t="s">
        <v>97</v>
      </c>
      <c r="AB27" s="81">
        <v>82.174306749382623</v>
      </c>
      <c r="AC27" s="7">
        <v>200.5546449340404</v>
      </c>
      <c r="AD27" s="7">
        <v>203.56433045106243</v>
      </c>
      <c r="AE27" s="7">
        <v>27.892618593671614</v>
      </c>
      <c r="AF27" s="7">
        <v>87.202530068335008</v>
      </c>
      <c r="AG27" s="8">
        <v>50.751815813984678</v>
      </c>
      <c r="AH27" s="8">
        <v>260.02003690626452</v>
      </c>
      <c r="AI27" s="9">
        <v>116.34888417918525</v>
      </c>
      <c r="AJ27" s="9">
        <v>116.34888417918525</v>
      </c>
    </row>
    <row r="28" spans="2:36" x14ac:dyDescent="0.3">
      <c r="B28" s="11"/>
      <c r="C28" s="55"/>
      <c r="D28" s="55"/>
      <c r="E28" s="55"/>
      <c r="F28" s="55"/>
      <c r="G28" s="55"/>
      <c r="H28" s="13"/>
      <c r="K28" s="11"/>
      <c r="L28" s="55"/>
      <c r="M28" s="55"/>
      <c r="N28" s="55"/>
      <c r="O28" s="55"/>
      <c r="P28" s="55"/>
      <c r="Q28" s="13"/>
      <c r="T28" s="29">
        <v>23</v>
      </c>
      <c r="U28" s="2">
        <v>89</v>
      </c>
      <c r="V28" s="1">
        <v>100</v>
      </c>
      <c r="W28" s="79">
        <v>96.926847367016521</v>
      </c>
      <c r="X28" s="80" t="s">
        <v>97</v>
      </c>
      <c r="Y28" s="79">
        <v>35.662879854984396</v>
      </c>
      <c r="Z28" s="81">
        <v>113.76498804145344</v>
      </c>
      <c r="AA28" s="81" t="s">
        <v>97</v>
      </c>
      <c r="AB28" s="81">
        <v>23.6249350487663</v>
      </c>
      <c r="AC28" s="7">
        <v>124.38276229630199</v>
      </c>
      <c r="AD28" s="7">
        <v>124.38276229630199</v>
      </c>
      <c r="AE28" s="7">
        <v>49.466970276386355</v>
      </c>
      <c r="AF28" s="7">
        <v>95.978323476781313</v>
      </c>
      <c r="AG28" s="8">
        <v>134.75710034032033</v>
      </c>
      <c r="AH28" s="8">
        <v>138.66787585451166</v>
      </c>
      <c r="AI28" s="9">
        <v>116.76423358656385</v>
      </c>
      <c r="AJ28" s="9">
        <v>116.76423358656385</v>
      </c>
    </row>
    <row r="29" spans="2:36" x14ac:dyDescent="0.3">
      <c r="B29" s="110" t="s">
        <v>154</v>
      </c>
      <c r="C29" s="139"/>
      <c r="D29" s="139"/>
      <c r="E29" s="139"/>
      <c r="F29" s="139"/>
      <c r="G29" s="139"/>
      <c r="H29" s="112"/>
      <c r="K29" s="110" t="s">
        <v>154</v>
      </c>
      <c r="L29" s="139"/>
      <c r="M29" s="139"/>
      <c r="N29" s="139"/>
      <c r="O29" s="139"/>
      <c r="P29" s="139"/>
      <c r="Q29" s="112"/>
      <c r="T29" s="30">
        <v>24</v>
      </c>
      <c r="U29" s="2">
        <v>98</v>
      </c>
      <c r="V29" s="1">
        <v>100</v>
      </c>
      <c r="W29" s="79">
        <v>135.90344858956419</v>
      </c>
      <c r="X29" s="80" t="s">
        <v>97</v>
      </c>
      <c r="Y29" s="79">
        <v>64.53168078905118</v>
      </c>
      <c r="Z29" s="81">
        <v>187.68022191689315</v>
      </c>
      <c r="AA29" s="81" t="s">
        <v>97</v>
      </c>
      <c r="AB29" s="81">
        <v>75.691971420815449</v>
      </c>
      <c r="AC29" s="7">
        <v>195.60499622198969</v>
      </c>
      <c r="AD29" s="7">
        <v>205.63900010623107</v>
      </c>
      <c r="AE29" s="7">
        <v>42.03981832530156</v>
      </c>
      <c r="AF29" s="7">
        <v>134.98349416969393</v>
      </c>
      <c r="AG29" s="8">
        <v>245.00581844405067</v>
      </c>
      <c r="AH29" s="8">
        <v>282.61098854728237</v>
      </c>
      <c r="AI29" s="9">
        <v>214.18412892254318</v>
      </c>
      <c r="AJ29" s="9">
        <v>64.052610993982071</v>
      </c>
    </row>
    <row r="30" spans="2:36" ht="15" thickBot="1" x14ac:dyDescent="0.35">
      <c r="B30" s="11"/>
      <c r="C30" s="27" t="s">
        <v>11</v>
      </c>
      <c r="D30" s="27" t="s">
        <v>10</v>
      </c>
      <c r="E30" s="27" t="s">
        <v>9</v>
      </c>
      <c r="F30" s="27" t="s">
        <v>14</v>
      </c>
      <c r="G30" s="27" t="s">
        <v>13</v>
      </c>
      <c r="H30" s="31" t="s">
        <v>12</v>
      </c>
      <c r="K30" s="11"/>
      <c r="L30" s="27" t="s">
        <v>11</v>
      </c>
      <c r="M30" s="27" t="s">
        <v>10</v>
      </c>
      <c r="N30" s="27" t="s">
        <v>9</v>
      </c>
      <c r="O30" s="27" t="s">
        <v>14</v>
      </c>
      <c r="P30" s="27" t="s">
        <v>13</v>
      </c>
      <c r="Q30" s="31" t="s">
        <v>12</v>
      </c>
    </row>
    <row r="31" spans="2:36" x14ac:dyDescent="0.3">
      <c r="B31" s="32" t="s">
        <v>0</v>
      </c>
      <c r="C31" s="52">
        <v>13.276183076824267</v>
      </c>
      <c r="D31" s="52">
        <v>5.7442449251065479</v>
      </c>
      <c r="E31" s="52">
        <v>0.72709152399274557</v>
      </c>
      <c r="F31" s="53">
        <v>16.893113130144208</v>
      </c>
      <c r="G31" s="53">
        <v>6.6074066235902604</v>
      </c>
      <c r="H31" s="17">
        <v>1.4302029148970701</v>
      </c>
      <c r="K31" s="34" t="s">
        <v>0</v>
      </c>
      <c r="L31" s="52">
        <v>0.87489910634996271</v>
      </c>
      <c r="M31" s="52">
        <v>0.36922412203360916</v>
      </c>
      <c r="N31" s="52">
        <v>2.4495950649024839E-4</v>
      </c>
      <c r="O31" s="53">
        <v>1.1651234123970917</v>
      </c>
      <c r="P31" s="53">
        <v>0.6304982432427354</v>
      </c>
      <c r="Q31" s="17">
        <v>8.5664775994511735E-2</v>
      </c>
      <c r="T31" s="131" t="s">
        <v>184</v>
      </c>
      <c r="U31" s="132"/>
      <c r="V31" s="122" t="s">
        <v>183</v>
      </c>
      <c r="W31" s="123"/>
      <c r="X31" s="123"/>
      <c r="Y31" s="123"/>
      <c r="Z31" s="123"/>
      <c r="AA31" s="123"/>
      <c r="AB31" s="122" t="s">
        <v>187</v>
      </c>
      <c r="AC31" s="123"/>
      <c r="AD31" s="123"/>
      <c r="AE31" s="124"/>
    </row>
    <row r="32" spans="2:36" ht="15" thickBot="1" x14ac:dyDescent="0.35">
      <c r="B32" s="32" t="s">
        <v>1</v>
      </c>
      <c r="C32" s="52">
        <v>3.1110963306743358</v>
      </c>
      <c r="D32" s="52">
        <v>1.2880181137684326</v>
      </c>
      <c r="E32" s="52">
        <v>0.18882818764052867</v>
      </c>
      <c r="F32" s="53">
        <v>3.3720282143752409</v>
      </c>
      <c r="G32" s="53">
        <v>1.8063771202898247</v>
      </c>
      <c r="H32" s="17">
        <v>8.1532370127535073E-2</v>
      </c>
      <c r="K32" s="34" t="s">
        <v>1</v>
      </c>
      <c r="L32" s="52">
        <v>0.55106156674302842</v>
      </c>
      <c r="M32" s="52">
        <v>0.23416503113779982</v>
      </c>
      <c r="N32" s="52">
        <v>1.6399640171240119E-2</v>
      </c>
      <c r="O32" s="53">
        <v>0.58296358622357702</v>
      </c>
      <c r="P32" s="53">
        <v>0.22411107968241076</v>
      </c>
      <c r="Q32" s="17">
        <v>8.4662350754985179E-3</v>
      </c>
      <c r="T32" s="128" t="s">
        <v>185</v>
      </c>
      <c r="U32" s="129"/>
      <c r="V32" s="137" t="s">
        <v>186</v>
      </c>
      <c r="W32" s="135"/>
      <c r="X32" s="135"/>
      <c r="Y32" s="135" t="s">
        <v>188</v>
      </c>
      <c r="Z32" s="135"/>
      <c r="AA32" s="135"/>
      <c r="AB32" s="3" t="s">
        <v>179</v>
      </c>
      <c r="AC32" s="4" t="s">
        <v>180</v>
      </c>
      <c r="AD32" s="4" t="s">
        <v>181</v>
      </c>
      <c r="AE32" s="5" t="s">
        <v>43</v>
      </c>
    </row>
    <row r="33" spans="2:37" ht="15" thickBot="1" x14ac:dyDescent="0.35">
      <c r="B33" s="32" t="s">
        <v>2</v>
      </c>
      <c r="C33" s="52">
        <v>7.400258340645256</v>
      </c>
      <c r="D33" s="52">
        <v>2.6332288800103369</v>
      </c>
      <c r="E33" s="52">
        <v>3.0304336679921499E-2</v>
      </c>
      <c r="F33" s="53">
        <v>10.100523733372443</v>
      </c>
      <c r="G33" s="53">
        <v>3.2808113471192923</v>
      </c>
      <c r="H33" s="17">
        <v>0.49814155136579197</v>
      </c>
      <c r="K33" s="34" t="s">
        <v>2</v>
      </c>
      <c r="L33" s="52">
        <v>0.62247047276222567</v>
      </c>
      <c r="M33" s="52">
        <v>0.21403230059062578</v>
      </c>
      <c r="N33" s="52">
        <v>2.3677047608050778E-3</v>
      </c>
      <c r="O33" s="53">
        <v>0.26543256777639501</v>
      </c>
      <c r="P33" s="53">
        <v>0.11047686769488674</v>
      </c>
      <c r="Q33" s="17">
        <v>7.617861242770356E-3</v>
      </c>
      <c r="T33" s="130">
        <f>AVERAGE(U36:U59)</f>
        <v>-4.9014251415682848</v>
      </c>
      <c r="U33" s="108"/>
      <c r="V33" s="133">
        <f>AVERAGE(W36:W59)</f>
        <v>2.7361262061215577</v>
      </c>
      <c r="W33" s="134"/>
      <c r="X33" s="134"/>
      <c r="Y33" s="134">
        <f>AVERAGE(Y36:Y59)</f>
        <v>-1.7502466437850284</v>
      </c>
      <c r="Z33" s="135"/>
      <c r="AA33" s="136"/>
      <c r="AB33" s="88">
        <f>AVERAGE(AH36:AH59)</f>
        <v>8.2376101803759358E-2</v>
      </c>
      <c r="AC33" s="88">
        <f>AVERAGE(AI36:AI59)</f>
        <v>-1.0590083325766324</v>
      </c>
      <c r="AD33" s="88">
        <f>AVERAGE(AJ36:AJ59)</f>
        <v>-27.877588332081739</v>
      </c>
      <c r="AE33" s="89">
        <f>AVERAGE(AK36:AK59)</f>
        <v>-53.961049886776244</v>
      </c>
    </row>
    <row r="34" spans="2:37" ht="15" thickBot="1" x14ac:dyDescent="0.35">
      <c r="B34" s="32" t="s">
        <v>3</v>
      </c>
      <c r="C34" s="52">
        <v>11.272567420136825</v>
      </c>
      <c r="D34" s="52">
        <v>7.4340025854477467</v>
      </c>
      <c r="E34" s="52">
        <v>0.36580508685070434</v>
      </c>
      <c r="F34" s="53">
        <v>15.591330445060095</v>
      </c>
      <c r="G34" s="53">
        <v>8.9888575818061422</v>
      </c>
      <c r="H34" s="17">
        <v>0.52528980880642795</v>
      </c>
      <c r="K34" s="34" t="s">
        <v>3</v>
      </c>
      <c r="L34" s="52">
        <v>0.84982219196894315</v>
      </c>
      <c r="M34" s="52">
        <v>0.44898390928643295</v>
      </c>
      <c r="N34" s="52">
        <v>0.10072645677650888</v>
      </c>
      <c r="O34" s="53">
        <v>0.85011859494261821</v>
      </c>
      <c r="P34" s="53">
        <v>0.47720537515979383</v>
      </c>
      <c r="Q34" s="17">
        <v>4.6084895026170157E-2</v>
      </c>
      <c r="AG34" s="86"/>
      <c r="AH34" s="86"/>
      <c r="AI34" s="86"/>
    </row>
    <row r="35" spans="2:37" x14ac:dyDescent="0.3">
      <c r="B35" s="32" t="s">
        <v>4</v>
      </c>
      <c r="C35" s="52">
        <v>7.706944901339809</v>
      </c>
      <c r="D35" s="52">
        <v>2.8162424440427474</v>
      </c>
      <c r="E35" s="52">
        <v>0.19802660147955453</v>
      </c>
      <c r="F35" s="53">
        <v>8.2238423266024743</v>
      </c>
      <c r="G35" s="53">
        <v>2.1295096674272922</v>
      </c>
      <c r="H35" s="17">
        <v>1.4802189975923806E-2</v>
      </c>
      <c r="K35" s="34" t="s">
        <v>4</v>
      </c>
      <c r="L35" s="52">
        <v>0.86015987745230171</v>
      </c>
      <c r="M35" s="52">
        <v>0.31606717276957519</v>
      </c>
      <c r="N35" s="52">
        <v>6.0122092154792493E-2</v>
      </c>
      <c r="O35" s="53">
        <v>0.47042848192507786</v>
      </c>
      <c r="P35" s="53">
        <v>0.21662569802977563</v>
      </c>
      <c r="Q35" s="17">
        <v>3.7849898644047184E-2</v>
      </c>
      <c r="T35" s="101" t="s">
        <v>189</v>
      </c>
      <c r="U35" s="101" t="s">
        <v>190</v>
      </c>
      <c r="W35" s="103" t="s">
        <v>191</v>
      </c>
      <c r="X35" s="104"/>
      <c r="Y35" s="105"/>
      <c r="AC35" s="103" t="s">
        <v>192</v>
      </c>
      <c r="AD35" s="104"/>
      <c r="AE35" s="104"/>
      <c r="AF35" s="105"/>
      <c r="AH35" s="103" t="s">
        <v>193</v>
      </c>
      <c r="AI35" s="104"/>
      <c r="AJ35" s="104"/>
      <c r="AK35" s="105"/>
    </row>
    <row r="36" spans="2:37" x14ac:dyDescent="0.3">
      <c r="B36" s="32" t="s">
        <v>5</v>
      </c>
      <c r="C36" s="52">
        <v>6.515188466758346</v>
      </c>
      <c r="D36" s="52">
        <v>2.9330726093058139</v>
      </c>
      <c r="E36" s="52">
        <v>0.30330290540908794</v>
      </c>
      <c r="F36" s="53">
        <v>5.2253746576740774</v>
      </c>
      <c r="G36" s="53">
        <v>2.4152160185464813</v>
      </c>
      <c r="H36" s="17">
        <v>8.455285442414974E-2</v>
      </c>
      <c r="K36" s="34" t="s">
        <v>5</v>
      </c>
      <c r="L36" s="52">
        <v>0.14166075993145336</v>
      </c>
      <c r="M36" s="52">
        <v>7.1919553913223785E-2</v>
      </c>
      <c r="N36" s="52">
        <v>1.2118734727656618E-2</v>
      </c>
      <c r="O36" s="53">
        <v>0.10701873877645685</v>
      </c>
      <c r="P36" s="53">
        <v>3.9998583301372785E-2</v>
      </c>
      <c r="Q36" s="17">
        <v>4.6402895609561207E-3</v>
      </c>
      <c r="T36" s="87">
        <v>1</v>
      </c>
      <c r="U36" s="92">
        <f>(U6-V6)/U6*100</f>
        <v>6.666666666666667</v>
      </c>
      <c r="W36" s="92">
        <f>(W6-Z6)</f>
        <v>-12.715009026402853</v>
      </c>
      <c r="X36" s="27"/>
      <c r="Y36" s="92">
        <f>(W6-Z6)/W6*100</f>
        <v>-11.687485631682495</v>
      </c>
      <c r="AC36" s="95">
        <f>AC6-AG6</f>
        <v>-43.390587306213177</v>
      </c>
      <c r="AD36" s="95">
        <f>AD6-AH6</f>
        <v>-42.700585368978153</v>
      </c>
      <c r="AE36" s="95">
        <f>AE6-AI6</f>
        <v>33.659375964517615</v>
      </c>
      <c r="AF36" s="95">
        <f>AF6-AJ6</f>
        <v>-138.46711134841689</v>
      </c>
      <c r="AH36" s="95">
        <f>AC36/AC6*100</f>
        <v>-32.272814284281296</v>
      </c>
      <c r="AI36" s="95">
        <f>AD36/AD6*100</f>
        <v>-31.759608408107511</v>
      </c>
      <c r="AJ36" s="95">
        <f>AE36/AE6*100</f>
        <v>41.722765054367727</v>
      </c>
      <c r="AK36" s="95">
        <f>AF36/AF6*100</f>
        <v>-357.95507177964271</v>
      </c>
    </row>
    <row r="37" spans="2:37" x14ac:dyDescent="0.3">
      <c r="B37" s="32" t="s">
        <v>6</v>
      </c>
      <c r="C37" s="52">
        <v>3.6822610007346968</v>
      </c>
      <c r="D37" s="52">
        <v>2.0061912848314716</v>
      </c>
      <c r="E37" s="52">
        <v>0.56377172075112925</v>
      </c>
      <c r="F37" s="53">
        <v>5.583853124494941</v>
      </c>
      <c r="G37" s="53">
        <v>2.9451936488525678</v>
      </c>
      <c r="H37" s="17">
        <v>6.5828870513006524E-2</v>
      </c>
      <c r="K37" s="34" t="s">
        <v>6</v>
      </c>
      <c r="L37" s="52">
        <v>0.57949646564637602</v>
      </c>
      <c r="M37" s="52">
        <v>0.23676229103108293</v>
      </c>
      <c r="N37" s="52">
        <v>4.4725564651722317E-2</v>
      </c>
      <c r="O37" s="53">
        <v>0.61730552925316517</v>
      </c>
      <c r="P37" s="53">
        <v>0.32661247661638454</v>
      </c>
      <c r="Q37" s="17">
        <v>8.4304911166840565E-2</v>
      </c>
      <c r="T37" s="87">
        <v>2</v>
      </c>
      <c r="U37" s="92">
        <f>(U7-V7)/U7*100</f>
        <v>0</v>
      </c>
      <c r="W37" s="92">
        <f t="shared" ref="W37:W59" si="0">(W7-Z7)</f>
        <v>10.402683661293992</v>
      </c>
      <c r="X37" s="27"/>
      <c r="Y37" s="92">
        <f t="shared" ref="Y37:Y59" si="1">(W7-Z7)/W7*100</f>
        <v>7.2892774866291168</v>
      </c>
      <c r="AC37" s="95">
        <f>AC7-AG7</f>
        <v>-2.2060638404571193</v>
      </c>
      <c r="AD37" s="95">
        <f>AD7-AH7</f>
        <v>-0.22667681365891212</v>
      </c>
      <c r="AE37" s="95">
        <f>AE7-AI7</f>
        <v>-40.573170429256685</v>
      </c>
      <c r="AF37" s="95">
        <f>AF7-AJ7</f>
        <v>-38.883924504932502</v>
      </c>
      <c r="AH37" s="95">
        <f>AC37/AC7*100</f>
        <v>-1.1475883660901407</v>
      </c>
      <c r="AI37" s="95">
        <f>AD37/AD7*100</f>
        <v>-0.11671487739104412</v>
      </c>
      <c r="AJ37" s="95">
        <f>AE37/AE7*100</f>
        <v>-80.365649545561851</v>
      </c>
      <c r="AK37" s="95">
        <f>AF37/AF7*100</f>
        <v>-74.52602934995943</v>
      </c>
    </row>
    <row r="38" spans="2:37" x14ac:dyDescent="0.3">
      <c r="B38" s="32" t="s">
        <v>7</v>
      </c>
      <c r="C38" s="52">
        <v>2.9569037481958502</v>
      </c>
      <c r="D38" s="52">
        <v>1.1824142755894362</v>
      </c>
      <c r="E38" s="52">
        <v>0.39617131691784818</v>
      </c>
      <c r="F38" s="53">
        <v>1.7899260539144521</v>
      </c>
      <c r="G38" s="53">
        <v>0.85030991196038519</v>
      </c>
      <c r="H38" s="17">
        <v>7.4469584541449613E-2</v>
      </c>
      <c r="K38" s="34" t="s">
        <v>7</v>
      </c>
      <c r="L38" s="52">
        <v>0.16726096470840046</v>
      </c>
      <c r="M38" s="52">
        <v>8.3468480149548649E-2</v>
      </c>
      <c r="N38" s="52">
        <v>1.0451749535043993E-2</v>
      </c>
      <c r="O38" s="53">
        <v>0.20775511803513622</v>
      </c>
      <c r="P38" s="53">
        <v>8.7436635317930278E-2</v>
      </c>
      <c r="Q38" s="17">
        <v>1.3581762409825456E-2</v>
      </c>
      <c r="T38" s="87">
        <v>3</v>
      </c>
      <c r="U38" s="92">
        <f>(U8-V8)/U8*100</f>
        <v>8.695652173913043</v>
      </c>
      <c r="W38" s="92">
        <f t="shared" si="0"/>
        <v>52.076324639678887</v>
      </c>
      <c r="X38" s="27"/>
      <c r="Y38" s="92">
        <f t="shared" si="1"/>
        <v>32.999562388786003</v>
      </c>
      <c r="AC38" s="95">
        <f>AC8-AG8</f>
        <v>67.621342511604894</v>
      </c>
      <c r="AD38" s="95">
        <f>AD8-AH8</f>
        <v>74.514997490725392</v>
      </c>
      <c r="AE38" s="95">
        <f>AE8-AI8</f>
        <v>35.26136888075618</v>
      </c>
      <c r="AF38" s="95">
        <f>AF8-AJ8</f>
        <v>-12.750275727095854</v>
      </c>
      <c r="AH38" s="95">
        <f>AC38/AC8*100</f>
        <v>33.057122242482642</v>
      </c>
      <c r="AI38" s="95">
        <f>AD38/AD8*100</f>
        <v>35.453598988840596</v>
      </c>
      <c r="AJ38" s="95">
        <f>AE38/AE8*100</f>
        <v>48.916190437770652</v>
      </c>
      <c r="AK38" s="95">
        <f>AF38/AF8*100</f>
        <v>-35.759709188245111</v>
      </c>
    </row>
    <row r="39" spans="2:37" x14ac:dyDescent="0.3">
      <c r="B39" s="32" t="s">
        <v>8</v>
      </c>
      <c r="C39" s="52">
        <v>3.5576156236500616</v>
      </c>
      <c r="D39" s="52">
        <v>1.6872763417622454</v>
      </c>
      <c r="E39" s="52">
        <v>0.24949879076520906</v>
      </c>
      <c r="F39" s="53">
        <v>3.9706137781888753</v>
      </c>
      <c r="G39" s="53">
        <v>1.6916165596946999</v>
      </c>
      <c r="H39" s="17">
        <v>0.14198215155576449</v>
      </c>
      <c r="K39" s="34" t="s">
        <v>8</v>
      </c>
      <c r="L39" s="52">
        <v>0.108536229287436</v>
      </c>
      <c r="M39" s="52">
        <v>4.8256452795503821E-2</v>
      </c>
      <c r="N39" s="52">
        <v>4.3133871006988209E-3</v>
      </c>
      <c r="O39" s="53">
        <v>0.1285769566641321</v>
      </c>
      <c r="P39" s="53">
        <v>5.011435965054279E-2</v>
      </c>
      <c r="Q39" s="17">
        <v>2.7607795516028559E-3</v>
      </c>
      <c r="T39" s="87">
        <v>4</v>
      </c>
      <c r="U39" s="92">
        <f>(U9-V9)/U9*100</f>
        <v>0</v>
      </c>
      <c r="W39" s="92">
        <f t="shared" si="0"/>
        <v>24.839892505961473</v>
      </c>
      <c r="X39" s="27"/>
      <c r="Y39" s="92">
        <f t="shared" si="1"/>
        <v>16.248097657102228</v>
      </c>
      <c r="AC39" s="95">
        <f>AC9-AG9</f>
        <v>-95.604847507861763</v>
      </c>
      <c r="AD39" s="95">
        <f>AD9-AH9</f>
        <v>43.420903061314959</v>
      </c>
      <c r="AE39" s="95">
        <f>AE9-AI9</f>
        <v>16.996908090780863</v>
      </c>
      <c r="AF39" s="95">
        <f>AF9-AJ9</f>
        <v>51.038938786649311</v>
      </c>
      <c r="AH39" s="95">
        <f>AC39/AC9*100</f>
        <v>-122.09223574486199</v>
      </c>
      <c r="AI39" s="95">
        <f>AD39/AD9*100</f>
        <v>19.859934290976074</v>
      </c>
      <c r="AJ39" s="95">
        <f>AE39/AE9*100</f>
        <v>21.678037962809842</v>
      </c>
      <c r="AK39" s="95">
        <f>AF39/AF9*100</f>
        <v>23.536605419850101</v>
      </c>
    </row>
    <row r="40" spans="2:37" x14ac:dyDescent="0.3">
      <c r="B40" s="14"/>
      <c r="C40" s="54"/>
      <c r="D40" s="54"/>
      <c r="E40" s="54"/>
      <c r="F40" s="54"/>
      <c r="G40" s="54"/>
      <c r="H40" s="19"/>
      <c r="K40" s="11"/>
      <c r="L40" s="55"/>
      <c r="M40" s="55"/>
      <c r="N40" s="55"/>
      <c r="O40" s="55"/>
      <c r="P40" s="55"/>
      <c r="Q40" s="13"/>
      <c r="T40" s="87">
        <v>5</v>
      </c>
      <c r="U40" s="92">
        <f>(U10-V10)/U10*100</f>
        <v>-4.5454545454545459</v>
      </c>
      <c r="W40" s="92">
        <f t="shared" si="0"/>
        <v>18.557249770346175</v>
      </c>
      <c r="X40" s="27"/>
      <c r="Y40" s="92">
        <f t="shared" si="1"/>
        <v>21.904671291136069</v>
      </c>
      <c r="AC40" s="95">
        <f>AC10-AG10</f>
        <v>45.373033683938573</v>
      </c>
      <c r="AD40" s="95">
        <f>AD10-AH10</f>
        <v>19.583163476468499</v>
      </c>
      <c r="AE40" s="95">
        <f>AE10-AI10</f>
        <v>0.19310621100212444</v>
      </c>
      <c r="AF40" s="95">
        <f>AF10-AJ10</f>
        <v>26.638541986874827</v>
      </c>
      <c r="AH40" s="95">
        <f>AC40/AC10*100</f>
        <v>39.918887616121047</v>
      </c>
      <c r="AI40" s="95">
        <f>AD40/AD10*100</f>
        <v>21.564512582611993</v>
      </c>
      <c r="AJ40" s="95">
        <f>AE40/AE10*100</f>
        <v>0.59071032718350891</v>
      </c>
      <c r="AK40" s="95">
        <f>AF40/AF10*100</f>
        <v>23.201602789586055</v>
      </c>
    </row>
    <row r="41" spans="2:37" x14ac:dyDescent="0.3">
      <c r="B41" s="116" t="s">
        <v>155</v>
      </c>
      <c r="C41" s="138"/>
      <c r="D41" s="138"/>
      <c r="E41" s="138"/>
      <c r="F41" s="138"/>
      <c r="G41" s="138"/>
      <c r="H41" s="118"/>
      <c r="K41" s="110" t="s">
        <v>155</v>
      </c>
      <c r="L41" s="139"/>
      <c r="M41" s="139"/>
      <c r="N41" s="139"/>
      <c r="O41" s="139"/>
      <c r="P41" s="139"/>
      <c r="Q41" s="112"/>
      <c r="T41" s="87">
        <v>6</v>
      </c>
      <c r="U41" s="92">
        <f>(U11-V11)/U11*100</f>
        <v>0</v>
      </c>
      <c r="W41" s="92">
        <f t="shared" si="0"/>
        <v>12.47676607625705</v>
      </c>
      <c r="X41" s="27"/>
      <c r="Y41" s="92">
        <f t="shared" si="1"/>
        <v>9.7398621560154197</v>
      </c>
      <c r="AC41" s="95">
        <f>AC11-AG11</f>
        <v>18.047378974668021</v>
      </c>
      <c r="AD41" s="95">
        <f>AD11-AH11</f>
        <v>32.212670244066601</v>
      </c>
      <c r="AE41" s="95">
        <f>AE11-AI11</f>
        <v>82.697882866837091</v>
      </c>
      <c r="AF41" s="95">
        <f>AF11-AJ11</f>
        <v>57.0516683578536</v>
      </c>
      <c r="AH41" s="95">
        <f>AC41/AC11*100</f>
        <v>10.817144409925996</v>
      </c>
      <c r="AI41" s="95">
        <f>AD41/AD11*100</f>
        <v>17.796484917548568</v>
      </c>
      <c r="AJ41" s="95">
        <f>AE41/AE11*100</f>
        <v>68.553037374840343</v>
      </c>
      <c r="AK41" s="95">
        <f>AF41/AF11*100</f>
        <v>56.24023062495035</v>
      </c>
    </row>
    <row r="42" spans="2:37" x14ac:dyDescent="0.3">
      <c r="B42" s="14"/>
      <c r="C42" s="28" t="s">
        <v>11</v>
      </c>
      <c r="D42" s="28" t="s">
        <v>10</v>
      </c>
      <c r="E42" s="28" t="s">
        <v>9</v>
      </c>
      <c r="F42" s="28" t="s">
        <v>14</v>
      </c>
      <c r="G42" s="28" t="s">
        <v>13</v>
      </c>
      <c r="H42" s="33" t="s">
        <v>12</v>
      </c>
      <c r="K42" s="11"/>
      <c r="L42" s="27" t="s">
        <v>11</v>
      </c>
      <c r="M42" s="27" t="s">
        <v>10</v>
      </c>
      <c r="N42" s="27" t="s">
        <v>9</v>
      </c>
      <c r="O42" s="27" t="s">
        <v>14</v>
      </c>
      <c r="P42" s="27" t="s">
        <v>13</v>
      </c>
      <c r="Q42" s="31" t="s">
        <v>12</v>
      </c>
      <c r="T42" s="87">
        <v>7</v>
      </c>
      <c r="U42" s="92">
        <f>(U12-V12)/U12*100</f>
        <v>10.309278350515463</v>
      </c>
      <c r="W42" s="92">
        <f t="shared" si="0"/>
        <v>32.820366986515907</v>
      </c>
      <c r="X42" s="27"/>
      <c r="Y42" s="92">
        <f t="shared" si="1"/>
        <v>22.640041277840183</v>
      </c>
      <c r="AC42" s="95">
        <f>AC12-AG12</f>
        <v>2.2684621479504301</v>
      </c>
      <c r="AD42" s="95">
        <f>AD12-AH12</f>
        <v>10.94090224948232</v>
      </c>
      <c r="AE42" s="95">
        <f>AE12-AI12</f>
        <v>23.678195385740239</v>
      </c>
      <c r="AF42" s="95">
        <f>AF12-AJ12</f>
        <v>23.678195385740239</v>
      </c>
      <c r="AH42" s="95">
        <f>AC42/AC12*100</f>
        <v>1.2416749086571981</v>
      </c>
      <c r="AI42" s="95">
        <f>AD42/AD12*100</f>
        <v>5.6165498668524538</v>
      </c>
      <c r="AJ42" s="95">
        <f>AE42/AE12*100</f>
        <v>31.07951944530306</v>
      </c>
      <c r="AK42" s="95">
        <f>AF42/AF12*100</f>
        <v>31.07951944530306</v>
      </c>
    </row>
    <row r="43" spans="2:37" x14ac:dyDescent="0.3">
      <c r="B43" s="32" t="s">
        <v>0</v>
      </c>
      <c r="C43" s="56"/>
      <c r="D43" s="56"/>
      <c r="E43" s="56"/>
      <c r="F43" s="56"/>
      <c r="G43" s="56"/>
      <c r="H43" s="36"/>
      <c r="K43" s="34" t="s">
        <v>0</v>
      </c>
      <c r="L43" s="56"/>
      <c r="M43" s="56"/>
      <c r="N43" s="56"/>
      <c r="O43" s="56"/>
      <c r="P43" s="56"/>
      <c r="Q43" s="36"/>
      <c r="T43" s="87">
        <v>8</v>
      </c>
      <c r="U43" s="92">
        <f>(U13-V13)/U13*100</f>
        <v>5.8823529411764701</v>
      </c>
      <c r="W43" s="92">
        <f t="shared" si="0"/>
        <v>-7.3542334627834123</v>
      </c>
      <c r="X43" s="27"/>
      <c r="Y43" s="92">
        <f t="shared" si="1"/>
        <v>-11.127233479268311</v>
      </c>
      <c r="AC43" s="95">
        <f>AC13-AG13</f>
        <v>-11.667125767439288</v>
      </c>
      <c r="AD43" s="95">
        <f>AD13-AH13</f>
        <v>2.2576015574728103</v>
      </c>
      <c r="AE43" s="95">
        <f>AE13-AI13</f>
        <v>-57.58260355109914</v>
      </c>
      <c r="AF43" s="95">
        <f>AF13-AJ13</f>
        <v>11.477138011761781</v>
      </c>
      <c r="AH43" s="95">
        <f>AC43/AC13*100</f>
        <v>-12.148736943219086</v>
      </c>
      <c r="AI43" s="95">
        <f>AD43/AD13*100</f>
        <v>2.0531034746908752</v>
      </c>
      <c r="AJ43" s="95">
        <f>AE43/AE13*100</f>
        <v>-93.902616461102724</v>
      </c>
      <c r="AK43" s="95">
        <f>AF43/AF13*100</f>
        <v>15.898294261011278</v>
      </c>
    </row>
    <row r="44" spans="2:37" x14ac:dyDescent="0.3">
      <c r="B44" s="32" t="s">
        <v>1</v>
      </c>
      <c r="C44" s="56"/>
      <c r="D44" s="56"/>
      <c r="E44" s="56"/>
      <c r="F44" s="56"/>
      <c r="G44" s="56"/>
      <c r="H44" s="36"/>
      <c r="K44" s="34" t="s">
        <v>1</v>
      </c>
      <c r="L44" s="56"/>
      <c r="M44" s="56"/>
      <c r="N44" s="56"/>
      <c r="O44" s="56"/>
      <c r="P44" s="56"/>
      <c r="Q44" s="36"/>
      <c r="T44" s="87">
        <v>9</v>
      </c>
      <c r="U44" s="92">
        <f>(U14-V14)/U14*100</f>
        <v>0</v>
      </c>
      <c r="W44" s="92">
        <f t="shared" si="0"/>
        <v>39.253078888182557</v>
      </c>
      <c r="X44" s="27"/>
      <c r="Y44" s="92">
        <f t="shared" si="1"/>
        <v>21.920103881738445</v>
      </c>
      <c r="AC44" s="95">
        <f>AC14-AG14</f>
        <v>31.464038729759267</v>
      </c>
      <c r="AD44" s="95">
        <f>AD14-AH14</f>
        <v>30.223437697985247</v>
      </c>
      <c r="AE44" s="95">
        <f>AE14-AI14</f>
        <v>18.325093823366231</v>
      </c>
      <c r="AF44" s="95">
        <f>AF14-AJ14</f>
        <v>19.918430241473132</v>
      </c>
      <c r="AH44" s="95">
        <f>AC44/AC14*100</f>
        <v>13.744774862450621</v>
      </c>
      <c r="AI44" s="95">
        <f>AD44/AD14*100</f>
        <v>13.274771730210725</v>
      </c>
      <c r="AJ44" s="95">
        <f>AE44/AE14*100</f>
        <v>20.793854733162817</v>
      </c>
      <c r="AK44" s="95">
        <f>AF44/AF14*100</f>
        <v>14.270109463299471</v>
      </c>
    </row>
    <row r="45" spans="2:37" x14ac:dyDescent="0.3">
      <c r="B45" s="32" t="s">
        <v>2</v>
      </c>
      <c r="C45" s="56"/>
      <c r="D45" s="56"/>
      <c r="E45" s="56"/>
      <c r="F45" s="56"/>
      <c r="G45" s="56"/>
      <c r="H45" s="36"/>
      <c r="K45" s="34" t="s">
        <v>2</v>
      </c>
      <c r="L45" s="56"/>
      <c r="M45" s="56"/>
      <c r="N45" s="56"/>
      <c r="O45" s="56"/>
      <c r="P45" s="56"/>
      <c r="Q45" s="36"/>
      <c r="T45" s="87">
        <v>10</v>
      </c>
      <c r="U45" s="92">
        <f>(U15-V15)/U15*100</f>
        <v>-29.577464788732392</v>
      </c>
      <c r="W45" s="92">
        <f t="shared" si="0"/>
        <v>-35.376056024461761</v>
      </c>
      <c r="X45" s="27"/>
      <c r="Y45" s="92">
        <f t="shared" si="1"/>
        <v>-61.609423983728362</v>
      </c>
      <c r="AC45" s="95">
        <f>AC15-AG15</f>
        <v>2.3776522889496619</v>
      </c>
      <c r="AD45" s="95">
        <f>AD15-AH15</f>
        <v>-54.964199825958659</v>
      </c>
      <c r="AE45" s="95">
        <f>AE15-AI15</f>
        <v>74.094201710276536</v>
      </c>
      <c r="AF45" s="95">
        <f>AF15-AJ15</f>
        <v>80.756139316056505</v>
      </c>
      <c r="AH45" s="95">
        <f>AC45/AC15*100</f>
        <v>2.5742907282286769</v>
      </c>
      <c r="AI45" s="95">
        <f>AD45/AD15*100</f>
        <v>-109.67181153647654</v>
      </c>
      <c r="AJ45" s="95">
        <f>AE45/AE15*100</f>
        <v>75.970907396227219</v>
      </c>
      <c r="AK45" s="95">
        <f>AF45/AF15*100</f>
        <v>77.507310047803173</v>
      </c>
    </row>
    <row r="46" spans="2:37" x14ac:dyDescent="0.3">
      <c r="B46" s="32" t="s">
        <v>3</v>
      </c>
      <c r="C46" s="56"/>
      <c r="D46" s="56"/>
      <c r="E46" s="56"/>
      <c r="F46" s="56"/>
      <c r="G46" s="56"/>
      <c r="H46" s="36"/>
      <c r="K46" s="34" t="s">
        <v>3</v>
      </c>
      <c r="L46" s="56"/>
      <c r="M46" s="56"/>
      <c r="N46" s="56"/>
      <c r="O46" s="56"/>
      <c r="P46" s="56"/>
      <c r="Q46" s="36"/>
      <c r="T46" s="87">
        <v>11</v>
      </c>
      <c r="U46" s="92">
        <f>(U16-V16)/U16*100</f>
        <v>-7.5268817204301079</v>
      </c>
      <c r="W46" s="92">
        <f t="shared" si="0"/>
        <v>-33.939679961791683</v>
      </c>
      <c r="X46" s="27"/>
      <c r="Y46" s="92">
        <f t="shared" si="1"/>
        <v>-45.180037343679622</v>
      </c>
      <c r="AC46" s="95">
        <f>AC16-AG16</f>
        <v>-28.96284742287952</v>
      </c>
      <c r="AD46" s="95">
        <f>AD16-AH16</f>
        <v>-26.794729235370994</v>
      </c>
      <c r="AE46" s="95">
        <f>AE16-AI16</f>
        <v>-4.015035702511355</v>
      </c>
      <c r="AF46" s="95">
        <f>AF16-AJ16</f>
        <v>-29.769100701164859</v>
      </c>
      <c r="AH46" s="95">
        <f>AC46/AC16*100</f>
        <v>-32.732718105183139</v>
      </c>
      <c r="AI46" s="95">
        <f>AD46/AD16*100</f>
        <v>-29.558122488366813</v>
      </c>
      <c r="AJ46" s="95">
        <f>AE46/AE16*100</f>
        <v>-4.5376419629490936</v>
      </c>
      <c r="AK46" s="95">
        <f>AF46/AF16*100</f>
        <v>-33.64391516029886</v>
      </c>
    </row>
    <row r="47" spans="2:37" x14ac:dyDescent="0.3">
      <c r="B47" s="32" t="s">
        <v>4</v>
      </c>
      <c r="C47" s="56"/>
      <c r="D47" s="56"/>
      <c r="E47" s="56"/>
      <c r="F47" s="56"/>
      <c r="G47" s="56"/>
      <c r="H47" s="36"/>
      <c r="K47" s="34" t="s">
        <v>4</v>
      </c>
      <c r="L47" s="56"/>
      <c r="M47" s="56"/>
      <c r="N47" s="56"/>
      <c r="O47" s="56"/>
      <c r="P47" s="56"/>
      <c r="Q47" s="36"/>
      <c r="T47" s="87">
        <v>12</v>
      </c>
      <c r="U47" s="92">
        <f>(U17-V17)/U17*100</f>
        <v>-8.6419753086419746</v>
      </c>
      <c r="W47" s="92">
        <f t="shared" si="0"/>
        <v>10.953601688748421</v>
      </c>
      <c r="X47" s="27"/>
      <c r="Y47" s="92">
        <f t="shared" si="1"/>
        <v>12.788152329607518</v>
      </c>
      <c r="AC47" s="95">
        <f>AC17-AG17</f>
        <v>-32.15624780426819</v>
      </c>
      <c r="AD47" s="95">
        <f>AD17-AH17</f>
        <v>21.206981153232022</v>
      </c>
      <c r="AE47" s="95">
        <f>AE17-AI17</f>
        <v>8.396759180553623</v>
      </c>
      <c r="AF47" s="95">
        <f>AF17-AJ17</f>
        <v>-32.020227494337917</v>
      </c>
      <c r="AH47" s="95">
        <f>AC47/AC17*100</f>
        <v>-56.214704712838746</v>
      </c>
      <c r="AI47" s="95">
        <f>AD47/AD17*100</f>
        <v>14.891835304189636</v>
      </c>
      <c r="AJ47" s="95">
        <f>AE47/AE17*100</f>
        <v>15.412317632473856</v>
      </c>
      <c r="AK47" s="95">
        <f>AF47/AF17*100</f>
        <v>-227.67758223164282</v>
      </c>
    </row>
    <row r="48" spans="2:37" x14ac:dyDescent="0.3">
      <c r="B48" s="32" t="s">
        <v>5</v>
      </c>
      <c r="C48" s="56"/>
      <c r="D48" s="56"/>
      <c r="E48" s="56"/>
      <c r="F48" s="56"/>
      <c r="G48" s="56"/>
      <c r="H48" s="36"/>
      <c r="K48" s="34" t="s">
        <v>5</v>
      </c>
      <c r="L48" s="56"/>
      <c r="M48" s="56"/>
      <c r="N48" s="56"/>
      <c r="O48" s="56"/>
      <c r="P48" s="56"/>
      <c r="Q48" s="36"/>
      <c r="T48" s="87">
        <v>13</v>
      </c>
      <c r="U48" s="92">
        <f>(U18-V18)/U18*100</f>
        <v>-11.538461538461538</v>
      </c>
      <c r="W48" s="92">
        <f t="shared" si="0"/>
        <v>-11.347799490031761</v>
      </c>
      <c r="X48" s="27"/>
      <c r="Y48" s="92">
        <f t="shared" si="1"/>
        <v>-13.072774323262554</v>
      </c>
      <c r="AC48" s="95">
        <f>AC18-AG18</f>
        <v>-17.353370643259609</v>
      </c>
      <c r="AD48" s="95">
        <f>AD18-AH18</f>
        <v>-34.945794867787782</v>
      </c>
      <c r="AE48" s="95">
        <f>AE18-AI18</f>
        <v>13.301227556923692</v>
      </c>
      <c r="AF48" s="95">
        <f>AF18-AJ18</f>
        <v>-3.59033362479326</v>
      </c>
      <c r="AH48" s="95">
        <f>AC48/AC18*100</f>
        <v>-14.323980713681012</v>
      </c>
      <c r="AI48" s="95">
        <f>AD48/AD18*100</f>
        <v>-25.995980873734727</v>
      </c>
      <c r="AJ48" s="95">
        <f>AE48/AE18*100</f>
        <v>9.8591794391283578</v>
      </c>
      <c r="AK48" s="95">
        <f>AF48/AF18*100</f>
        <v>-2.6612388444363764</v>
      </c>
    </row>
    <row r="49" spans="2:37" x14ac:dyDescent="0.3">
      <c r="B49" s="32" t="s">
        <v>6</v>
      </c>
      <c r="C49" s="56"/>
      <c r="D49" s="56"/>
      <c r="E49" s="56"/>
      <c r="F49" s="56"/>
      <c r="G49" s="56"/>
      <c r="H49" s="36"/>
      <c r="K49" s="34" t="s">
        <v>6</v>
      </c>
      <c r="L49" s="56"/>
      <c r="M49" s="56"/>
      <c r="N49" s="56"/>
      <c r="O49" s="56"/>
      <c r="P49" s="56"/>
      <c r="Q49" s="36"/>
      <c r="T49" s="87">
        <v>14</v>
      </c>
      <c r="U49" s="92">
        <f>(U19-V19)/U19*100</f>
        <v>5.4347826086956523</v>
      </c>
      <c r="W49" s="92">
        <f t="shared" si="0"/>
        <v>37.878958086118175</v>
      </c>
      <c r="X49" s="27"/>
      <c r="Y49" s="92">
        <f t="shared" si="1"/>
        <v>31.510278978644497</v>
      </c>
      <c r="AC49" s="95">
        <f>AC19-AG19</f>
        <v>30.910709359235511</v>
      </c>
      <c r="AD49" s="95">
        <f>AD19-AH19</f>
        <v>27.154950398992838</v>
      </c>
      <c r="AE49" s="95">
        <f>AE19-AI19</f>
        <v>114.23095872502631</v>
      </c>
      <c r="AF49" s="95">
        <f>AF19-AJ19</f>
        <v>114.23095872502631</v>
      </c>
      <c r="AH49" s="95">
        <f>AC49/AC19*100</f>
        <v>22.935337750776714</v>
      </c>
      <c r="AI49" s="95">
        <f>AD49/AD19*100</f>
        <v>20.148614247845039</v>
      </c>
      <c r="AJ49" s="95">
        <f>AE49/AE19*100</f>
        <v>83.739120496497705</v>
      </c>
      <c r="AK49" s="95">
        <f>AF49/AF19*100</f>
        <v>83.739120496497705</v>
      </c>
    </row>
    <row r="50" spans="2:37" x14ac:dyDescent="0.3">
      <c r="B50" s="32" t="s">
        <v>7</v>
      </c>
      <c r="C50" s="56"/>
      <c r="D50" s="56"/>
      <c r="E50" s="56"/>
      <c r="F50" s="56"/>
      <c r="G50" s="56"/>
      <c r="H50" s="36"/>
      <c r="K50" s="34" t="s">
        <v>7</v>
      </c>
      <c r="L50" s="56"/>
      <c r="M50" s="56"/>
      <c r="N50" s="56"/>
      <c r="O50" s="56"/>
      <c r="P50" s="56"/>
      <c r="Q50" s="36"/>
      <c r="T50" s="87">
        <v>15</v>
      </c>
      <c r="U50" s="92">
        <f>(U20-V20)/U20*100</f>
        <v>-7.5268817204301079</v>
      </c>
      <c r="W50" s="92">
        <f t="shared" si="0"/>
        <v>18.114394080478064</v>
      </c>
      <c r="X50" s="27"/>
      <c r="Y50" s="92">
        <f t="shared" si="1"/>
        <v>20.460270112407596</v>
      </c>
      <c r="AC50" s="95">
        <f>AC20-AG20</f>
        <v>-13.193225574862879</v>
      </c>
      <c r="AD50" s="95">
        <f>AD20-AH20</f>
        <v>33.374289277169666</v>
      </c>
      <c r="AE50" s="95">
        <f>AE20-AI20</f>
        <v>-47.899206635340576</v>
      </c>
      <c r="AF50" s="95">
        <f>AF20-AJ20</f>
        <v>-15.436571243582023</v>
      </c>
      <c r="AH50" s="95">
        <f>AC50/AC20*100</f>
        <v>-13.769050772684801</v>
      </c>
      <c r="AI50" s="95">
        <f>AD50/AD20*100</f>
        <v>28.818937765260667</v>
      </c>
      <c r="AJ50" s="95">
        <f>AE50/AE20*100</f>
        <v>-63.963914769616828</v>
      </c>
      <c r="AK50" s="95">
        <f>AF50/AF20*100</f>
        <v>-14.596777074528406</v>
      </c>
    </row>
    <row r="51" spans="2:37" x14ac:dyDescent="0.3">
      <c r="B51" s="32" t="s">
        <v>8</v>
      </c>
      <c r="C51" s="56"/>
      <c r="D51" s="56"/>
      <c r="E51" s="56"/>
      <c r="F51" s="56"/>
      <c r="G51" s="56"/>
      <c r="H51" s="36"/>
      <c r="K51" s="34" t="s">
        <v>8</v>
      </c>
      <c r="L51" s="56"/>
      <c r="M51" s="56"/>
      <c r="N51" s="56"/>
      <c r="O51" s="56"/>
      <c r="P51" s="56"/>
      <c r="Q51" s="36"/>
      <c r="T51" s="87">
        <v>16</v>
      </c>
      <c r="U51" s="92">
        <f>(U21-V21)/U21*100</f>
        <v>0</v>
      </c>
      <c r="W51" s="92">
        <f t="shared" si="0"/>
        <v>-17.54109201629133</v>
      </c>
      <c r="X51" s="27"/>
      <c r="Y51" s="92">
        <f t="shared" si="1"/>
        <v>-22.926619483372022</v>
      </c>
      <c r="AC51" s="95">
        <f>AC21-AG21</f>
        <v>9.4313416761972064</v>
      </c>
      <c r="AD51" s="95">
        <f>AD21-AH21</f>
        <v>22.124672612633233</v>
      </c>
      <c r="AE51" s="95">
        <f>AE21-AI21</f>
        <v>-21.562564696164301</v>
      </c>
      <c r="AF51" s="95">
        <f>AF21-AJ21</f>
        <v>-44.108058347993577</v>
      </c>
      <c r="AH51" s="95">
        <f>AC51/AC21*100</f>
        <v>11.175502950097565</v>
      </c>
      <c r="AI51" s="95">
        <f>AD51/AD21*100</f>
        <v>18.901160299465833</v>
      </c>
      <c r="AJ51" s="95">
        <f>AE51/AE21*100</f>
        <v>-28.623296971933936</v>
      </c>
      <c r="AK51" s="95">
        <f>AF51/AF21*100</f>
        <v>-67.215066202466801</v>
      </c>
    </row>
    <row r="52" spans="2:37" x14ac:dyDescent="0.3">
      <c r="B52" s="14"/>
      <c r="C52" s="54"/>
      <c r="D52" s="54"/>
      <c r="E52" s="54"/>
      <c r="F52" s="54"/>
      <c r="G52" s="54"/>
      <c r="H52" s="19"/>
      <c r="K52" s="11"/>
      <c r="L52" s="55"/>
      <c r="M52" s="55"/>
      <c r="N52" s="55"/>
      <c r="O52" s="55"/>
      <c r="P52" s="55"/>
      <c r="Q52" s="13"/>
      <c r="T52" s="87">
        <v>17</v>
      </c>
      <c r="U52" s="92">
        <f>(U22-V22)/U22*100</f>
        <v>-33.333333333333329</v>
      </c>
      <c r="W52" s="92">
        <f t="shared" si="0"/>
        <v>-32.649722795660139</v>
      </c>
      <c r="X52" s="27"/>
      <c r="Y52" s="92">
        <f t="shared" si="1"/>
        <v>-37.89612611833693</v>
      </c>
      <c r="AC52" s="95">
        <f>AC22-AG22</f>
        <v>61.281601045236059</v>
      </c>
      <c r="AD52" s="95">
        <f>AD22-AH22</f>
        <v>-30.855188780933844</v>
      </c>
      <c r="AE52" s="95">
        <f>AE22-AI22</f>
        <v>7.6654548372753908</v>
      </c>
      <c r="AF52" s="95">
        <f>AF22-AJ22</f>
        <v>-33.329887937494192</v>
      </c>
      <c r="AH52" s="95">
        <f>AC52/AC22*100</f>
        <v>46.065991150402141</v>
      </c>
      <c r="AI52" s="95">
        <f>AD52/AD22*100</f>
        <v>-23.194153368761921</v>
      </c>
      <c r="AJ52" s="95">
        <f>AE52/AE22*100</f>
        <v>6.4487377927456544</v>
      </c>
      <c r="AK52" s="95">
        <f>AF52/AF22*100</f>
        <v>-109.65989382978182</v>
      </c>
    </row>
    <row r="53" spans="2:37" x14ac:dyDescent="0.3">
      <c r="B53" s="116" t="s">
        <v>156</v>
      </c>
      <c r="C53" s="138"/>
      <c r="D53" s="138"/>
      <c r="E53" s="138"/>
      <c r="F53" s="138"/>
      <c r="G53" s="138"/>
      <c r="H53" s="118"/>
      <c r="K53" s="110" t="s">
        <v>156</v>
      </c>
      <c r="L53" s="139"/>
      <c r="M53" s="139"/>
      <c r="N53" s="139"/>
      <c r="O53" s="139"/>
      <c r="P53" s="139"/>
      <c r="Q53" s="112"/>
      <c r="T53" s="87">
        <v>18</v>
      </c>
      <c r="U53" s="92">
        <f>(U23-V23)/U23*100</f>
        <v>10</v>
      </c>
      <c r="W53" s="92">
        <f t="shared" si="0"/>
        <v>5.9682975516649535</v>
      </c>
      <c r="X53" s="27"/>
      <c r="Y53" s="92">
        <f t="shared" si="1"/>
        <v>9.6216151019021741</v>
      </c>
      <c r="AC53" s="95">
        <f>AC23-AG23</f>
        <v>9.2650574684047413</v>
      </c>
      <c r="AD53" s="95">
        <f>AD23-AH23</f>
        <v>18.422102176414811</v>
      </c>
      <c r="AE53" s="95">
        <f>AE23-AI23</f>
        <v>22.796798910634806</v>
      </c>
      <c r="AF53" s="95">
        <f>AF23-AJ23</f>
        <v>4.544641746856712</v>
      </c>
      <c r="AH53" s="95">
        <f>AC53/AC23*100</f>
        <v>13.204293301961068</v>
      </c>
      <c r="AI53" s="95">
        <f>AD53/AD23*100</f>
        <v>18.97900082964691</v>
      </c>
      <c r="AJ53" s="95">
        <f>AE53/AE23*100</f>
        <v>32.489341829595517</v>
      </c>
      <c r="AK53" s="95">
        <f>AF53/AF23*100</f>
        <v>6.4768926455633782</v>
      </c>
    </row>
    <row r="54" spans="2:37" x14ac:dyDescent="0.3">
      <c r="B54" s="14"/>
      <c r="C54" s="28" t="s">
        <v>11</v>
      </c>
      <c r="D54" s="28" t="s">
        <v>10</v>
      </c>
      <c r="E54" s="28" t="s">
        <v>9</v>
      </c>
      <c r="F54" s="28" t="s">
        <v>14</v>
      </c>
      <c r="G54" s="28" t="s">
        <v>13</v>
      </c>
      <c r="H54" s="33" t="s">
        <v>12</v>
      </c>
      <c r="K54" s="11"/>
      <c r="L54" s="27" t="s">
        <v>11</v>
      </c>
      <c r="M54" s="27" t="s">
        <v>10</v>
      </c>
      <c r="N54" s="27" t="s">
        <v>9</v>
      </c>
      <c r="O54" s="27" t="s">
        <v>14</v>
      </c>
      <c r="P54" s="27" t="s">
        <v>13</v>
      </c>
      <c r="Q54" s="31" t="s">
        <v>12</v>
      </c>
      <c r="T54" s="87">
        <v>19</v>
      </c>
      <c r="U54" s="92">
        <f>(U24-V24)/U24*100</f>
        <v>-14.942528735632186</v>
      </c>
      <c r="W54" s="92">
        <f t="shared" si="0"/>
        <v>-9.6159761758227518</v>
      </c>
      <c r="X54" s="27"/>
      <c r="Y54" s="92">
        <f t="shared" si="1"/>
        <v>-11.597448709623384</v>
      </c>
      <c r="AC54" s="95">
        <f>AC24-AG24</f>
        <v>15.747026103000906</v>
      </c>
      <c r="AD54" s="95">
        <f>AD24-AH24</f>
        <v>19.568889076262394</v>
      </c>
      <c r="AE54" s="95">
        <f>AE24-AI24</f>
        <v>22.69812437787445</v>
      </c>
      <c r="AF54" s="95">
        <f>AF24-AJ24</f>
        <v>19.781240478082367</v>
      </c>
      <c r="AH54" s="95">
        <f>AC54/AC24*100</f>
        <v>11.995542051360642</v>
      </c>
      <c r="AI54" s="95">
        <f>AD54/AD24*100</f>
        <v>14.485189096348487</v>
      </c>
      <c r="AJ54" s="95">
        <f>AE54/AE24*100</f>
        <v>16.541927265036787</v>
      </c>
      <c r="AK54" s="95">
        <f>AF54/AF24*100</f>
        <v>20.377037508270689</v>
      </c>
    </row>
    <row r="55" spans="2:37" x14ac:dyDescent="0.3">
      <c r="B55" s="32" t="s">
        <v>0</v>
      </c>
      <c r="C55" s="52">
        <v>15.744446871201202</v>
      </c>
      <c r="D55" s="52">
        <v>5.958360556521396</v>
      </c>
      <c r="E55" s="52">
        <v>0.9479895557088166</v>
      </c>
      <c r="F55" s="53">
        <v>5.2270610963341824</v>
      </c>
      <c r="G55" s="53">
        <v>2.4099362527206232</v>
      </c>
      <c r="H55" s="17">
        <v>0.24711135039039098</v>
      </c>
      <c r="K55" s="34" t="s">
        <v>0</v>
      </c>
      <c r="L55" s="52">
        <v>1.2734380247466874</v>
      </c>
      <c r="M55" s="52">
        <v>0.54361131453127476</v>
      </c>
      <c r="N55" s="52">
        <v>0.11310096098052448</v>
      </c>
      <c r="O55" s="53">
        <v>0.67958489059472493</v>
      </c>
      <c r="P55" s="53">
        <v>0.25715225303401246</v>
      </c>
      <c r="Q55" s="17">
        <v>9.8500622952846228E-3</v>
      </c>
      <c r="T55" s="87">
        <v>20</v>
      </c>
      <c r="U55" s="92">
        <f>(U25-V25)/U25*100</f>
        <v>0</v>
      </c>
      <c r="W55" s="92">
        <f t="shared" si="0"/>
        <v>55.310778642950183</v>
      </c>
      <c r="X55" s="27"/>
      <c r="Y55" s="92">
        <f t="shared" si="1"/>
        <v>45.154125078939778</v>
      </c>
      <c r="AC55" s="95">
        <f>AC25-AG25</f>
        <v>33.423581892151418</v>
      </c>
      <c r="AD55" s="95">
        <f>AD25-AH25</f>
        <v>32.719631555095418</v>
      </c>
      <c r="AE55" s="95">
        <f>AE25-AI25</f>
        <v>92.620059558417466</v>
      </c>
      <c r="AF55" s="95">
        <f>AF25-AJ25</f>
        <v>12.578125556672489</v>
      </c>
      <c r="AH55" s="95">
        <f>AC55/AC25*100</f>
        <v>26.768650723841297</v>
      </c>
      <c r="AI55" s="95">
        <f>AD55/AD25*100</f>
        <v>26.204863133379387</v>
      </c>
      <c r="AJ55" s="95">
        <f>AE55/AE25*100</f>
        <v>56.488018447633806</v>
      </c>
      <c r="AK55" s="95">
        <f>AF55/AF25*100</f>
        <v>14.987850298609464</v>
      </c>
    </row>
    <row r="56" spans="2:37" x14ac:dyDescent="0.3">
      <c r="B56" s="32" t="s">
        <v>1</v>
      </c>
      <c r="C56" s="52">
        <v>3.3432835438828752</v>
      </c>
      <c r="D56" s="52">
        <v>1.5924105950955112</v>
      </c>
      <c r="E56" s="52">
        <v>0.11417414961933023</v>
      </c>
      <c r="F56" s="53">
        <v>2.7397564699339978</v>
      </c>
      <c r="G56" s="53">
        <v>1.6199045519539663</v>
      </c>
      <c r="H56" s="17">
        <v>0.44556355094905803</v>
      </c>
      <c r="K56" s="34" t="s">
        <v>1</v>
      </c>
      <c r="L56" s="52">
        <v>0.68682918066223497</v>
      </c>
      <c r="M56" s="52">
        <v>0.290776111229963</v>
      </c>
      <c r="N56" s="52">
        <v>2.0141799345290364E-2</v>
      </c>
      <c r="O56" s="53">
        <v>0.53739057442463212</v>
      </c>
      <c r="P56" s="53">
        <v>0.16794847533397872</v>
      </c>
      <c r="Q56" s="17">
        <v>1.2508300185319347E-2</v>
      </c>
      <c r="T56" s="87">
        <v>21</v>
      </c>
      <c r="U56" s="92">
        <f>(U26-V26)/U26*100</f>
        <v>-14.942528735632186</v>
      </c>
      <c r="W56" s="92">
        <f t="shared" si="0"/>
        <v>-14.526379965037222</v>
      </c>
      <c r="X56" s="27"/>
      <c r="Y56" s="92">
        <f t="shared" si="1"/>
        <v>-17.37659048553223</v>
      </c>
      <c r="AC56" s="95">
        <f>AC26-AG26</f>
        <v>15.643795232731662</v>
      </c>
      <c r="AD56" s="95">
        <f>AD26-AH26</f>
        <v>17.455621161452626</v>
      </c>
      <c r="AE56" s="95">
        <f>AE26-AI26</f>
        <v>-22.715605395037457</v>
      </c>
      <c r="AF56" s="95">
        <f>AF26-AJ26</f>
        <v>-67.516562328123925</v>
      </c>
      <c r="AH56" s="95">
        <f>AC56/AC26*100</f>
        <v>12.081427577308846</v>
      </c>
      <c r="AI56" s="95">
        <f>AD56/AD26*100</f>
        <v>13.480668836535582</v>
      </c>
      <c r="AJ56" s="95">
        <f>AE56/AE26*100</f>
        <v>-65.297173840211471</v>
      </c>
      <c r="AK56" s="95">
        <f>AF56/AF26*100</f>
        <v>-736.15167834717181</v>
      </c>
    </row>
    <row r="57" spans="2:37" x14ac:dyDescent="0.3">
      <c r="B57" s="32" t="s">
        <v>2</v>
      </c>
      <c r="C57" s="52">
        <v>10.28493041969465</v>
      </c>
      <c r="D57" s="52">
        <v>4.1016382149669877</v>
      </c>
      <c r="E57" s="52">
        <v>4.1746187973674076E-2</v>
      </c>
      <c r="F57" s="53">
        <v>3.7076976690494514</v>
      </c>
      <c r="G57" s="53">
        <v>1.6011694386849455</v>
      </c>
      <c r="H57" s="17">
        <v>0.27165383710387098</v>
      </c>
      <c r="K57" s="34" t="s">
        <v>2</v>
      </c>
      <c r="L57" s="52">
        <v>0.30578221279769163</v>
      </c>
      <c r="M57" s="52">
        <v>9.4064481770919348E-2</v>
      </c>
      <c r="N57" s="52">
        <v>1.1293879987195807E-3</v>
      </c>
      <c r="O57" s="53">
        <v>0.25208586014717455</v>
      </c>
      <c r="P57" s="53">
        <v>7.0104169827203369E-2</v>
      </c>
      <c r="Q57" s="17">
        <v>5.6497874309345865E-3</v>
      </c>
      <c r="T57" s="87">
        <v>22</v>
      </c>
      <c r="U57" s="92">
        <f>(U27-V27)/U27*100</f>
        <v>-17.647058823529413</v>
      </c>
      <c r="W57" s="92">
        <f t="shared" si="0"/>
        <v>-9.3045007112296503</v>
      </c>
      <c r="X57" s="27"/>
      <c r="Y57" s="92">
        <f t="shared" si="1"/>
        <v>-6.3380244287753937</v>
      </c>
      <c r="AC57" s="95">
        <f>AC27-AG27</f>
        <v>149.80282912005572</v>
      </c>
      <c r="AD57" s="95">
        <f>AD27-AH27</f>
        <v>-56.45570645520209</v>
      </c>
      <c r="AE57" s="95">
        <f>AE27-AI27</f>
        <v>-88.456265585513634</v>
      </c>
      <c r="AF57" s="95">
        <f>AF27-AJ27</f>
        <v>-29.14635411085024</v>
      </c>
      <c r="AH57" s="95">
        <f>AC57/AC27*100</f>
        <v>74.694270566171014</v>
      </c>
      <c r="AI57" s="95">
        <f>AD57/AD27*100</f>
        <v>-27.733594746243739</v>
      </c>
      <c r="AJ57" s="95">
        <f>AE57/AE27*100</f>
        <v>-317.13144927017692</v>
      </c>
      <c r="AK57" s="95">
        <f>AF57/AF27*100</f>
        <v>-33.423748242178434</v>
      </c>
    </row>
    <row r="58" spans="2:37" x14ac:dyDescent="0.3">
      <c r="B58" s="32" t="s">
        <v>3</v>
      </c>
      <c r="C58" s="52">
        <v>19.150254452924699</v>
      </c>
      <c r="D58" s="52">
        <v>7.3373848751881585</v>
      </c>
      <c r="E58" s="52">
        <v>0.47798412775504895</v>
      </c>
      <c r="F58" s="53">
        <v>7.0561779920294665</v>
      </c>
      <c r="G58" s="53">
        <v>3.6318155457492303</v>
      </c>
      <c r="H58" s="17">
        <v>9.0751034623499108E-2</v>
      </c>
      <c r="K58" s="34" t="s">
        <v>3</v>
      </c>
      <c r="L58" s="52">
        <v>0.63801954342920741</v>
      </c>
      <c r="M58" s="52">
        <v>0.1960809510770794</v>
      </c>
      <c r="N58" s="52">
        <v>1.9168660306261028E-2</v>
      </c>
      <c r="O58" s="53">
        <v>0.76873334688156669</v>
      </c>
      <c r="P58" s="53">
        <v>0.26575862529424676</v>
      </c>
      <c r="Q58" s="17">
        <v>5.7101439933931264E-3</v>
      </c>
      <c r="T58" s="87">
        <v>23</v>
      </c>
      <c r="U58" s="92">
        <f>(U28-V28)/U28*100</f>
        <v>-12.359550561797752</v>
      </c>
      <c r="W58" s="92">
        <f t="shared" si="0"/>
        <v>-16.838140674436914</v>
      </c>
      <c r="X58" s="27"/>
      <c r="Y58" s="92">
        <f t="shared" si="1"/>
        <v>-17.37200902726029</v>
      </c>
      <c r="AC58" s="95">
        <f>AC28-AG28</f>
        <v>-10.374338044018344</v>
      </c>
      <c r="AD58" s="95">
        <f>AD28-AH28</f>
        <v>-14.285113558209673</v>
      </c>
      <c r="AE58" s="95">
        <f>AE28-AI28</f>
        <v>-67.297263310177499</v>
      </c>
      <c r="AF58" s="95">
        <f>AF28-AJ28</f>
        <v>-20.785910109782535</v>
      </c>
      <c r="AH58" s="95">
        <f>AC58/AC28*100</f>
        <v>-8.3406557729477129</v>
      </c>
      <c r="AI58" s="95">
        <f>AD58/AD28*100</f>
        <v>-11.484801667436825</v>
      </c>
      <c r="AJ58" s="95">
        <f>AE58/AE28*100</f>
        <v>-136.04484554879369</v>
      </c>
      <c r="AK58" s="95">
        <f>AF58/AF28*100</f>
        <v>-21.656879758699869</v>
      </c>
    </row>
    <row r="59" spans="2:37" x14ac:dyDescent="0.3">
      <c r="B59" s="32" t="s">
        <v>4</v>
      </c>
      <c r="C59" s="52">
        <v>12.370305129273902</v>
      </c>
      <c r="D59" s="52">
        <v>3.8307737288889543</v>
      </c>
      <c r="E59" s="52">
        <v>3.1864884372698604E-2</v>
      </c>
      <c r="F59" s="53">
        <v>2.5182140006306932</v>
      </c>
      <c r="G59" s="53">
        <v>0.98617549155136885</v>
      </c>
      <c r="H59" s="17">
        <v>3.2490943156746901E-2</v>
      </c>
      <c r="K59" s="34" t="s">
        <v>4</v>
      </c>
      <c r="L59" s="52">
        <v>0.48697261483494531</v>
      </c>
      <c r="M59" s="52">
        <v>0.19904884825614075</v>
      </c>
      <c r="N59" s="52">
        <v>4.9489649300694912E-3</v>
      </c>
      <c r="O59" s="53">
        <v>0.3159309065826012</v>
      </c>
      <c r="P59" s="53">
        <v>0.12861256313264904</v>
      </c>
      <c r="Q59" s="17">
        <v>2.3690829287581594E-2</v>
      </c>
      <c r="T59" s="87">
        <v>24</v>
      </c>
      <c r="U59" s="92">
        <f>(U29-V29)/U29*100</f>
        <v>-2.0408163265306123</v>
      </c>
      <c r="W59" s="92">
        <f t="shared" si="0"/>
        <v>-51.776773327328954</v>
      </c>
      <c r="X59" s="27"/>
      <c r="Y59" s="92">
        <f t="shared" si="1"/>
        <v>-38.098204177068105</v>
      </c>
      <c r="AC59" s="95">
        <f>AC29-AG29</f>
        <v>-49.400822222060981</v>
      </c>
      <c r="AD59" s="95">
        <f>AD29-AH29</f>
        <v>-76.971988441051309</v>
      </c>
      <c r="AE59" s="95">
        <f>AE29-AI29</f>
        <v>-172.14431059724163</v>
      </c>
      <c r="AF59" s="95">
        <f>AF29-AJ29</f>
        <v>70.930883175711855</v>
      </c>
      <c r="AH59" s="95">
        <f>AC59/AC29*100</f>
        <v>-25.255398980707323</v>
      </c>
      <c r="AI59" s="95">
        <f>AD59/AD29*100</f>
        <v>-37.430637379722889</v>
      </c>
      <c r="AJ59" s="95">
        <f>AE59/AE29*100</f>
        <v>-409.47919723439202</v>
      </c>
      <c r="AK59" s="95">
        <f>AF59/AF29*100</f>
        <v>52.547819725678011</v>
      </c>
    </row>
    <row r="60" spans="2:37" x14ac:dyDescent="0.3">
      <c r="B60" s="32" t="s">
        <v>5</v>
      </c>
      <c r="C60" s="52">
        <v>15.332131461340689</v>
      </c>
      <c r="D60" s="52">
        <v>4.53908120069684</v>
      </c>
      <c r="E60" s="52">
        <v>0.73141831974754234</v>
      </c>
      <c r="F60" s="53">
        <v>2.5682102995663136</v>
      </c>
      <c r="G60" s="53">
        <v>1.2039860670823521</v>
      </c>
      <c r="H60" s="17">
        <v>4.4856461937456994E-2</v>
      </c>
      <c r="K60" s="34" t="s">
        <v>5</v>
      </c>
      <c r="L60" s="52">
        <v>0.20594280858423791</v>
      </c>
      <c r="M60" s="52">
        <v>5.4413455580740011E-2</v>
      </c>
      <c r="N60" s="52">
        <v>2.5519738325310054E-3</v>
      </c>
      <c r="O60" s="53">
        <v>7.7298653286383731E-2</v>
      </c>
      <c r="P60" s="53">
        <v>3.0541358002174866E-2</v>
      </c>
      <c r="Q60" s="17">
        <v>1.8397730828450469E-3</v>
      </c>
    </row>
    <row r="61" spans="2:37" x14ac:dyDescent="0.3">
      <c r="B61" s="32" t="s">
        <v>6</v>
      </c>
      <c r="C61" s="52">
        <v>7.0959176487685989</v>
      </c>
      <c r="D61" s="52">
        <v>3.0907252178831719</v>
      </c>
      <c r="E61" s="52">
        <v>6.6140336417923065E-2</v>
      </c>
      <c r="F61" s="53">
        <v>3.2485634596607742</v>
      </c>
      <c r="G61" s="53">
        <v>1.4556282820840161</v>
      </c>
      <c r="H61" s="17">
        <v>4.5666825086228532E-2</v>
      </c>
      <c r="K61" s="34" t="s">
        <v>6</v>
      </c>
      <c r="L61" s="52">
        <v>1.0021323822338164</v>
      </c>
      <c r="M61" s="52">
        <v>0.53508341472643028</v>
      </c>
      <c r="N61" s="52">
        <v>2.9635066485622984E-2</v>
      </c>
      <c r="O61" s="53">
        <v>0.76451625792196198</v>
      </c>
      <c r="P61" s="53">
        <v>0.20215331706600984</v>
      </c>
      <c r="Q61" s="17">
        <v>2.8051677733476867E-2</v>
      </c>
    </row>
    <row r="62" spans="2:37" x14ac:dyDescent="0.3">
      <c r="B62" s="32" t="s">
        <v>7</v>
      </c>
      <c r="C62" s="52">
        <v>2.2864240292599196</v>
      </c>
      <c r="D62" s="52">
        <v>1.1249096266529617</v>
      </c>
      <c r="E62" s="52">
        <v>0.130179292582704</v>
      </c>
      <c r="F62" s="53">
        <v>1.0352678995001638</v>
      </c>
      <c r="G62" s="53">
        <v>0.62157994604302946</v>
      </c>
      <c r="H62" s="17">
        <v>3.7592701556448449E-2</v>
      </c>
      <c r="K62" s="34" t="s">
        <v>7</v>
      </c>
      <c r="L62" s="52">
        <v>0.12017732600342088</v>
      </c>
      <c r="M62" s="52">
        <v>4.8078850062776783E-2</v>
      </c>
      <c r="N62" s="52">
        <v>3.4907735000086855E-3</v>
      </c>
      <c r="O62" s="53">
        <v>0.2703685887387679</v>
      </c>
      <c r="P62" s="53">
        <v>7.9363420373656235E-2</v>
      </c>
      <c r="Q62" s="17">
        <v>1.2512348053879026E-2</v>
      </c>
    </row>
    <row r="63" spans="2:37" x14ac:dyDescent="0.3">
      <c r="B63" s="32" t="s">
        <v>8</v>
      </c>
      <c r="C63" s="52">
        <v>3.4071306906262442</v>
      </c>
      <c r="D63" s="52">
        <v>1.6032176060918215</v>
      </c>
      <c r="E63" s="52">
        <v>0.34322885209191445</v>
      </c>
      <c r="F63" s="53">
        <v>2.7075896791756877</v>
      </c>
      <c r="G63" s="53">
        <v>1.3157243508036895</v>
      </c>
      <c r="H63" s="17">
        <v>0.1361271192059986</v>
      </c>
      <c r="K63" s="34" t="s">
        <v>8</v>
      </c>
      <c r="L63" s="52">
        <v>0.28274776809993463</v>
      </c>
      <c r="M63" s="52">
        <v>0.15985241426013996</v>
      </c>
      <c r="N63" s="52">
        <v>1.1890623838857726E-3</v>
      </c>
      <c r="O63" s="53">
        <v>0.16182211696901427</v>
      </c>
      <c r="P63" s="53">
        <v>4.7705426375890946E-2</v>
      </c>
      <c r="Q63" s="17">
        <v>8.3809950642150331E-3</v>
      </c>
    </row>
    <row r="64" spans="2:37" x14ac:dyDescent="0.3">
      <c r="B64" s="14"/>
      <c r="C64" s="54"/>
      <c r="D64" s="54"/>
      <c r="E64" s="54"/>
      <c r="F64" s="54"/>
      <c r="G64" s="54"/>
      <c r="H64" s="19"/>
      <c r="K64" s="11"/>
      <c r="L64" s="55"/>
      <c r="M64" s="55"/>
      <c r="N64" s="55"/>
      <c r="O64" s="55"/>
      <c r="P64" s="55"/>
      <c r="Q64" s="13"/>
    </row>
    <row r="65" spans="2:17" x14ac:dyDescent="0.3">
      <c r="B65" s="116" t="s">
        <v>157</v>
      </c>
      <c r="C65" s="138"/>
      <c r="D65" s="138"/>
      <c r="E65" s="138"/>
      <c r="F65" s="138"/>
      <c r="G65" s="138"/>
      <c r="H65" s="118"/>
      <c r="K65" s="110" t="s">
        <v>157</v>
      </c>
      <c r="L65" s="139"/>
      <c r="M65" s="139"/>
      <c r="N65" s="139"/>
      <c r="O65" s="139"/>
      <c r="P65" s="139"/>
      <c r="Q65" s="112"/>
    </row>
    <row r="66" spans="2:17" x14ac:dyDescent="0.3">
      <c r="B66" s="14"/>
      <c r="C66" s="28" t="s">
        <v>11</v>
      </c>
      <c r="D66" s="28" t="s">
        <v>10</v>
      </c>
      <c r="E66" s="28" t="s">
        <v>9</v>
      </c>
      <c r="F66" s="28" t="s">
        <v>14</v>
      </c>
      <c r="G66" s="28" t="s">
        <v>13</v>
      </c>
      <c r="H66" s="33" t="s">
        <v>12</v>
      </c>
      <c r="K66" s="11"/>
      <c r="L66" s="27" t="s">
        <v>11</v>
      </c>
      <c r="M66" s="27" t="s">
        <v>10</v>
      </c>
      <c r="N66" s="27" t="s">
        <v>9</v>
      </c>
      <c r="O66" s="27" t="s">
        <v>14</v>
      </c>
      <c r="P66" s="27" t="s">
        <v>13</v>
      </c>
      <c r="Q66" s="31" t="s">
        <v>12</v>
      </c>
    </row>
    <row r="67" spans="2:17" x14ac:dyDescent="0.3">
      <c r="B67" s="32" t="s">
        <v>0</v>
      </c>
      <c r="C67" s="52">
        <v>16.394737068195155</v>
      </c>
      <c r="D67" s="52">
        <v>11.019218097385901</v>
      </c>
      <c r="E67" s="52">
        <v>1.3370861261743814</v>
      </c>
      <c r="F67" s="53">
        <v>5.9123203673277285</v>
      </c>
      <c r="G67" s="53">
        <v>2.9164500789771988</v>
      </c>
      <c r="H67" s="17">
        <v>0.40311242888196686</v>
      </c>
      <c r="K67" s="34" t="s">
        <v>0</v>
      </c>
      <c r="L67" s="52">
        <v>1.4074223104340435</v>
      </c>
      <c r="M67" s="52">
        <v>0.7128899500068866</v>
      </c>
      <c r="N67" s="52">
        <v>0.18132137218485855</v>
      </c>
      <c r="O67" s="53">
        <v>0.80325014797732897</v>
      </c>
      <c r="P67" s="53">
        <v>0.25174988889782129</v>
      </c>
      <c r="Q67" s="17">
        <v>4.2479551935627254E-2</v>
      </c>
    </row>
    <row r="68" spans="2:17" x14ac:dyDescent="0.3">
      <c r="B68" s="32" t="s">
        <v>1</v>
      </c>
      <c r="C68" s="52">
        <v>5.3085734798967836</v>
      </c>
      <c r="D68" s="52">
        <v>3.1542184614041999</v>
      </c>
      <c r="E68" s="52">
        <v>0.22684830044875973</v>
      </c>
      <c r="F68" s="53">
        <v>3.4655271469606181</v>
      </c>
      <c r="G68" s="53">
        <v>1.3859420091174872</v>
      </c>
      <c r="H68" s="17">
        <v>8.9494583142615922E-2</v>
      </c>
      <c r="K68" s="34" t="s">
        <v>1</v>
      </c>
      <c r="L68" s="52">
        <v>0.63652572864419332</v>
      </c>
      <c r="M68" s="52">
        <v>0.3157335056986571</v>
      </c>
      <c r="N68" s="52">
        <v>2.5149061456996118E-2</v>
      </c>
      <c r="O68" s="53">
        <v>0.44674594316749849</v>
      </c>
      <c r="P68" s="53">
        <v>0.13578379785748393</v>
      </c>
      <c r="Q68" s="17">
        <v>2.1191846077676418E-2</v>
      </c>
    </row>
    <row r="69" spans="2:17" x14ac:dyDescent="0.3">
      <c r="B69" s="32" t="s">
        <v>2</v>
      </c>
      <c r="C69" s="52">
        <v>14.666143591250878</v>
      </c>
      <c r="D69" s="52">
        <v>9.4883013318785689</v>
      </c>
      <c r="E69" s="52">
        <v>0.42863752768437441</v>
      </c>
      <c r="F69" s="53">
        <v>3.5317501440981429</v>
      </c>
      <c r="G69" s="53">
        <v>1.7953009217766926</v>
      </c>
      <c r="H69" s="17">
        <v>0.12820915970288574</v>
      </c>
      <c r="K69" s="34" t="s">
        <v>2</v>
      </c>
      <c r="L69" s="52">
        <v>0.47017122672600059</v>
      </c>
      <c r="M69" s="52">
        <v>0.14651193672945115</v>
      </c>
      <c r="N69" s="52">
        <v>5.1342533515617989E-3</v>
      </c>
      <c r="O69" s="53">
        <v>0.19753087757961585</v>
      </c>
      <c r="P69" s="53">
        <v>7.1700787693766879E-2</v>
      </c>
      <c r="Q69" s="17">
        <v>4.0052314755513576E-3</v>
      </c>
    </row>
    <row r="70" spans="2:17" x14ac:dyDescent="0.3">
      <c r="B70" s="32" t="s">
        <v>3</v>
      </c>
      <c r="C70" s="52">
        <v>22.3572825140212</v>
      </c>
      <c r="D70" s="52">
        <v>12.996502970268416</v>
      </c>
      <c r="E70" s="52">
        <v>6.5050793812954713E-2</v>
      </c>
      <c r="F70" s="53">
        <v>5.8849878341883537</v>
      </c>
      <c r="G70" s="53">
        <v>3.0114814272655654</v>
      </c>
      <c r="H70" s="17">
        <v>0.22226865477122193</v>
      </c>
      <c r="K70" s="34" t="s">
        <v>3</v>
      </c>
      <c r="L70" s="52">
        <v>1.3458662645738479</v>
      </c>
      <c r="M70" s="52">
        <v>0.55601532163854739</v>
      </c>
      <c r="N70" s="52">
        <v>9.3431227642682371E-2</v>
      </c>
      <c r="O70" s="53">
        <v>0.49461848567114358</v>
      </c>
      <c r="P70" s="53">
        <v>0.18974609938729176</v>
      </c>
      <c r="Q70" s="17">
        <v>3.4853496438446499E-2</v>
      </c>
    </row>
    <row r="71" spans="2:17" x14ac:dyDescent="0.3">
      <c r="B71" s="32" t="s">
        <v>4</v>
      </c>
      <c r="C71" s="52">
        <v>12.334760649274427</v>
      </c>
      <c r="D71" s="52">
        <v>7.8235532948982245</v>
      </c>
      <c r="E71" s="52">
        <v>0.10600378261095694</v>
      </c>
      <c r="F71" s="53">
        <v>2.7066001797160384</v>
      </c>
      <c r="G71" s="53">
        <v>1.1293703358685772</v>
      </c>
      <c r="H71" s="17">
        <v>3.6487171269608834E-2</v>
      </c>
      <c r="K71" s="34" t="s">
        <v>4</v>
      </c>
      <c r="L71" s="52">
        <v>0.69662399909940986</v>
      </c>
      <c r="M71" s="52">
        <v>0.30687145603300486</v>
      </c>
      <c r="N71" s="52">
        <v>1.2070284228540342E-2</v>
      </c>
      <c r="O71" s="53">
        <v>0.24122623395830287</v>
      </c>
      <c r="P71" s="53">
        <v>0.11431948127360646</v>
      </c>
      <c r="Q71" s="17">
        <v>3.1488349745159628E-3</v>
      </c>
    </row>
    <row r="72" spans="2:17" x14ac:dyDescent="0.3">
      <c r="B72" s="32" t="s">
        <v>5</v>
      </c>
      <c r="C72" s="52">
        <v>16.776258110971487</v>
      </c>
      <c r="D72" s="52">
        <v>8.4673389264602932</v>
      </c>
      <c r="E72" s="52">
        <v>0.35540273714054943</v>
      </c>
      <c r="F72" s="53">
        <v>3.427084833874849</v>
      </c>
      <c r="G72" s="53">
        <v>1.5773728353159742</v>
      </c>
      <c r="H72" s="17">
        <v>0.33944985582672543</v>
      </c>
      <c r="K72" s="34" t="s">
        <v>5</v>
      </c>
      <c r="L72" s="52">
        <v>0.26599723967283945</v>
      </c>
      <c r="M72" s="52">
        <v>0.1144313223211051</v>
      </c>
      <c r="N72" s="52">
        <v>8.6952385021355372E-3</v>
      </c>
      <c r="O72" s="53">
        <v>9.1548403207501378E-2</v>
      </c>
      <c r="P72" s="53">
        <v>3.7708405918956085E-2</v>
      </c>
      <c r="Q72" s="17">
        <v>6.2247236950616408E-3</v>
      </c>
    </row>
    <row r="73" spans="2:17" x14ac:dyDescent="0.3">
      <c r="B73" s="32" t="s">
        <v>6</v>
      </c>
      <c r="C73" s="52">
        <v>8.3054321983519799</v>
      </c>
      <c r="D73" s="52">
        <v>3.5652754979563617</v>
      </c>
      <c r="E73" s="52">
        <v>0.6168286178172766</v>
      </c>
      <c r="F73" s="53">
        <v>2.3635887188759672</v>
      </c>
      <c r="G73" s="53">
        <v>1.1242569774912294</v>
      </c>
      <c r="H73" s="17">
        <v>0.22296957708901444</v>
      </c>
      <c r="K73" s="34" t="s">
        <v>6</v>
      </c>
      <c r="L73" s="52">
        <v>1.0325315092211469</v>
      </c>
      <c r="M73" s="52">
        <v>0.48045468007653086</v>
      </c>
      <c r="N73" s="52">
        <v>2.5650958928911602E-2</v>
      </c>
      <c r="O73" s="53">
        <v>0.7660614939226551</v>
      </c>
      <c r="P73" s="53">
        <v>0.32468168327250291</v>
      </c>
      <c r="Q73" s="17">
        <v>3.8535987512528215E-2</v>
      </c>
    </row>
    <row r="74" spans="2:17" x14ac:dyDescent="0.3">
      <c r="B74" s="32" t="s">
        <v>7</v>
      </c>
      <c r="C74" s="52">
        <v>1.7079871642577531</v>
      </c>
      <c r="D74" s="52">
        <v>0.85042026820841043</v>
      </c>
      <c r="E74" s="52">
        <v>0.16279827799863253</v>
      </c>
      <c r="F74" s="53">
        <v>1.4138941515995567</v>
      </c>
      <c r="G74" s="53">
        <v>0.71024225709754063</v>
      </c>
      <c r="H74" s="17">
        <v>7.7174905218643619E-2</v>
      </c>
      <c r="K74" s="34" t="s">
        <v>7</v>
      </c>
      <c r="L74" s="52">
        <v>0.1318563273962301</v>
      </c>
      <c r="M74" s="52">
        <v>6.8298911582416771E-2</v>
      </c>
      <c r="N74" s="52">
        <v>2.9782770255449035E-3</v>
      </c>
      <c r="O74" s="53">
        <v>0.20633789634023997</v>
      </c>
      <c r="P74" s="53">
        <v>8.1353433625348012E-2</v>
      </c>
      <c r="Q74" s="17">
        <v>7.3389511795275333E-3</v>
      </c>
    </row>
    <row r="75" spans="2:17" x14ac:dyDescent="0.3">
      <c r="B75" s="32" t="s">
        <v>8</v>
      </c>
      <c r="C75" s="52">
        <v>3.2300901031501152</v>
      </c>
      <c r="D75" s="52">
        <v>1.3079711799567082</v>
      </c>
      <c r="E75" s="52">
        <v>0.29058012881092055</v>
      </c>
      <c r="F75" s="53">
        <v>1.2707154640820204</v>
      </c>
      <c r="G75" s="53">
        <v>0.64746158423117872</v>
      </c>
      <c r="H75" s="17">
        <v>4.828477709026377E-2</v>
      </c>
      <c r="K75" s="34" t="s">
        <v>8</v>
      </c>
      <c r="L75" s="52">
        <v>0.20602746693827015</v>
      </c>
      <c r="M75" s="52">
        <v>8.8347205260329312E-2</v>
      </c>
      <c r="N75" s="52">
        <v>8.8821564756511897E-4</v>
      </c>
      <c r="O75" s="53">
        <v>0.16783816072128874</v>
      </c>
      <c r="P75" s="53">
        <v>8.3256546147891783E-2</v>
      </c>
      <c r="Q75" s="17">
        <v>1.2056246760988837E-3</v>
      </c>
    </row>
    <row r="76" spans="2:17" x14ac:dyDescent="0.3">
      <c r="B76" s="14"/>
      <c r="C76" s="54"/>
      <c r="D76" s="54"/>
      <c r="E76" s="54"/>
      <c r="F76" s="54"/>
      <c r="G76" s="54"/>
      <c r="H76" s="19"/>
      <c r="K76" s="11"/>
      <c r="L76" s="55"/>
      <c r="M76" s="55"/>
      <c r="N76" s="55"/>
      <c r="O76" s="55"/>
      <c r="P76" s="55"/>
      <c r="Q76" s="13"/>
    </row>
    <row r="77" spans="2:17" x14ac:dyDescent="0.3">
      <c r="B77" s="116" t="s">
        <v>158</v>
      </c>
      <c r="C77" s="138"/>
      <c r="D77" s="138"/>
      <c r="E77" s="138"/>
      <c r="F77" s="138"/>
      <c r="G77" s="138"/>
      <c r="H77" s="118"/>
      <c r="K77" s="110" t="s">
        <v>158</v>
      </c>
      <c r="L77" s="139"/>
      <c r="M77" s="139"/>
      <c r="N77" s="139"/>
      <c r="O77" s="139"/>
      <c r="P77" s="139"/>
      <c r="Q77" s="112"/>
    </row>
    <row r="78" spans="2:17" x14ac:dyDescent="0.3">
      <c r="B78" s="14"/>
      <c r="C78" s="28" t="s">
        <v>11</v>
      </c>
      <c r="D78" s="28" t="s">
        <v>10</v>
      </c>
      <c r="E78" s="28" t="s">
        <v>9</v>
      </c>
      <c r="F78" s="28" t="s">
        <v>14</v>
      </c>
      <c r="G78" s="28" t="s">
        <v>13</v>
      </c>
      <c r="H78" s="33" t="s">
        <v>12</v>
      </c>
      <c r="K78" s="11"/>
      <c r="L78" s="27" t="s">
        <v>11</v>
      </c>
      <c r="M78" s="27" t="s">
        <v>10</v>
      </c>
      <c r="N78" s="27" t="s">
        <v>9</v>
      </c>
      <c r="O78" s="27" t="s">
        <v>14</v>
      </c>
      <c r="P78" s="27" t="s">
        <v>13</v>
      </c>
      <c r="Q78" s="31" t="s">
        <v>12</v>
      </c>
    </row>
    <row r="79" spans="2:17" x14ac:dyDescent="0.3">
      <c r="B79" s="32" t="s">
        <v>0</v>
      </c>
      <c r="C79" s="52">
        <v>14.907558388533566</v>
      </c>
      <c r="D79" s="52">
        <v>6.0417235995437464</v>
      </c>
      <c r="E79" s="52">
        <v>0.26931960809185546</v>
      </c>
      <c r="F79" s="53">
        <v>18.751417056295473</v>
      </c>
      <c r="G79" s="53">
        <v>7.7707601305649314</v>
      </c>
      <c r="H79" s="17">
        <v>0.40537756393106422</v>
      </c>
      <c r="K79" s="34" t="s">
        <v>0</v>
      </c>
      <c r="L79" s="52">
        <v>1.130792173736364</v>
      </c>
      <c r="M79" s="52">
        <v>0.51731563461783048</v>
      </c>
      <c r="N79" s="52">
        <v>0.1897399039689229</v>
      </c>
      <c r="O79" s="53">
        <v>1.3180521886009051</v>
      </c>
      <c r="P79" s="53">
        <v>0.5478598243385393</v>
      </c>
      <c r="Q79" s="17">
        <v>5.789021755973571E-2</v>
      </c>
    </row>
    <row r="80" spans="2:17" x14ac:dyDescent="0.3">
      <c r="B80" s="32" t="s">
        <v>1</v>
      </c>
      <c r="C80" s="52">
        <v>3.9050304345127489</v>
      </c>
      <c r="D80" s="52">
        <v>1.8657525683348319</v>
      </c>
      <c r="E80" s="52">
        <v>0.11035059145547556</v>
      </c>
      <c r="F80" s="53">
        <v>5.6496203315419216</v>
      </c>
      <c r="G80" s="53">
        <v>2.5227706887769648</v>
      </c>
      <c r="H80" s="17">
        <v>7.925133464194857E-2</v>
      </c>
      <c r="K80" s="34" t="s">
        <v>1</v>
      </c>
      <c r="L80" s="52">
        <v>0.52431612884870193</v>
      </c>
      <c r="M80" s="52">
        <v>0.21037685820841448</v>
      </c>
      <c r="N80" s="52">
        <v>2.9842346251541696E-2</v>
      </c>
      <c r="O80" s="53">
        <v>1.0688369074611734</v>
      </c>
      <c r="P80" s="53">
        <v>0.37170275166589167</v>
      </c>
      <c r="Q80" s="17">
        <v>9.8273264718982973E-3</v>
      </c>
    </row>
    <row r="81" spans="2:17" x14ac:dyDescent="0.3">
      <c r="B81" s="32" t="s">
        <v>2</v>
      </c>
      <c r="C81" s="52">
        <v>9.9127750432542587</v>
      </c>
      <c r="D81" s="52">
        <v>4.0819018364352129</v>
      </c>
      <c r="E81" s="52">
        <v>8.5855156089014201E-2</v>
      </c>
      <c r="F81" s="53">
        <v>10.35798242147751</v>
      </c>
      <c r="G81" s="53">
        <v>3.5096362619340322</v>
      </c>
      <c r="H81" s="17">
        <v>5.0584197728427233E-2</v>
      </c>
      <c r="K81" s="34" t="s">
        <v>2</v>
      </c>
      <c r="L81" s="52">
        <v>0.52748826442981356</v>
      </c>
      <c r="M81" s="52">
        <v>0.12798911649924513</v>
      </c>
      <c r="N81" s="52">
        <v>6.5962760328158714E-3</v>
      </c>
      <c r="O81" s="53">
        <v>0.64703530008718824</v>
      </c>
      <c r="P81" s="53">
        <v>0.26188027844128953</v>
      </c>
      <c r="Q81" s="17">
        <v>1.3065728675661661E-2</v>
      </c>
    </row>
    <row r="82" spans="2:17" x14ac:dyDescent="0.3">
      <c r="B82" s="32" t="s">
        <v>3</v>
      </c>
      <c r="C82" s="52">
        <v>19.584455818066587</v>
      </c>
      <c r="D82" s="52">
        <v>8.7233777202435938</v>
      </c>
      <c r="E82" s="52">
        <v>0.59172856544189312</v>
      </c>
      <c r="F82" s="53">
        <v>30.608689830208867</v>
      </c>
      <c r="G82" s="53">
        <v>12.23864857360506</v>
      </c>
      <c r="H82" s="17">
        <v>0.32362225795709992</v>
      </c>
      <c r="K82" s="34" t="s">
        <v>3</v>
      </c>
      <c r="L82" s="52">
        <v>1.3004555199363499</v>
      </c>
      <c r="M82" s="52">
        <v>0.52749422784344324</v>
      </c>
      <c r="N82" s="52">
        <v>1.043688696212702E-2</v>
      </c>
      <c r="O82" s="53">
        <v>2.159404227387455</v>
      </c>
      <c r="P82" s="53">
        <v>0.73847977114300412</v>
      </c>
      <c r="Q82" s="17">
        <v>4.4690432645396676E-2</v>
      </c>
    </row>
    <row r="83" spans="2:17" x14ac:dyDescent="0.3">
      <c r="B83" s="32" t="s">
        <v>4</v>
      </c>
      <c r="C83" s="52">
        <v>6.8739687382804773</v>
      </c>
      <c r="D83" s="52">
        <v>2.4321870133226962</v>
      </c>
      <c r="E83" s="52">
        <v>0.12320234595582419</v>
      </c>
      <c r="F83" s="53">
        <v>6.4347983423990529</v>
      </c>
      <c r="G83" s="53">
        <v>1.9501748669341026</v>
      </c>
      <c r="H83" s="17">
        <v>5.2052875628093256E-2</v>
      </c>
      <c r="K83" s="34" t="s">
        <v>4</v>
      </c>
      <c r="L83" s="52">
        <v>0.89648708458595983</v>
      </c>
      <c r="M83" s="52">
        <v>0.23506094838957817</v>
      </c>
      <c r="N83" s="52">
        <v>1.3802048517295228E-2</v>
      </c>
      <c r="O83" s="53">
        <v>0.87857078279225587</v>
      </c>
      <c r="P83" s="53">
        <v>0.32650177170043704</v>
      </c>
      <c r="Q83" s="17">
        <v>2.1981223457671027E-2</v>
      </c>
    </row>
    <row r="84" spans="2:17" x14ac:dyDescent="0.3">
      <c r="B84" s="32" t="s">
        <v>5</v>
      </c>
      <c r="C84" s="52">
        <v>7.8501680637035252</v>
      </c>
      <c r="D84" s="52">
        <v>2.7636993007260502</v>
      </c>
      <c r="E84" s="52">
        <v>0.29763069018577515</v>
      </c>
      <c r="F84" s="53">
        <v>6.0798483316630403</v>
      </c>
      <c r="G84" s="53">
        <v>3.0238631844590338</v>
      </c>
      <c r="H84" s="17">
        <v>0.21133480605664587</v>
      </c>
      <c r="K84" s="34" t="s">
        <v>5</v>
      </c>
      <c r="L84" s="52">
        <v>0.13125896621204644</v>
      </c>
      <c r="M84" s="52">
        <v>3.5115248853299356E-2</v>
      </c>
      <c r="N84" s="52">
        <v>6.1653839152844801E-3</v>
      </c>
      <c r="O84" s="53">
        <v>0.12924276908600846</v>
      </c>
      <c r="P84" s="53">
        <v>5.8481300454685477E-2</v>
      </c>
      <c r="Q84" s="17">
        <v>1.2575287110675021E-3</v>
      </c>
    </row>
    <row r="85" spans="2:17" x14ac:dyDescent="0.3">
      <c r="B85" s="32" t="s">
        <v>6</v>
      </c>
      <c r="C85" s="52">
        <v>9.1481579336460932</v>
      </c>
      <c r="D85" s="52">
        <v>3.4120219994187289</v>
      </c>
      <c r="E85" s="52">
        <v>0.20374315728816769</v>
      </c>
      <c r="F85" s="53">
        <v>12.40565300533317</v>
      </c>
      <c r="G85" s="53">
        <v>4.9019069359397314</v>
      </c>
      <c r="H85" s="17">
        <v>0.19791889427258666</v>
      </c>
      <c r="K85" s="34" t="s">
        <v>6</v>
      </c>
      <c r="L85" s="52">
        <v>1.332963835791773</v>
      </c>
      <c r="M85" s="52">
        <v>0.41669213642523312</v>
      </c>
      <c r="N85" s="52">
        <v>8.9700712042311725E-2</v>
      </c>
      <c r="O85" s="53">
        <v>0.45415000463554117</v>
      </c>
      <c r="P85" s="53">
        <v>0.24255053293277584</v>
      </c>
      <c r="Q85" s="17">
        <v>1.4111670989254477E-2</v>
      </c>
    </row>
    <row r="86" spans="2:17" x14ac:dyDescent="0.3">
      <c r="B86" s="32" t="s">
        <v>7</v>
      </c>
      <c r="C86" s="52">
        <v>2.6628586095836351</v>
      </c>
      <c r="D86" s="52">
        <v>1.3108691914823809</v>
      </c>
      <c r="E86" s="52">
        <v>9.0447453165471481E-2</v>
      </c>
      <c r="F86" s="53">
        <v>0.96388117346413293</v>
      </c>
      <c r="G86" s="53">
        <v>0.45080789340579513</v>
      </c>
      <c r="H86" s="17">
        <v>6.1795671390778628E-2</v>
      </c>
      <c r="K86" s="34" t="s">
        <v>7</v>
      </c>
      <c r="L86" s="52">
        <v>0.14118864132911094</v>
      </c>
      <c r="M86" s="52">
        <v>4.6341680657275723E-2</v>
      </c>
      <c r="N86" s="52">
        <v>2.8842725519746567E-3</v>
      </c>
      <c r="O86" s="53">
        <v>0.21283191424002376</v>
      </c>
      <c r="P86" s="53">
        <v>7.9143328915909653E-2</v>
      </c>
      <c r="Q86" s="17">
        <v>8.0469203943732848E-3</v>
      </c>
    </row>
    <row r="87" spans="2:17" x14ac:dyDescent="0.3">
      <c r="B87" s="32" t="s">
        <v>8</v>
      </c>
      <c r="C87" s="52">
        <v>1.9515194972694312</v>
      </c>
      <c r="D87" s="52">
        <v>1.0538820062057681</v>
      </c>
      <c r="E87" s="52">
        <v>0.26154457573935663</v>
      </c>
      <c r="F87" s="53">
        <v>3.3813424855451615</v>
      </c>
      <c r="G87" s="53">
        <v>1.3713026157710717</v>
      </c>
      <c r="H87" s="17">
        <v>0.14563638764425077</v>
      </c>
      <c r="K87" s="34" t="s">
        <v>8</v>
      </c>
      <c r="L87" s="52">
        <v>0.15347246215127047</v>
      </c>
      <c r="M87" s="52">
        <v>4.9264726402087233E-2</v>
      </c>
      <c r="N87" s="52">
        <v>1.2901981417060112E-2</v>
      </c>
      <c r="O87" s="53">
        <v>0.14113109705827304</v>
      </c>
      <c r="P87" s="53">
        <v>7.4536319770542092E-2</v>
      </c>
      <c r="Q87" s="17">
        <v>1.51282067445374E-2</v>
      </c>
    </row>
    <row r="88" spans="2:17" x14ac:dyDescent="0.3">
      <c r="B88" s="14"/>
      <c r="C88" s="54"/>
      <c r="D88" s="54"/>
      <c r="E88" s="54"/>
      <c r="F88" s="54"/>
      <c r="G88" s="54"/>
      <c r="H88" s="19"/>
      <c r="K88" s="11"/>
      <c r="L88" s="55"/>
      <c r="M88" s="55"/>
      <c r="N88" s="55"/>
      <c r="O88" s="55"/>
      <c r="P88" s="55"/>
      <c r="Q88" s="13"/>
    </row>
    <row r="89" spans="2:17" x14ac:dyDescent="0.3">
      <c r="B89" s="116" t="s">
        <v>159</v>
      </c>
      <c r="C89" s="138"/>
      <c r="D89" s="138"/>
      <c r="E89" s="138"/>
      <c r="F89" s="138"/>
      <c r="G89" s="138"/>
      <c r="H89" s="118"/>
      <c r="K89" s="110" t="s">
        <v>159</v>
      </c>
      <c r="L89" s="139"/>
      <c r="M89" s="139"/>
      <c r="N89" s="139"/>
      <c r="O89" s="139"/>
      <c r="P89" s="139"/>
      <c r="Q89" s="112"/>
    </row>
    <row r="90" spans="2:17" x14ac:dyDescent="0.3">
      <c r="B90" s="14"/>
      <c r="C90" s="28" t="s">
        <v>11</v>
      </c>
      <c r="D90" s="28" t="s">
        <v>10</v>
      </c>
      <c r="E90" s="28" t="s">
        <v>9</v>
      </c>
      <c r="F90" s="28" t="s">
        <v>14</v>
      </c>
      <c r="G90" s="28" t="s">
        <v>13</v>
      </c>
      <c r="H90" s="33" t="s">
        <v>12</v>
      </c>
      <c r="K90" s="11"/>
      <c r="L90" s="27" t="s">
        <v>11</v>
      </c>
      <c r="M90" s="27" t="s">
        <v>10</v>
      </c>
      <c r="N90" s="27" t="s">
        <v>9</v>
      </c>
      <c r="O90" s="27" t="s">
        <v>14</v>
      </c>
      <c r="P90" s="27" t="s">
        <v>13</v>
      </c>
      <c r="Q90" s="31" t="s">
        <v>12</v>
      </c>
    </row>
    <row r="91" spans="2:17" x14ac:dyDescent="0.3">
      <c r="B91" s="32" t="s">
        <v>0</v>
      </c>
      <c r="C91" s="56"/>
      <c r="D91" s="56"/>
      <c r="E91" s="56"/>
      <c r="F91" s="56"/>
      <c r="G91" s="56"/>
      <c r="H91" s="36"/>
      <c r="K91" s="34" t="s">
        <v>0</v>
      </c>
      <c r="L91" s="56"/>
      <c r="M91" s="56"/>
      <c r="N91" s="56"/>
      <c r="O91" s="56"/>
      <c r="P91" s="56"/>
      <c r="Q91" s="36"/>
    </row>
    <row r="92" spans="2:17" x14ac:dyDescent="0.3">
      <c r="B92" s="32" t="s">
        <v>1</v>
      </c>
      <c r="C92" s="56"/>
      <c r="D92" s="56"/>
      <c r="E92" s="56"/>
      <c r="F92" s="56"/>
      <c r="G92" s="56"/>
      <c r="H92" s="36"/>
      <c r="K92" s="34" t="s">
        <v>1</v>
      </c>
      <c r="L92" s="56"/>
      <c r="M92" s="56"/>
      <c r="N92" s="56"/>
      <c r="O92" s="56"/>
      <c r="P92" s="56"/>
      <c r="Q92" s="36"/>
    </row>
    <row r="93" spans="2:17" x14ac:dyDescent="0.3">
      <c r="B93" s="32" t="s">
        <v>2</v>
      </c>
      <c r="C93" s="56"/>
      <c r="D93" s="56"/>
      <c r="E93" s="56"/>
      <c r="F93" s="56"/>
      <c r="G93" s="56"/>
      <c r="H93" s="36"/>
      <c r="K93" s="34" t="s">
        <v>2</v>
      </c>
      <c r="L93" s="56"/>
      <c r="M93" s="56"/>
      <c r="N93" s="56"/>
      <c r="O93" s="56"/>
      <c r="P93" s="56"/>
      <c r="Q93" s="36"/>
    </row>
    <row r="94" spans="2:17" x14ac:dyDescent="0.3">
      <c r="B94" s="32" t="s">
        <v>3</v>
      </c>
      <c r="C94" s="56"/>
      <c r="D94" s="56"/>
      <c r="E94" s="56"/>
      <c r="F94" s="56"/>
      <c r="G94" s="56"/>
      <c r="H94" s="36"/>
      <c r="K94" s="34" t="s">
        <v>3</v>
      </c>
      <c r="L94" s="56"/>
      <c r="M94" s="56"/>
      <c r="N94" s="56"/>
      <c r="O94" s="56"/>
      <c r="P94" s="56"/>
      <c r="Q94" s="36"/>
    </row>
    <row r="95" spans="2:17" x14ac:dyDescent="0.3">
      <c r="B95" s="32" t="s">
        <v>4</v>
      </c>
      <c r="C95" s="56"/>
      <c r="D95" s="56"/>
      <c r="E95" s="56"/>
      <c r="F95" s="56"/>
      <c r="G95" s="56"/>
      <c r="H95" s="36"/>
      <c r="K95" s="34" t="s">
        <v>4</v>
      </c>
      <c r="L95" s="56"/>
      <c r="M95" s="56"/>
      <c r="N95" s="56"/>
      <c r="O95" s="56"/>
      <c r="P95" s="56"/>
      <c r="Q95" s="36"/>
    </row>
    <row r="96" spans="2:17" x14ac:dyDescent="0.3">
      <c r="B96" s="32" t="s">
        <v>5</v>
      </c>
      <c r="C96" s="56"/>
      <c r="D96" s="56"/>
      <c r="E96" s="56"/>
      <c r="F96" s="56"/>
      <c r="G96" s="56"/>
      <c r="H96" s="36"/>
      <c r="K96" s="34" t="s">
        <v>5</v>
      </c>
      <c r="L96" s="56"/>
      <c r="M96" s="56"/>
      <c r="N96" s="56"/>
      <c r="O96" s="56"/>
      <c r="P96" s="56"/>
      <c r="Q96" s="36"/>
    </row>
    <row r="97" spans="2:17" x14ac:dyDescent="0.3">
      <c r="B97" s="32" t="s">
        <v>6</v>
      </c>
      <c r="C97" s="56"/>
      <c r="D97" s="56"/>
      <c r="E97" s="56"/>
      <c r="F97" s="56"/>
      <c r="G97" s="56"/>
      <c r="H97" s="36"/>
      <c r="K97" s="34" t="s">
        <v>6</v>
      </c>
      <c r="L97" s="56"/>
      <c r="M97" s="56"/>
      <c r="N97" s="56"/>
      <c r="O97" s="56"/>
      <c r="P97" s="56"/>
      <c r="Q97" s="36"/>
    </row>
    <row r="98" spans="2:17" x14ac:dyDescent="0.3">
      <c r="B98" s="32" t="s">
        <v>7</v>
      </c>
      <c r="C98" s="56"/>
      <c r="D98" s="56"/>
      <c r="E98" s="56"/>
      <c r="F98" s="56"/>
      <c r="G98" s="56"/>
      <c r="H98" s="36"/>
      <c r="K98" s="34" t="s">
        <v>7</v>
      </c>
      <c r="L98" s="56"/>
      <c r="M98" s="56"/>
      <c r="N98" s="56"/>
      <c r="O98" s="56"/>
      <c r="P98" s="56"/>
      <c r="Q98" s="36"/>
    </row>
    <row r="99" spans="2:17" x14ac:dyDescent="0.3">
      <c r="B99" s="32" t="s">
        <v>8</v>
      </c>
      <c r="C99" s="56"/>
      <c r="D99" s="56"/>
      <c r="E99" s="56"/>
      <c r="F99" s="56"/>
      <c r="G99" s="56"/>
      <c r="H99" s="36"/>
      <c r="K99" s="34" t="s">
        <v>8</v>
      </c>
      <c r="L99" s="56"/>
      <c r="M99" s="56"/>
      <c r="N99" s="56"/>
      <c r="O99" s="56"/>
      <c r="P99" s="56"/>
      <c r="Q99" s="36"/>
    </row>
    <row r="100" spans="2:17" x14ac:dyDescent="0.3">
      <c r="B100" s="14"/>
      <c r="C100" s="54"/>
      <c r="D100" s="54"/>
      <c r="E100" s="54"/>
      <c r="F100" s="54"/>
      <c r="G100" s="54"/>
      <c r="H100" s="19"/>
      <c r="K100" s="11"/>
      <c r="L100" s="55"/>
      <c r="M100" s="55"/>
      <c r="N100" s="55"/>
      <c r="O100" s="55"/>
      <c r="P100" s="55"/>
      <c r="Q100" s="13"/>
    </row>
    <row r="101" spans="2:17" x14ac:dyDescent="0.3">
      <c r="B101" s="116" t="s">
        <v>160</v>
      </c>
      <c r="C101" s="138"/>
      <c r="D101" s="138"/>
      <c r="E101" s="138"/>
      <c r="F101" s="138"/>
      <c r="G101" s="138"/>
      <c r="H101" s="118"/>
      <c r="K101" s="110" t="s">
        <v>160</v>
      </c>
      <c r="L101" s="139"/>
      <c r="M101" s="139"/>
      <c r="N101" s="139"/>
      <c r="O101" s="139"/>
      <c r="P101" s="139"/>
      <c r="Q101" s="112"/>
    </row>
    <row r="102" spans="2:17" x14ac:dyDescent="0.3">
      <c r="B102" s="14"/>
      <c r="C102" s="28" t="s">
        <v>11</v>
      </c>
      <c r="D102" s="28" t="s">
        <v>10</v>
      </c>
      <c r="E102" s="28" t="s">
        <v>9</v>
      </c>
      <c r="F102" s="28" t="s">
        <v>14</v>
      </c>
      <c r="G102" s="28" t="s">
        <v>13</v>
      </c>
      <c r="H102" s="33" t="s">
        <v>12</v>
      </c>
      <c r="K102" s="11"/>
      <c r="L102" s="27" t="s">
        <v>11</v>
      </c>
      <c r="M102" s="27" t="s">
        <v>10</v>
      </c>
      <c r="N102" s="27" t="s">
        <v>9</v>
      </c>
      <c r="O102" s="27" t="s">
        <v>14</v>
      </c>
      <c r="P102" s="27" t="s">
        <v>13</v>
      </c>
      <c r="Q102" s="31" t="s">
        <v>12</v>
      </c>
    </row>
    <row r="103" spans="2:17" x14ac:dyDescent="0.3">
      <c r="B103" s="32" t="s">
        <v>0</v>
      </c>
      <c r="C103" s="52">
        <v>15.14426642917253</v>
      </c>
      <c r="D103" s="52">
        <v>7.3575362601340082</v>
      </c>
      <c r="E103" s="52">
        <v>0.95525906622810619</v>
      </c>
      <c r="F103" s="53">
        <v>9.4835108968943409</v>
      </c>
      <c r="G103" s="53">
        <v>4.583499233370663</v>
      </c>
      <c r="H103" s="17">
        <v>1.1928455526580153</v>
      </c>
      <c r="K103" s="34" t="s">
        <v>0</v>
      </c>
      <c r="L103" s="52">
        <v>1.3942382475509076</v>
      </c>
      <c r="M103" s="52">
        <v>0.79112912865146834</v>
      </c>
      <c r="N103" s="52">
        <v>0.41994089819824437</v>
      </c>
      <c r="O103" s="53">
        <v>1.2424677587495965</v>
      </c>
      <c r="P103" s="53">
        <v>0.5285242828237795</v>
      </c>
      <c r="Q103" s="17">
        <v>8.1022196776138034E-2</v>
      </c>
    </row>
    <row r="104" spans="2:17" x14ac:dyDescent="0.3">
      <c r="B104" s="32" t="s">
        <v>1</v>
      </c>
      <c r="C104" s="52">
        <v>1.70571386977727</v>
      </c>
      <c r="D104" s="52">
        <v>0.93744223861787301</v>
      </c>
      <c r="E104" s="52">
        <v>0.31662283373639721</v>
      </c>
      <c r="F104" s="53">
        <v>1.3785995324088043</v>
      </c>
      <c r="G104" s="53">
        <v>0.66000296143480452</v>
      </c>
      <c r="H104" s="17">
        <v>0.10654662041960294</v>
      </c>
      <c r="K104" s="34" t="s">
        <v>1</v>
      </c>
      <c r="L104" s="52">
        <v>0.75779861690280892</v>
      </c>
      <c r="M104" s="52">
        <v>0.35174957042833505</v>
      </c>
      <c r="N104" s="52">
        <v>4.0082141725877575E-2</v>
      </c>
      <c r="O104" s="53">
        <v>0.41657227756083992</v>
      </c>
      <c r="P104" s="53">
        <v>0.17135471271913655</v>
      </c>
      <c r="Q104" s="17">
        <v>5.6226992074265032E-3</v>
      </c>
    </row>
    <row r="105" spans="2:17" x14ac:dyDescent="0.3">
      <c r="B105" s="32" t="s">
        <v>2</v>
      </c>
      <c r="C105" s="52">
        <v>4.110145798058614</v>
      </c>
      <c r="D105" s="52">
        <v>2.7170611841667665</v>
      </c>
      <c r="E105" s="52">
        <v>0.71655034330734713</v>
      </c>
      <c r="F105" s="53">
        <v>3.5183090349897257</v>
      </c>
      <c r="G105" s="53">
        <v>1.2320017237658201</v>
      </c>
      <c r="H105" s="17">
        <v>9.8951081038701275E-2</v>
      </c>
      <c r="K105" s="34" t="s">
        <v>2</v>
      </c>
      <c r="L105" s="52">
        <v>0.87108492429115325</v>
      </c>
      <c r="M105" s="52">
        <v>0.39478556862370962</v>
      </c>
      <c r="N105" s="52">
        <v>7.380283410498927E-3</v>
      </c>
      <c r="O105" s="53">
        <v>0.34888555610761141</v>
      </c>
      <c r="P105" s="53">
        <v>8.5921649078736839E-2</v>
      </c>
      <c r="Q105" s="17">
        <v>2.585448180263536E-3</v>
      </c>
    </row>
    <row r="106" spans="2:17" x14ac:dyDescent="0.3">
      <c r="B106" s="32" t="s">
        <v>3</v>
      </c>
      <c r="C106" s="52">
        <v>18.402740687745439</v>
      </c>
      <c r="D106" s="52">
        <v>9.5315465924765501</v>
      </c>
      <c r="E106" s="52">
        <v>0.6059023092261473</v>
      </c>
      <c r="F106" s="53">
        <v>5.7134494349668739</v>
      </c>
      <c r="G106" s="53">
        <v>3.0273041418451578</v>
      </c>
      <c r="H106" s="17">
        <v>0.17115232176144565</v>
      </c>
      <c r="K106" s="34" t="s">
        <v>3</v>
      </c>
      <c r="L106" s="52">
        <v>1.6995657686965471</v>
      </c>
      <c r="M106" s="52">
        <v>0.64291074301950868</v>
      </c>
      <c r="N106" s="52">
        <v>0.11475875671758552</v>
      </c>
      <c r="O106" s="53">
        <v>0.53529540258492592</v>
      </c>
      <c r="P106" s="53">
        <v>0.22820282207142384</v>
      </c>
      <c r="Q106" s="17">
        <v>3.0487318465228931E-2</v>
      </c>
    </row>
    <row r="107" spans="2:17" x14ac:dyDescent="0.3">
      <c r="B107" s="32" t="s">
        <v>4</v>
      </c>
      <c r="C107" s="52">
        <v>2.5266462864841048</v>
      </c>
      <c r="D107" s="52">
        <v>1.2846630556641248</v>
      </c>
      <c r="E107" s="52">
        <v>0.10769484717177051</v>
      </c>
      <c r="F107" s="53">
        <v>3.2566297661066996</v>
      </c>
      <c r="G107" s="53">
        <v>0.91916333425158969</v>
      </c>
      <c r="H107" s="17">
        <v>5.7302547422610685E-2</v>
      </c>
      <c r="K107" s="34" t="s">
        <v>4</v>
      </c>
      <c r="L107" s="52">
        <v>0.91322396362431135</v>
      </c>
      <c r="M107" s="52">
        <v>0.50482672148335217</v>
      </c>
      <c r="N107" s="52">
        <v>6.7526608921858286E-2</v>
      </c>
      <c r="O107" s="53">
        <v>0.29975027029014029</v>
      </c>
      <c r="P107" s="53">
        <v>0.12441110828863289</v>
      </c>
      <c r="Q107" s="17">
        <v>1.2828505652919792E-2</v>
      </c>
    </row>
    <row r="108" spans="2:17" x14ac:dyDescent="0.3">
      <c r="B108" s="32" t="s">
        <v>5</v>
      </c>
      <c r="C108" s="52">
        <v>5.320078671091645</v>
      </c>
      <c r="D108" s="52">
        <v>2.6608123158948467</v>
      </c>
      <c r="E108" s="52">
        <v>0.18397680357455465</v>
      </c>
      <c r="F108" s="53">
        <v>1.9373863365989439</v>
      </c>
      <c r="G108" s="53">
        <v>0.87960990902723524</v>
      </c>
      <c r="H108" s="17">
        <v>0.1576430044832115</v>
      </c>
      <c r="K108" s="34" t="s">
        <v>5</v>
      </c>
      <c r="L108" s="52">
        <v>0.19669696084292365</v>
      </c>
      <c r="M108" s="52">
        <v>7.8437924027363159E-2</v>
      </c>
      <c r="N108" s="52">
        <v>1.2172578636449232E-2</v>
      </c>
      <c r="O108" s="53">
        <v>0.19873645800655002</v>
      </c>
      <c r="P108" s="53">
        <v>6.6025776089605845E-2</v>
      </c>
      <c r="Q108" s="17">
        <v>2.7080233007411819E-3</v>
      </c>
    </row>
    <row r="109" spans="2:17" x14ac:dyDescent="0.3">
      <c r="B109" s="32" t="s">
        <v>6</v>
      </c>
      <c r="C109" s="52">
        <v>5.6574768874416543</v>
      </c>
      <c r="D109" s="52">
        <v>2.9424802884203576</v>
      </c>
      <c r="E109" s="52">
        <v>0.62292809135452165</v>
      </c>
      <c r="F109" s="53">
        <v>2.8210397586755405</v>
      </c>
      <c r="G109" s="53">
        <v>1.1177671106001861</v>
      </c>
      <c r="H109" s="17">
        <v>0.18684790738188875</v>
      </c>
      <c r="K109" s="34" t="s">
        <v>6</v>
      </c>
      <c r="L109" s="52">
        <v>1.2299381846958115</v>
      </c>
      <c r="M109" s="52">
        <v>0.75933529204960015</v>
      </c>
      <c r="N109" s="52">
        <v>0.12495702175673605</v>
      </c>
      <c r="O109" s="53">
        <v>1.1132564283212154</v>
      </c>
      <c r="P109" s="53">
        <v>0.53870063880078689</v>
      </c>
      <c r="Q109" s="17">
        <v>7.596046888015158E-2</v>
      </c>
    </row>
    <row r="110" spans="2:17" x14ac:dyDescent="0.3">
      <c r="B110" s="32" t="s">
        <v>7</v>
      </c>
      <c r="C110" s="52">
        <v>2.6404102213457592</v>
      </c>
      <c r="D110" s="52">
        <v>1.2896215883430324</v>
      </c>
      <c r="E110" s="52">
        <v>0.1846100957466075</v>
      </c>
      <c r="F110" s="53">
        <v>1.7748728400521254</v>
      </c>
      <c r="G110" s="53">
        <v>0.79178529790273022</v>
      </c>
      <c r="H110" s="17">
        <v>0.28368358251582326</v>
      </c>
      <c r="K110" s="34" t="s">
        <v>7</v>
      </c>
      <c r="L110" s="52">
        <v>0.21290820106344191</v>
      </c>
      <c r="M110" s="52">
        <v>0.11392754340306464</v>
      </c>
      <c r="N110" s="52">
        <v>1.7065245245122158E-2</v>
      </c>
      <c r="O110" s="53">
        <v>0.14744834230135265</v>
      </c>
      <c r="P110" s="53">
        <v>5.910042071003406E-2</v>
      </c>
      <c r="Q110" s="17">
        <v>3.9279072551246155E-3</v>
      </c>
    </row>
    <row r="111" spans="2:17" x14ac:dyDescent="0.3">
      <c r="B111" s="32" t="s">
        <v>8</v>
      </c>
      <c r="C111" s="52">
        <v>3.2557715259652489</v>
      </c>
      <c r="D111" s="52">
        <v>1.7934785315340873</v>
      </c>
      <c r="E111" s="52">
        <v>0.30859410787513553</v>
      </c>
      <c r="F111" s="53">
        <v>3.5215731061565223</v>
      </c>
      <c r="G111" s="53">
        <v>1.0415570562698004</v>
      </c>
      <c r="H111" s="17">
        <v>0.10319676815656829</v>
      </c>
      <c r="K111" s="34" t="s">
        <v>8</v>
      </c>
      <c r="L111" s="52">
        <v>0.18157601525599423</v>
      </c>
      <c r="M111" s="52">
        <v>0.11467576845250373</v>
      </c>
      <c r="N111" s="52">
        <v>1.2002661262816936E-2</v>
      </c>
      <c r="O111" s="53">
        <v>0.121007257021588</v>
      </c>
      <c r="P111" s="53">
        <v>6.1858284311778929E-2</v>
      </c>
      <c r="Q111" s="17">
        <v>6.902940824019696E-3</v>
      </c>
    </row>
    <row r="112" spans="2:17" x14ac:dyDescent="0.3">
      <c r="B112" s="14"/>
      <c r="C112" s="54"/>
      <c r="D112" s="54"/>
      <c r="E112" s="54"/>
      <c r="F112" s="54"/>
      <c r="G112" s="54"/>
      <c r="H112" s="19"/>
      <c r="K112" s="11"/>
      <c r="L112" s="55"/>
      <c r="M112" s="55"/>
      <c r="N112" s="55"/>
      <c r="O112" s="55"/>
      <c r="P112" s="55"/>
      <c r="Q112" s="13"/>
    </row>
    <row r="113" spans="2:17" x14ac:dyDescent="0.3">
      <c r="B113" s="116" t="s">
        <v>161</v>
      </c>
      <c r="C113" s="138"/>
      <c r="D113" s="138"/>
      <c r="E113" s="138"/>
      <c r="F113" s="138"/>
      <c r="G113" s="138"/>
      <c r="H113" s="118"/>
      <c r="K113" s="110" t="s">
        <v>161</v>
      </c>
      <c r="L113" s="139"/>
      <c r="M113" s="139"/>
      <c r="N113" s="139"/>
      <c r="O113" s="139"/>
      <c r="P113" s="139"/>
      <c r="Q113" s="112"/>
    </row>
    <row r="114" spans="2:17" x14ac:dyDescent="0.3">
      <c r="B114" s="14"/>
      <c r="C114" s="28" t="s">
        <v>11</v>
      </c>
      <c r="D114" s="28" t="s">
        <v>10</v>
      </c>
      <c r="E114" s="28" t="s">
        <v>9</v>
      </c>
      <c r="F114" s="28" t="s">
        <v>14</v>
      </c>
      <c r="G114" s="28" t="s">
        <v>13</v>
      </c>
      <c r="H114" s="33" t="s">
        <v>12</v>
      </c>
      <c r="K114" s="11"/>
      <c r="L114" s="27" t="s">
        <v>11</v>
      </c>
      <c r="M114" s="27" t="s">
        <v>10</v>
      </c>
      <c r="N114" s="27" t="s">
        <v>9</v>
      </c>
      <c r="O114" s="27" t="s">
        <v>14</v>
      </c>
      <c r="P114" s="27" t="s">
        <v>13</v>
      </c>
      <c r="Q114" s="31" t="s">
        <v>12</v>
      </c>
    </row>
    <row r="115" spans="2:17" x14ac:dyDescent="0.3">
      <c r="B115" s="32" t="s">
        <v>0</v>
      </c>
      <c r="C115" s="52">
        <v>8.2604881048216843</v>
      </c>
      <c r="D115" s="52">
        <v>4.3467560628202238</v>
      </c>
      <c r="E115" s="52">
        <v>0.27197522237000926</v>
      </c>
      <c r="F115" s="53">
        <v>3.4121360121181405</v>
      </c>
      <c r="G115" s="53">
        <v>1.7714192166920275</v>
      </c>
      <c r="H115" s="17">
        <v>0.36413649834411888</v>
      </c>
      <c r="K115" s="34" t="s">
        <v>0</v>
      </c>
      <c r="L115" s="52">
        <v>0.94121609953274965</v>
      </c>
      <c r="M115" s="52">
        <v>0.49033456074121912</v>
      </c>
      <c r="N115" s="52">
        <v>8.3050243522990508E-2</v>
      </c>
      <c r="O115" s="53">
        <v>1.0172022373326395</v>
      </c>
      <c r="P115" s="53">
        <v>0.37532169645902108</v>
      </c>
      <c r="Q115" s="17">
        <v>5.3751988846533746E-2</v>
      </c>
    </row>
    <row r="116" spans="2:17" x14ac:dyDescent="0.3">
      <c r="B116" s="32" t="s">
        <v>1</v>
      </c>
      <c r="C116" s="52">
        <v>3.1355493119257156</v>
      </c>
      <c r="D116" s="52">
        <v>1.4256977774872375</v>
      </c>
      <c r="E116" s="52">
        <v>9.7111168991930424E-2</v>
      </c>
      <c r="F116" s="53">
        <v>2.3910366023461154</v>
      </c>
      <c r="G116" s="53">
        <v>0.82458898120687207</v>
      </c>
      <c r="H116" s="17">
        <v>9.9236068182128517E-2</v>
      </c>
      <c r="K116" s="34" t="s">
        <v>1</v>
      </c>
      <c r="L116" s="52">
        <v>0.49774004551807288</v>
      </c>
      <c r="M116" s="52">
        <v>0.1868512692870388</v>
      </c>
      <c r="N116" s="52">
        <v>2.3427640116075524E-2</v>
      </c>
      <c r="O116" s="53">
        <v>0.47490137805234345</v>
      </c>
      <c r="P116" s="53">
        <v>0.22165043031253795</v>
      </c>
      <c r="Q116" s="17">
        <v>3.4552600471869865E-2</v>
      </c>
    </row>
    <row r="117" spans="2:17" x14ac:dyDescent="0.3">
      <c r="B117" s="32" t="s">
        <v>2</v>
      </c>
      <c r="C117" s="52">
        <v>6.2699976008140705</v>
      </c>
      <c r="D117" s="52">
        <v>1.731806973108881</v>
      </c>
      <c r="E117" s="52">
        <v>9.9837976969862879E-2</v>
      </c>
      <c r="F117" s="53">
        <v>2.5819221960635765</v>
      </c>
      <c r="G117" s="53">
        <v>1.2516095245052914</v>
      </c>
      <c r="H117" s="17">
        <v>0.37872270249214807</v>
      </c>
      <c r="K117" s="34" t="s">
        <v>2</v>
      </c>
      <c r="L117" s="52">
        <v>0.31060465349180771</v>
      </c>
      <c r="M117" s="52">
        <v>0.10130453385081392</v>
      </c>
      <c r="N117" s="52">
        <v>9.5363510487604369E-3</v>
      </c>
      <c r="O117" s="53">
        <v>0.45099477984985642</v>
      </c>
      <c r="P117" s="53">
        <v>0.16295750081069282</v>
      </c>
      <c r="Q117" s="17">
        <v>2.9542972513532645E-4</v>
      </c>
    </row>
    <row r="118" spans="2:17" x14ac:dyDescent="0.3">
      <c r="B118" s="32" t="s">
        <v>3</v>
      </c>
      <c r="C118" s="52">
        <v>9.5275378632025234</v>
      </c>
      <c r="D118" s="52">
        <v>3.5241161229955607</v>
      </c>
      <c r="E118" s="52">
        <v>0.37047586959302775</v>
      </c>
      <c r="F118" s="53">
        <v>4.7414388041541651</v>
      </c>
      <c r="G118" s="53">
        <v>2.0264925379004533</v>
      </c>
      <c r="H118" s="17">
        <v>0.17494344983683624</v>
      </c>
      <c r="K118" s="34" t="s">
        <v>3</v>
      </c>
      <c r="L118" s="52">
        <v>0.53730339065550636</v>
      </c>
      <c r="M118" s="52">
        <v>0.28644453927649327</v>
      </c>
      <c r="N118" s="52">
        <v>1.5201853566264077E-2</v>
      </c>
      <c r="O118" s="53">
        <v>0.68690383160488777</v>
      </c>
      <c r="P118" s="53">
        <v>0.29405467606268454</v>
      </c>
      <c r="Q118" s="17">
        <v>4.8889196036607269E-2</v>
      </c>
    </row>
    <row r="119" spans="2:17" x14ac:dyDescent="0.3">
      <c r="B119" s="32" t="s">
        <v>4</v>
      </c>
      <c r="C119" s="52">
        <v>2.336816574343441</v>
      </c>
      <c r="D119" s="52">
        <v>1.0587596175195242</v>
      </c>
      <c r="E119" s="52">
        <v>0.17903294986391918</v>
      </c>
      <c r="F119" s="53">
        <v>2.755675496755182</v>
      </c>
      <c r="G119" s="53">
        <v>1.3025517122964316</v>
      </c>
      <c r="H119" s="17">
        <v>0.13115839920397096</v>
      </c>
      <c r="K119" s="34" t="s">
        <v>4</v>
      </c>
      <c r="L119" s="52">
        <v>0.39301324350755679</v>
      </c>
      <c r="M119" s="52">
        <v>0.17757927509116603</v>
      </c>
      <c r="N119" s="52">
        <v>1.740058609020903E-2</v>
      </c>
      <c r="O119" s="53">
        <v>0.46801007368951597</v>
      </c>
      <c r="P119" s="53">
        <v>0.22532112648209859</v>
      </c>
      <c r="Q119" s="17">
        <v>2.3180140381390815E-3</v>
      </c>
    </row>
    <row r="120" spans="2:17" x14ac:dyDescent="0.3">
      <c r="B120" s="32" t="s">
        <v>5</v>
      </c>
      <c r="C120" s="52">
        <v>3.1228777962737508</v>
      </c>
      <c r="D120" s="52">
        <v>1.3597531857492424</v>
      </c>
      <c r="E120" s="52">
        <v>0.21303804526217812</v>
      </c>
      <c r="F120" s="53">
        <v>2.1185109037443564</v>
      </c>
      <c r="G120" s="53">
        <v>0.9982320289151656</v>
      </c>
      <c r="H120" s="17">
        <v>1.6367121259809256E-2</v>
      </c>
      <c r="K120" s="34" t="s">
        <v>5</v>
      </c>
      <c r="L120" s="52">
        <v>0.14497165543322321</v>
      </c>
      <c r="M120" s="52">
        <v>4.7895157111344594E-2</v>
      </c>
      <c r="N120" s="52">
        <v>2.9940643722526478E-3</v>
      </c>
      <c r="O120" s="53">
        <v>0.10818438329242543</v>
      </c>
      <c r="P120" s="53">
        <v>4.0591345313228756E-2</v>
      </c>
      <c r="Q120" s="17">
        <v>4.3993419824209616E-3</v>
      </c>
    </row>
    <row r="121" spans="2:17" x14ac:dyDescent="0.3">
      <c r="B121" s="32" t="s">
        <v>6</v>
      </c>
      <c r="C121" s="52">
        <v>2.6967238117509149</v>
      </c>
      <c r="D121" s="52">
        <v>1.1961604370895431</v>
      </c>
      <c r="E121" s="52">
        <v>1.621507791958374E-2</v>
      </c>
      <c r="F121" s="53">
        <v>2.2414669985625668</v>
      </c>
      <c r="G121" s="53">
        <v>1.5161246668985719</v>
      </c>
      <c r="H121" s="17">
        <v>0.21361168294195987</v>
      </c>
      <c r="K121" s="34" t="s">
        <v>6</v>
      </c>
      <c r="L121" s="52">
        <v>0.97030700743711129</v>
      </c>
      <c r="M121" s="52">
        <v>0.37750247970832457</v>
      </c>
      <c r="N121" s="52">
        <v>5.7095833056029319E-2</v>
      </c>
      <c r="O121" s="53">
        <v>1.1040603054606393</v>
      </c>
      <c r="P121" s="53">
        <v>0.59482672719790508</v>
      </c>
      <c r="Q121" s="17">
        <v>5.5951867672263171E-2</v>
      </c>
    </row>
    <row r="122" spans="2:17" x14ac:dyDescent="0.3">
      <c r="B122" s="32" t="s">
        <v>7</v>
      </c>
      <c r="C122" s="52">
        <v>1.3457500442203982</v>
      </c>
      <c r="D122" s="52">
        <v>0.71073501163360731</v>
      </c>
      <c r="E122" s="52">
        <v>8.4822535773697957E-2</v>
      </c>
      <c r="F122" s="53">
        <v>1.640891363914726</v>
      </c>
      <c r="G122" s="53">
        <v>0.75083694389307254</v>
      </c>
      <c r="H122" s="17">
        <v>7.1838719912279969E-2</v>
      </c>
      <c r="K122" s="34" t="s">
        <v>7</v>
      </c>
      <c r="L122" s="52">
        <v>0.1214400490005173</v>
      </c>
      <c r="M122" s="52">
        <v>4.377509211239082E-2</v>
      </c>
      <c r="N122" s="52">
        <v>4.2163328443917489E-3</v>
      </c>
      <c r="O122" s="53">
        <v>0.2107067487024997</v>
      </c>
      <c r="P122" s="53">
        <v>0.10057818390541111</v>
      </c>
      <c r="Q122" s="17">
        <v>7.0012379416977705E-3</v>
      </c>
    </row>
    <row r="123" spans="2:17" x14ac:dyDescent="0.3">
      <c r="B123" s="32" t="s">
        <v>8</v>
      </c>
      <c r="C123" s="52">
        <v>3.7091693735036739</v>
      </c>
      <c r="D123" s="52">
        <v>1.9008960408455806</v>
      </c>
      <c r="E123" s="52">
        <v>0.53615001491883008</v>
      </c>
      <c r="F123" s="53">
        <v>2.1075574871747276</v>
      </c>
      <c r="G123" s="53">
        <v>1.034542328852853</v>
      </c>
      <c r="H123" s="17">
        <v>0.20376437855576734</v>
      </c>
      <c r="K123" s="34" t="s">
        <v>8</v>
      </c>
      <c r="L123" s="52">
        <v>0.19973716117849702</v>
      </c>
      <c r="M123" s="52">
        <v>8.0411062986189039E-2</v>
      </c>
      <c r="N123" s="52">
        <v>1.1358557788582944E-2</v>
      </c>
      <c r="O123" s="53">
        <v>0.20555681984913796</v>
      </c>
      <c r="P123" s="53">
        <v>9.3886672628656728E-2</v>
      </c>
      <c r="Q123" s="17">
        <v>5.5672726426141536E-3</v>
      </c>
    </row>
    <row r="124" spans="2:17" x14ac:dyDescent="0.3">
      <c r="B124" s="14"/>
      <c r="C124" s="54"/>
      <c r="D124" s="54"/>
      <c r="E124" s="54"/>
      <c r="F124" s="54"/>
      <c r="G124" s="54"/>
      <c r="H124" s="19"/>
      <c r="K124" s="11"/>
      <c r="L124" s="55"/>
      <c r="M124" s="55"/>
      <c r="N124" s="55"/>
      <c r="O124" s="55"/>
      <c r="P124" s="55"/>
      <c r="Q124" s="13"/>
    </row>
    <row r="125" spans="2:17" x14ac:dyDescent="0.3">
      <c r="B125" s="116" t="s">
        <v>162</v>
      </c>
      <c r="C125" s="138"/>
      <c r="D125" s="138"/>
      <c r="E125" s="138"/>
      <c r="F125" s="138"/>
      <c r="G125" s="138"/>
      <c r="H125" s="118"/>
      <c r="K125" s="110" t="s">
        <v>162</v>
      </c>
      <c r="L125" s="139"/>
      <c r="M125" s="139"/>
      <c r="N125" s="139"/>
      <c r="O125" s="139"/>
      <c r="P125" s="139"/>
      <c r="Q125" s="112"/>
    </row>
    <row r="126" spans="2:17" x14ac:dyDescent="0.3">
      <c r="B126" s="14"/>
      <c r="C126" s="28" t="s">
        <v>11</v>
      </c>
      <c r="D126" s="28" t="s">
        <v>10</v>
      </c>
      <c r="E126" s="28" t="s">
        <v>9</v>
      </c>
      <c r="F126" s="28" t="s">
        <v>14</v>
      </c>
      <c r="G126" s="28" t="s">
        <v>13</v>
      </c>
      <c r="H126" s="33" t="s">
        <v>12</v>
      </c>
      <c r="K126" s="11"/>
      <c r="L126" s="27" t="s">
        <v>11</v>
      </c>
      <c r="M126" s="27" t="s">
        <v>10</v>
      </c>
      <c r="N126" s="27" t="s">
        <v>9</v>
      </c>
      <c r="O126" s="27" t="s">
        <v>14</v>
      </c>
      <c r="P126" s="27" t="s">
        <v>13</v>
      </c>
      <c r="Q126" s="31" t="s">
        <v>12</v>
      </c>
    </row>
    <row r="127" spans="2:17" x14ac:dyDescent="0.3">
      <c r="B127" s="32" t="s">
        <v>0</v>
      </c>
      <c r="C127" s="52">
        <v>7.974069342562025</v>
      </c>
      <c r="D127" s="52">
        <v>3.9219951825552619</v>
      </c>
      <c r="E127" s="52">
        <v>0.67562407658130996</v>
      </c>
      <c r="F127" s="53">
        <v>21.492484903578319</v>
      </c>
      <c r="G127" s="53">
        <v>7.9494315466214234</v>
      </c>
      <c r="H127" s="17">
        <v>0.30552773648715714</v>
      </c>
      <c r="K127" s="34" t="s">
        <v>0</v>
      </c>
      <c r="L127" s="52">
        <v>0.60778968304301983</v>
      </c>
      <c r="M127" s="52">
        <v>0.2977212455756118</v>
      </c>
      <c r="N127" s="52">
        <v>3.5718743602148287E-2</v>
      </c>
      <c r="O127" s="53">
        <v>1.8343567248685644</v>
      </c>
      <c r="P127" s="53">
        <v>0.61858174731484727</v>
      </c>
      <c r="Q127" s="17">
        <v>2.401712609819031E-2</v>
      </c>
    </row>
    <row r="128" spans="2:17" x14ac:dyDescent="0.3">
      <c r="B128" s="32" t="s">
        <v>1</v>
      </c>
      <c r="C128" s="52">
        <v>2.688930992336299</v>
      </c>
      <c r="D128" s="52">
        <v>1.2314672865491458</v>
      </c>
      <c r="E128" s="52">
        <v>0.15063433241648627</v>
      </c>
      <c r="F128" s="53">
        <v>3.1930940752995292</v>
      </c>
      <c r="G128" s="53">
        <v>1.5676593898716944</v>
      </c>
      <c r="H128" s="17">
        <v>7.9182611392905985E-2</v>
      </c>
      <c r="K128" s="34" t="s">
        <v>1</v>
      </c>
      <c r="L128" s="52">
        <v>0.49412320187258418</v>
      </c>
      <c r="M128" s="52">
        <v>0.27915086555184448</v>
      </c>
      <c r="N128" s="52">
        <v>3.1495894039526934E-2</v>
      </c>
      <c r="O128" s="53">
        <v>0.48913571407633444</v>
      </c>
      <c r="P128" s="53">
        <v>0.23258657878255182</v>
      </c>
      <c r="Q128" s="17">
        <v>8.380867025088147E-3</v>
      </c>
    </row>
    <row r="129" spans="2:17" x14ac:dyDescent="0.3">
      <c r="B129" s="32" t="s">
        <v>2</v>
      </c>
      <c r="C129" s="52">
        <v>3.0453827182344368</v>
      </c>
      <c r="D129" s="52">
        <v>1.0236451531184882</v>
      </c>
      <c r="E129" s="52">
        <v>4.4846966419365863E-2</v>
      </c>
      <c r="F129" s="53">
        <v>4.2600151422039589</v>
      </c>
      <c r="G129" s="53">
        <v>1.6068509595070841</v>
      </c>
      <c r="H129" s="17">
        <v>0.18989231821827157</v>
      </c>
      <c r="K129" s="34" t="s">
        <v>2</v>
      </c>
      <c r="L129" s="52">
        <v>0.28314447349953764</v>
      </c>
      <c r="M129" s="52">
        <v>0.10906885554434399</v>
      </c>
      <c r="N129" s="52">
        <v>1.7000020258985281E-3</v>
      </c>
      <c r="O129" s="53">
        <v>0.26019073224210609</v>
      </c>
      <c r="P129" s="53">
        <v>9.2103735374118714E-2</v>
      </c>
      <c r="Q129" s="17">
        <v>2.7850450720311977E-3</v>
      </c>
    </row>
    <row r="130" spans="2:17" x14ac:dyDescent="0.3">
      <c r="B130" s="32" t="s">
        <v>3</v>
      </c>
      <c r="C130" s="52">
        <v>9.4037624858795166</v>
      </c>
      <c r="D130" s="52">
        <v>4.2591890001089192</v>
      </c>
      <c r="E130" s="52">
        <v>0.40131160932756621</v>
      </c>
      <c r="F130" s="53">
        <v>26.31376009272719</v>
      </c>
      <c r="G130" s="53">
        <v>10.206817356744619</v>
      </c>
      <c r="H130" s="17">
        <v>0.47251706551045802</v>
      </c>
      <c r="K130" s="34" t="s">
        <v>3</v>
      </c>
      <c r="L130" s="52">
        <v>0.7849897277158927</v>
      </c>
      <c r="M130" s="52">
        <v>0.32772241821211734</v>
      </c>
      <c r="N130" s="52">
        <v>8.8224057442364237E-2</v>
      </c>
      <c r="O130" s="53">
        <v>1.4949047790991248</v>
      </c>
      <c r="P130" s="53">
        <v>0.51557131485193541</v>
      </c>
      <c r="Q130" s="17">
        <v>4.9517712661339454E-2</v>
      </c>
    </row>
    <row r="131" spans="2:17" x14ac:dyDescent="0.3">
      <c r="B131" s="32" t="s">
        <v>4</v>
      </c>
      <c r="C131" s="52">
        <v>2.110483039084059</v>
      </c>
      <c r="D131" s="52">
        <v>1.3821456031569386</v>
      </c>
      <c r="E131" s="52">
        <v>0.55427357441674441</v>
      </c>
      <c r="F131" s="53">
        <v>3.2766103084181268</v>
      </c>
      <c r="G131" s="53">
        <v>1.3895585248696312</v>
      </c>
      <c r="H131" s="17">
        <v>0.12662025859666792</v>
      </c>
      <c r="K131" s="34" t="s">
        <v>4</v>
      </c>
      <c r="L131" s="52">
        <v>0.24741701545107181</v>
      </c>
      <c r="M131" s="52">
        <v>0.12034843661239539</v>
      </c>
      <c r="N131" s="52">
        <v>6.7567589091959935E-3</v>
      </c>
      <c r="O131" s="53">
        <v>0.34362159786386343</v>
      </c>
      <c r="P131" s="53">
        <v>0.15876300368257396</v>
      </c>
      <c r="Q131" s="17">
        <v>1.0144108178552918E-3</v>
      </c>
    </row>
    <row r="132" spans="2:17" x14ac:dyDescent="0.3">
      <c r="B132" s="32" t="s">
        <v>5</v>
      </c>
      <c r="C132" s="52">
        <v>2.7143987594420058</v>
      </c>
      <c r="D132" s="52">
        <v>0.99380383822436003</v>
      </c>
      <c r="E132" s="52">
        <v>8.9149059250137705E-2</v>
      </c>
      <c r="F132" s="53">
        <v>3.265343275977437</v>
      </c>
      <c r="G132" s="53">
        <v>1.7661608625398246</v>
      </c>
      <c r="H132" s="17">
        <v>0.10061149239352499</v>
      </c>
      <c r="K132" s="34" t="s">
        <v>5</v>
      </c>
      <c r="L132" s="52">
        <v>0.12711916697341086</v>
      </c>
      <c r="M132" s="52">
        <v>3.9388322909101138E-2</v>
      </c>
      <c r="N132" s="52">
        <v>4.0308812472598489E-3</v>
      </c>
      <c r="O132" s="53">
        <v>0.18041018760397384</v>
      </c>
      <c r="P132" s="53">
        <v>7.9632510976799228E-2</v>
      </c>
      <c r="Q132" s="17">
        <v>2.0661960810466621E-4</v>
      </c>
    </row>
    <row r="133" spans="2:17" x14ac:dyDescent="0.3">
      <c r="B133" s="32" t="s">
        <v>6</v>
      </c>
      <c r="C133" s="52">
        <v>3.9132900062529372</v>
      </c>
      <c r="D133" s="52">
        <v>2.1334939509563209</v>
      </c>
      <c r="E133" s="52">
        <v>0.91194798771324803</v>
      </c>
      <c r="F133" s="53">
        <v>9.0723554668426374</v>
      </c>
      <c r="G133" s="53">
        <v>3.6653110686510568</v>
      </c>
      <c r="H133" s="17">
        <v>0.56226611420856454</v>
      </c>
      <c r="K133" s="34" t="s">
        <v>6</v>
      </c>
      <c r="L133" s="52">
        <v>1.015504694146935</v>
      </c>
      <c r="M133" s="52">
        <v>0.49413178733431379</v>
      </c>
      <c r="N133" s="52">
        <v>5.4607437859726549E-2</v>
      </c>
      <c r="O133" s="53">
        <v>0.88566476009440476</v>
      </c>
      <c r="P133" s="53">
        <v>0.47272157847504709</v>
      </c>
      <c r="Q133" s="17">
        <v>4.3694810240778238E-2</v>
      </c>
    </row>
    <row r="134" spans="2:17" x14ac:dyDescent="0.3">
      <c r="B134" s="32" t="s">
        <v>7</v>
      </c>
      <c r="C134" s="52">
        <v>2.7654517117544235</v>
      </c>
      <c r="D134" s="52">
        <v>1.0026712475898367</v>
      </c>
      <c r="E134" s="52">
        <v>7.7011596283568282E-2</v>
      </c>
      <c r="F134" s="53">
        <v>5.3839329545317121</v>
      </c>
      <c r="G134" s="53">
        <v>2.3307995683802774</v>
      </c>
      <c r="H134" s="17">
        <v>7.8432441183340168E-2</v>
      </c>
      <c r="K134" s="34" t="s">
        <v>7</v>
      </c>
      <c r="L134" s="52">
        <v>0.21352828613415095</v>
      </c>
      <c r="M134" s="52">
        <v>0.106056974299525</v>
      </c>
      <c r="N134" s="52">
        <v>2.341638272879205E-3</v>
      </c>
      <c r="O134" s="53">
        <v>0.2228379432481119</v>
      </c>
      <c r="P134" s="53">
        <v>0.10123683058125157</v>
      </c>
      <c r="Q134" s="17">
        <v>1.7689359479410575E-2</v>
      </c>
    </row>
    <row r="135" spans="2:17" x14ac:dyDescent="0.3">
      <c r="B135" s="32" t="s">
        <v>8</v>
      </c>
      <c r="C135" s="52">
        <v>2.9993493059046386</v>
      </c>
      <c r="D135" s="52">
        <v>1.586614771400771</v>
      </c>
      <c r="E135" s="52">
        <v>0.10576695250565361</v>
      </c>
      <c r="F135" s="53">
        <v>2.7079687775779728</v>
      </c>
      <c r="G135" s="53">
        <v>1.0269004225852383</v>
      </c>
      <c r="H135" s="17">
        <v>0.14582170403952469</v>
      </c>
      <c r="K135" s="34" t="s">
        <v>8</v>
      </c>
      <c r="L135" s="52">
        <v>0.33529905507693697</v>
      </c>
      <c r="M135" s="52">
        <v>0.16337635263121608</v>
      </c>
      <c r="N135" s="52">
        <v>9.8498944857667962E-3</v>
      </c>
      <c r="O135" s="53">
        <v>0.26670545113538413</v>
      </c>
      <c r="P135" s="53">
        <v>0.13031306408009893</v>
      </c>
      <c r="Q135" s="17">
        <v>2.550303369487901E-2</v>
      </c>
    </row>
    <row r="136" spans="2:17" x14ac:dyDescent="0.3">
      <c r="B136" s="14"/>
      <c r="C136" s="54"/>
      <c r="D136" s="54"/>
      <c r="E136" s="54"/>
      <c r="F136" s="54"/>
      <c r="G136" s="54"/>
      <c r="H136" s="19"/>
      <c r="K136" s="11"/>
      <c r="L136" s="55"/>
      <c r="M136" s="55"/>
      <c r="N136" s="55"/>
      <c r="O136" s="55"/>
      <c r="P136" s="55"/>
      <c r="Q136" s="13"/>
    </row>
    <row r="137" spans="2:17" x14ac:dyDescent="0.3">
      <c r="B137" s="116" t="s">
        <v>163</v>
      </c>
      <c r="C137" s="138"/>
      <c r="D137" s="138"/>
      <c r="E137" s="138"/>
      <c r="F137" s="138"/>
      <c r="G137" s="138"/>
      <c r="H137" s="118"/>
      <c r="K137" s="110" t="s">
        <v>163</v>
      </c>
      <c r="L137" s="139"/>
      <c r="M137" s="139"/>
      <c r="N137" s="139"/>
      <c r="O137" s="139"/>
      <c r="P137" s="139"/>
      <c r="Q137" s="112"/>
    </row>
    <row r="138" spans="2:17" x14ac:dyDescent="0.3">
      <c r="B138" s="14"/>
      <c r="C138" s="28" t="s">
        <v>11</v>
      </c>
      <c r="D138" s="28" t="s">
        <v>10</v>
      </c>
      <c r="E138" s="28" t="s">
        <v>9</v>
      </c>
      <c r="F138" s="28" t="s">
        <v>14</v>
      </c>
      <c r="G138" s="28" t="s">
        <v>13</v>
      </c>
      <c r="H138" s="33" t="s">
        <v>12</v>
      </c>
      <c r="K138" s="11"/>
      <c r="L138" s="27" t="s">
        <v>11</v>
      </c>
      <c r="M138" s="27" t="s">
        <v>10</v>
      </c>
      <c r="N138" s="27" t="s">
        <v>9</v>
      </c>
      <c r="O138" s="27" t="s">
        <v>14</v>
      </c>
      <c r="P138" s="27" t="s">
        <v>13</v>
      </c>
      <c r="Q138" s="31" t="s">
        <v>12</v>
      </c>
    </row>
    <row r="139" spans="2:17" x14ac:dyDescent="0.3">
      <c r="B139" s="32" t="s">
        <v>0</v>
      </c>
      <c r="C139" s="52">
        <v>7.7949159816300053</v>
      </c>
      <c r="D139" s="52">
        <v>4.7551214187962314</v>
      </c>
      <c r="E139" s="52">
        <v>0.53391093527980105</v>
      </c>
      <c r="F139" s="53">
        <v>18.635786332336284</v>
      </c>
      <c r="G139" s="53">
        <v>7.9283456439710971</v>
      </c>
      <c r="H139" s="17">
        <v>0.84952737859918426</v>
      </c>
      <c r="K139" s="34" t="s">
        <v>0</v>
      </c>
      <c r="L139" s="52">
        <v>1.1016248338305692</v>
      </c>
      <c r="M139" s="52">
        <v>0.41720936131140485</v>
      </c>
      <c r="N139" s="52">
        <v>0.10417475713591655</v>
      </c>
      <c r="O139" s="53">
        <v>1.3598443816290877</v>
      </c>
      <c r="P139" s="53">
        <v>0.60157987378022093</v>
      </c>
      <c r="Q139" s="17">
        <v>4.9475724282544202E-2</v>
      </c>
    </row>
    <row r="140" spans="2:17" x14ac:dyDescent="0.3">
      <c r="B140" s="32" t="s">
        <v>1</v>
      </c>
      <c r="C140" s="52">
        <v>1.8169993952390475</v>
      </c>
      <c r="D140" s="52">
        <v>0.8693636799999811</v>
      </c>
      <c r="E140" s="52">
        <v>3.5090054688076001E-2</v>
      </c>
      <c r="F140" s="53">
        <v>3.0501622411089033</v>
      </c>
      <c r="G140" s="53">
        <v>1.155384687671686</v>
      </c>
      <c r="H140" s="17">
        <v>8.1614001273352693E-2</v>
      </c>
      <c r="K140" s="34" t="s">
        <v>1</v>
      </c>
      <c r="L140" s="52">
        <v>0.27928576584746861</v>
      </c>
      <c r="M140" s="52">
        <v>0.13707117932041754</v>
      </c>
      <c r="N140" s="52">
        <v>1.6239829398393468E-2</v>
      </c>
      <c r="O140" s="53">
        <v>0.44285121527872445</v>
      </c>
      <c r="P140" s="53">
        <v>0.16412111709674165</v>
      </c>
      <c r="Q140" s="17">
        <v>2.8333686936229608E-2</v>
      </c>
    </row>
    <row r="141" spans="2:17" x14ac:dyDescent="0.3">
      <c r="B141" s="32" t="s">
        <v>2</v>
      </c>
      <c r="C141" s="52">
        <v>4.3418532586044982</v>
      </c>
      <c r="D141" s="52">
        <v>1.6180085397941162</v>
      </c>
      <c r="E141" s="52">
        <v>4.3770902970840339E-2</v>
      </c>
      <c r="F141" s="53">
        <v>12.022598094379745</v>
      </c>
      <c r="G141" s="53">
        <v>4.1629898284920968</v>
      </c>
      <c r="H141" s="17">
        <v>0.17048130832236308</v>
      </c>
      <c r="K141" s="34" t="s">
        <v>2</v>
      </c>
      <c r="L141" s="52">
        <v>0.14714342075762099</v>
      </c>
      <c r="M141" s="52">
        <v>5.0191372335205438E-2</v>
      </c>
      <c r="N141" s="52">
        <v>5.3799040027148297E-3</v>
      </c>
      <c r="O141" s="53">
        <v>0.357295410032757</v>
      </c>
      <c r="P141" s="53">
        <v>0.14109132229233901</v>
      </c>
      <c r="Q141" s="17">
        <v>1.498827376095504E-2</v>
      </c>
    </row>
    <row r="142" spans="2:17" x14ac:dyDescent="0.3">
      <c r="B142" s="32" t="s">
        <v>3</v>
      </c>
      <c r="C142" s="52">
        <v>13.266679004203981</v>
      </c>
      <c r="D142" s="52">
        <v>3.916798089210114</v>
      </c>
      <c r="E142" s="52">
        <v>0.25580232449351603</v>
      </c>
      <c r="F142" s="53">
        <v>20.737465841594879</v>
      </c>
      <c r="G142" s="53">
        <v>7.9724520825320999</v>
      </c>
      <c r="H142" s="17">
        <v>1.2039859422529557</v>
      </c>
      <c r="K142" s="34" t="s">
        <v>3</v>
      </c>
      <c r="L142" s="52">
        <v>1.0979026637395117</v>
      </c>
      <c r="M142" s="52">
        <v>0.31576081667747319</v>
      </c>
      <c r="N142" s="52">
        <v>1.6157719334582279E-2</v>
      </c>
      <c r="O142" s="53">
        <v>0.83482389827851933</v>
      </c>
      <c r="P142" s="53">
        <v>0.29945031660861737</v>
      </c>
      <c r="Q142" s="17">
        <v>6.4382384386226952E-3</v>
      </c>
    </row>
    <row r="143" spans="2:17" x14ac:dyDescent="0.3">
      <c r="B143" s="32" t="s">
        <v>4</v>
      </c>
      <c r="C143" s="52">
        <v>2.7699106535287656</v>
      </c>
      <c r="D143" s="52">
        <v>1.4985846449669449</v>
      </c>
      <c r="E143" s="52">
        <v>0.22518670476541305</v>
      </c>
      <c r="F143" s="53">
        <v>11.356000217064292</v>
      </c>
      <c r="G143" s="53">
        <v>3.3452378982802666</v>
      </c>
      <c r="H143" s="17">
        <v>8.646987366479543E-2</v>
      </c>
      <c r="K143" s="34" t="s">
        <v>4</v>
      </c>
      <c r="L143" s="52">
        <v>0.26305627334227549</v>
      </c>
      <c r="M143" s="52">
        <v>0.1387921141975989</v>
      </c>
      <c r="N143" s="52">
        <v>1.3108932502432858E-2</v>
      </c>
      <c r="O143" s="53">
        <v>0.88521332876210979</v>
      </c>
      <c r="P143" s="53">
        <v>0.21034604929276657</v>
      </c>
      <c r="Q143" s="17">
        <v>1.4863299571184797E-2</v>
      </c>
    </row>
    <row r="144" spans="2:17" x14ac:dyDescent="0.3">
      <c r="B144" s="32" t="s">
        <v>5</v>
      </c>
      <c r="C144" s="52">
        <v>3.5355413552622088</v>
      </c>
      <c r="D144" s="52">
        <v>1.4950628823680534</v>
      </c>
      <c r="E144" s="52">
        <v>9.2526679711453313E-2</v>
      </c>
      <c r="F144" s="53">
        <v>11.334472276331292</v>
      </c>
      <c r="G144" s="53">
        <v>4.4741393575550328</v>
      </c>
      <c r="H144" s="17">
        <v>1.07205301237708</v>
      </c>
      <c r="K144" s="34" t="s">
        <v>5</v>
      </c>
      <c r="L144" s="52">
        <v>9.6389235124781425E-2</v>
      </c>
      <c r="M144" s="52">
        <v>4.4717734931942879E-2</v>
      </c>
      <c r="N144" s="52">
        <v>2.7024599759430138E-3</v>
      </c>
      <c r="O144" s="53">
        <v>0.12171816627424664</v>
      </c>
      <c r="P144" s="53">
        <v>4.5297358346213783E-2</v>
      </c>
      <c r="Q144" s="17">
        <v>2.8024075724878343E-3</v>
      </c>
    </row>
    <row r="145" spans="2:17" x14ac:dyDescent="0.3">
      <c r="B145" s="32" t="s">
        <v>6</v>
      </c>
      <c r="C145" s="52">
        <v>5.2394931549997654</v>
      </c>
      <c r="D145" s="52">
        <v>1.6904866452103802</v>
      </c>
      <c r="E145" s="52">
        <v>0.35875251057738011</v>
      </c>
      <c r="F145" s="53">
        <v>6.4177359710513979</v>
      </c>
      <c r="G145" s="53">
        <v>2.1761953634541182</v>
      </c>
      <c r="H145" s="17">
        <v>0.2749074272508808</v>
      </c>
      <c r="K145" s="34" t="s">
        <v>6</v>
      </c>
      <c r="L145" s="52">
        <v>0.59145549863462776</v>
      </c>
      <c r="M145" s="52">
        <v>0.24136167603324071</v>
      </c>
      <c r="N145" s="52">
        <v>2.1230577100022466E-2</v>
      </c>
      <c r="O145" s="53">
        <v>0.76234849182925069</v>
      </c>
      <c r="P145" s="53">
        <v>0.33640588241762115</v>
      </c>
      <c r="Q145" s="17">
        <v>3.3508897344367627E-2</v>
      </c>
    </row>
    <row r="146" spans="2:17" x14ac:dyDescent="0.3">
      <c r="B146" s="32" t="s">
        <v>7</v>
      </c>
      <c r="C146" s="52">
        <v>2.3727503021001231</v>
      </c>
      <c r="D146" s="52">
        <v>1.0594739499871546</v>
      </c>
      <c r="E146" s="52">
        <v>1.9650800406033033E-2</v>
      </c>
      <c r="F146" s="53">
        <v>3.0348798312531651</v>
      </c>
      <c r="G146" s="53">
        <v>1.483543124799106</v>
      </c>
      <c r="H146" s="17">
        <v>0.17859310997968858</v>
      </c>
      <c r="K146" s="34" t="s">
        <v>7</v>
      </c>
      <c r="L146" s="52">
        <v>0.14679019567763629</v>
      </c>
      <c r="M146" s="52">
        <v>5.1177778346606799E-2</v>
      </c>
      <c r="N146" s="52">
        <v>2.86108675492866E-3</v>
      </c>
      <c r="O146" s="53">
        <v>0.36931209003407039</v>
      </c>
      <c r="P146" s="53">
        <v>0.11844066129425056</v>
      </c>
      <c r="Q146" s="17">
        <v>1.793182673094457E-2</v>
      </c>
    </row>
    <row r="147" spans="2:17" x14ac:dyDescent="0.3">
      <c r="B147" s="32" t="s">
        <v>8</v>
      </c>
      <c r="C147" s="52">
        <v>1.1643853635404604</v>
      </c>
      <c r="D147" s="52">
        <v>0.54926618581950404</v>
      </c>
      <c r="E147" s="52">
        <v>3.494580583479958E-2</v>
      </c>
      <c r="F147" s="53">
        <v>4.2328398577391768</v>
      </c>
      <c r="G147" s="53">
        <v>2.5589556141527687</v>
      </c>
      <c r="H147" s="17">
        <v>2.2990791380691943E-2</v>
      </c>
      <c r="K147" s="34" t="s">
        <v>8</v>
      </c>
      <c r="L147" s="52">
        <v>0.15935552608206582</v>
      </c>
      <c r="M147" s="52">
        <v>6.4662630496981663E-2</v>
      </c>
      <c r="N147" s="52">
        <v>1.6236403542656879E-3</v>
      </c>
      <c r="O147" s="53">
        <v>0.22678603798955418</v>
      </c>
      <c r="P147" s="53">
        <v>7.4811370408734632E-2</v>
      </c>
      <c r="Q147" s="17">
        <v>9.0700766232404834E-3</v>
      </c>
    </row>
    <row r="148" spans="2:17" x14ac:dyDescent="0.3">
      <c r="B148" s="14"/>
      <c r="C148" s="54"/>
      <c r="D148" s="54"/>
      <c r="E148" s="54"/>
      <c r="F148" s="54"/>
      <c r="G148" s="54"/>
      <c r="H148" s="19"/>
      <c r="K148" s="11"/>
      <c r="L148" s="55"/>
      <c r="M148" s="55"/>
      <c r="N148" s="55"/>
      <c r="O148" s="55"/>
      <c r="P148" s="55"/>
      <c r="Q148" s="13"/>
    </row>
    <row r="149" spans="2:17" x14ac:dyDescent="0.3">
      <c r="B149" s="116" t="s">
        <v>164</v>
      </c>
      <c r="C149" s="138"/>
      <c r="D149" s="138"/>
      <c r="E149" s="138"/>
      <c r="F149" s="138"/>
      <c r="G149" s="138"/>
      <c r="H149" s="118"/>
      <c r="K149" s="110" t="s">
        <v>164</v>
      </c>
      <c r="L149" s="139"/>
      <c r="M149" s="139"/>
      <c r="N149" s="139"/>
      <c r="O149" s="139"/>
      <c r="P149" s="139"/>
      <c r="Q149" s="112"/>
    </row>
    <row r="150" spans="2:17" x14ac:dyDescent="0.3">
      <c r="B150" s="14"/>
      <c r="C150" s="28" t="s">
        <v>11</v>
      </c>
      <c r="D150" s="28" t="s">
        <v>10</v>
      </c>
      <c r="E150" s="28" t="s">
        <v>9</v>
      </c>
      <c r="F150" s="28" t="s">
        <v>14</v>
      </c>
      <c r="G150" s="28" t="s">
        <v>13</v>
      </c>
      <c r="H150" s="33" t="s">
        <v>12</v>
      </c>
      <c r="K150" s="11"/>
      <c r="L150" s="27" t="s">
        <v>11</v>
      </c>
      <c r="M150" s="27" t="s">
        <v>10</v>
      </c>
      <c r="N150" s="27" t="s">
        <v>9</v>
      </c>
      <c r="O150" s="27" t="s">
        <v>14</v>
      </c>
      <c r="P150" s="27" t="s">
        <v>13</v>
      </c>
      <c r="Q150" s="31" t="s">
        <v>12</v>
      </c>
    </row>
    <row r="151" spans="2:17" x14ac:dyDescent="0.3">
      <c r="B151" s="32" t="s">
        <v>0</v>
      </c>
      <c r="C151" s="52">
        <v>4.3759946702822115</v>
      </c>
      <c r="D151" s="52">
        <v>2.1945024688037429</v>
      </c>
      <c r="E151" s="52">
        <v>0.31641437733216549</v>
      </c>
      <c r="F151" s="53">
        <v>20.105383583718339</v>
      </c>
      <c r="G151" s="53">
        <v>7.2991264416398796</v>
      </c>
      <c r="H151" s="17">
        <v>0.93958192337114999</v>
      </c>
      <c r="K151" s="34" t="s">
        <v>0</v>
      </c>
      <c r="L151" s="52">
        <v>0.7197474145688979</v>
      </c>
      <c r="M151" s="52">
        <v>0.31132234628837768</v>
      </c>
      <c r="N151" s="52">
        <v>1.1082036077158167E-2</v>
      </c>
      <c r="O151" s="53">
        <v>1.328029492666065</v>
      </c>
      <c r="P151" s="53">
        <v>0.5718738959092059</v>
      </c>
      <c r="Q151" s="17">
        <v>8.5889572002202472E-2</v>
      </c>
    </row>
    <row r="152" spans="2:17" x14ac:dyDescent="0.3">
      <c r="B152" s="32" t="s">
        <v>1</v>
      </c>
      <c r="C152" s="52">
        <v>2.0219967161147721</v>
      </c>
      <c r="D152" s="52">
        <v>0.93595311816677695</v>
      </c>
      <c r="E152" s="52">
        <v>6.2799804432107253E-2</v>
      </c>
      <c r="F152" s="53">
        <v>6.0801028631487659</v>
      </c>
      <c r="G152" s="53">
        <v>2.203011821948663</v>
      </c>
      <c r="H152" s="17">
        <v>0.11243738520101397</v>
      </c>
      <c r="K152" s="34" t="s">
        <v>1</v>
      </c>
      <c r="L152" s="52">
        <v>0.58227758003848373</v>
      </c>
      <c r="M152" s="52">
        <v>0.30074951202230998</v>
      </c>
      <c r="N152" s="52">
        <v>2.1366240972141303E-2</v>
      </c>
      <c r="O152" s="53">
        <v>0.55148810797601699</v>
      </c>
      <c r="P152" s="53">
        <v>0.27382913737261022</v>
      </c>
      <c r="Q152" s="17">
        <v>5.0632893440476182E-2</v>
      </c>
    </row>
    <row r="153" spans="2:17" x14ac:dyDescent="0.3">
      <c r="B153" s="32" t="s">
        <v>2</v>
      </c>
      <c r="C153" s="52">
        <v>3.5759247461870904</v>
      </c>
      <c r="D153" s="52">
        <v>1.3542399802350797</v>
      </c>
      <c r="E153" s="52">
        <v>4.698635374588548E-2</v>
      </c>
      <c r="F153" s="53">
        <v>11.139103063790582</v>
      </c>
      <c r="G153" s="53">
        <v>3.2251169666842321</v>
      </c>
      <c r="H153" s="17">
        <v>0.11945850767202132</v>
      </c>
      <c r="K153" s="34" t="s">
        <v>2</v>
      </c>
      <c r="L153" s="52">
        <v>0.25994493678576025</v>
      </c>
      <c r="M153" s="52">
        <v>0.10732502051853779</v>
      </c>
      <c r="N153" s="52">
        <v>5.8631374324311558E-4</v>
      </c>
      <c r="O153" s="53">
        <v>0.24667992389337104</v>
      </c>
      <c r="P153" s="53">
        <v>9.052724173989736E-2</v>
      </c>
      <c r="Q153" s="17">
        <v>2.7986933555536218E-3</v>
      </c>
    </row>
    <row r="154" spans="2:17" x14ac:dyDescent="0.3">
      <c r="B154" s="32" t="s">
        <v>3</v>
      </c>
      <c r="C154" s="52">
        <v>3.8095446247787934</v>
      </c>
      <c r="D154" s="52">
        <v>1.5734093688673096</v>
      </c>
      <c r="E154" s="52">
        <v>0.24869267532516973</v>
      </c>
      <c r="F154" s="53">
        <v>15.887795887783252</v>
      </c>
      <c r="G154" s="53">
        <v>5.2600253896771996</v>
      </c>
      <c r="H154" s="17">
        <v>0.25059871705745213</v>
      </c>
      <c r="K154" s="34" t="s">
        <v>3</v>
      </c>
      <c r="L154" s="52">
        <v>0.60847824867343314</v>
      </c>
      <c r="M154" s="52">
        <v>0.21179071835641616</v>
      </c>
      <c r="N154" s="52">
        <v>2.9584658719899497E-2</v>
      </c>
      <c r="O154" s="53">
        <v>0.79602404407049898</v>
      </c>
      <c r="P154" s="53">
        <v>0.3577973992818726</v>
      </c>
      <c r="Q154" s="17">
        <v>6.0303118891865709E-2</v>
      </c>
    </row>
    <row r="155" spans="2:17" x14ac:dyDescent="0.3">
      <c r="B155" s="32" t="s">
        <v>4</v>
      </c>
      <c r="C155" s="52">
        <v>1.3031521452034751</v>
      </c>
      <c r="D155" s="52">
        <v>0.67121943423869757</v>
      </c>
      <c r="E155" s="52">
        <v>2.4917363651697406E-2</v>
      </c>
      <c r="F155" s="53">
        <v>6.3935531023479983</v>
      </c>
      <c r="G155" s="53">
        <v>1.778036005295331</v>
      </c>
      <c r="H155" s="17">
        <v>9.4192250195571772E-2</v>
      </c>
      <c r="K155" s="34" t="s">
        <v>4</v>
      </c>
      <c r="L155" s="52">
        <v>0.37590968614415887</v>
      </c>
      <c r="M155" s="52">
        <v>0.20183159194833908</v>
      </c>
      <c r="N155" s="52">
        <v>3.5953744240491553E-2</v>
      </c>
      <c r="O155" s="53">
        <v>0.41698315767238892</v>
      </c>
      <c r="P155" s="53">
        <v>0.1697711353764855</v>
      </c>
      <c r="Q155" s="17">
        <v>3.2035426155584475E-2</v>
      </c>
    </row>
    <row r="156" spans="2:17" x14ac:dyDescent="0.3">
      <c r="B156" s="32" t="s">
        <v>5</v>
      </c>
      <c r="C156" s="52">
        <v>2.0099981973241507</v>
      </c>
      <c r="D156" s="52">
        <v>0.68763058233087904</v>
      </c>
      <c r="E156" s="52">
        <v>5.5027698532429344E-2</v>
      </c>
      <c r="F156" s="53">
        <v>4.6714610999616903</v>
      </c>
      <c r="G156" s="53">
        <v>1.7028286188444646</v>
      </c>
      <c r="H156" s="17">
        <v>3.9347552397587048E-2</v>
      </c>
      <c r="K156" s="34" t="s">
        <v>5</v>
      </c>
      <c r="L156" s="52">
        <v>4.4775453401691138E-2</v>
      </c>
      <c r="M156" s="52">
        <v>2.2605406172913744E-2</v>
      </c>
      <c r="N156" s="52">
        <v>3.5188449110053624E-3</v>
      </c>
      <c r="O156" s="53">
        <v>4.2659976037576285E-2</v>
      </c>
      <c r="P156" s="53">
        <v>2.010661811733087E-2</v>
      </c>
      <c r="Q156" s="17">
        <v>3.6309078881479324E-3</v>
      </c>
    </row>
    <row r="157" spans="2:17" x14ac:dyDescent="0.3">
      <c r="B157" s="32" t="s">
        <v>6</v>
      </c>
      <c r="C157" s="52">
        <v>1.8418943019503207</v>
      </c>
      <c r="D157" s="52">
        <v>0.90629533015544272</v>
      </c>
      <c r="E157" s="52">
        <v>0.11168507963152186</v>
      </c>
      <c r="F157" s="53">
        <v>5.0631040973913271</v>
      </c>
      <c r="G157" s="53">
        <v>1.6381420537696028</v>
      </c>
      <c r="H157" s="17">
        <v>0.45317803459956296</v>
      </c>
      <c r="K157" s="34" t="s">
        <v>6</v>
      </c>
      <c r="L157" s="52">
        <v>0.85808402864633759</v>
      </c>
      <c r="M157" s="52">
        <v>0.36481278106419257</v>
      </c>
      <c r="N157" s="52">
        <v>0.10416803387405482</v>
      </c>
      <c r="O157" s="53">
        <v>0.76023758150598086</v>
      </c>
      <c r="P157" s="53">
        <v>0.25761726020020065</v>
      </c>
      <c r="Q157" s="17">
        <v>2.8394832080940052E-2</v>
      </c>
    </row>
    <row r="158" spans="2:17" x14ac:dyDescent="0.3">
      <c r="B158" s="32" t="s">
        <v>7</v>
      </c>
      <c r="C158" s="52">
        <v>1.5539020456996948</v>
      </c>
      <c r="D158" s="52">
        <v>0.58469877748968191</v>
      </c>
      <c r="E158" s="52">
        <v>0.12862058681814853</v>
      </c>
      <c r="F158" s="53">
        <v>1.8708602111889945</v>
      </c>
      <c r="G158" s="53">
        <v>0.93183877747915633</v>
      </c>
      <c r="H158" s="17">
        <v>0.2712320405767199</v>
      </c>
      <c r="K158" s="34" t="s">
        <v>7</v>
      </c>
      <c r="L158" s="52">
        <v>0.11365530967615876</v>
      </c>
      <c r="M158" s="52">
        <v>4.4710145832262509E-2</v>
      </c>
      <c r="N158" s="52">
        <v>1.1931223110811047E-2</v>
      </c>
      <c r="O158" s="53">
        <v>9.9736268405346329E-2</v>
      </c>
      <c r="P158" s="53">
        <v>3.3119292910794837E-2</v>
      </c>
      <c r="Q158" s="17">
        <v>3.1076790350469071E-3</v>
      </c>
    </row>
    <row r="159" spans="2:17" x14ac:dyDescent="0.3">
      <c r="B159" s="32" t="s">
        <v>8</v>
      </c>
      <c r="C159" s="52">
        <v>1.4284986010307521</v>
      </c>
      <c r="D159" s="52">
        <v>0.74194286532024112</v>
      </c>
      <c r="E159" s="52">
        <v>0.11680984270042356</v>
      </c>
      <c r="F159" s="53">
        <v>3.1719072899251572</v>
      </c>
      <c r="G159" s="53">
        <v>0.99031086558680126</v>
      </c>
      <c r="H159" s="17">
        <v>0.10885614120093605</v>
      </c>
      <c r="K159" s="34" t="s">
        <v>8</v>
      </c>
      <c r="L159" s="52">
        <v>0.19484935247503041</v>
      </c>
      <c r="M159" s="52">
        <v>8.4687592776199638E-2</v>
      </c>
      <c r="N159" s="52">
        <v>2.8853131706903002E-2</v>
      </c>
      <c r="O159" s="53">
        <v>0.19679111824801382</v>
      </c>
      <c r="P159" s="53">
        <v>6.6267528499072637E-2</v>
      </c>
      <c r="Q159" s="17">
        <v>6.4004727230064012E-3</v>
      </c>
    </row>
    <row r="160" spans="2:17" x14ac:dyDescent="0.3">
      <c r="B160" s="14"/>
      <c r="C160" s="54"/>
      <c r="D160" s="54"/>
      <c r="E160" s="54"/>
      <c r="F160" s="54"/>
      <c r="G160" s="54"/>
      <c r="H160" s="19"/>
      <c r="K160" s="11"/>
      <c r="L160" s="55"/>
      <c r="M160" s="55"/>
      <c r="N160" s="55"/>
      <c r="O160" s="55"/>
      <c r="P160" s="55"/>
      <c r="Q160" s="13"/>
    </row>
    <row r="161" spans="2:17" x14ac:dyDescent="0.3">
      <c r="B161" s="116" t="s">
        <v>165</v>
      </c>
      <c r="C161" s="138"/>
      <c r="D161" s="138"/>
      <c r="E161" s="138"/>
      <c r="F161" s="138"/>
      <c r="G161" s="138"/>
      <c r="H161" s="118"/>
      <c r="K161" s="110" t="s">
        <v>165</v>
      </c>
      <c r="L161" s="139"/>
      <c r="M161" s="139"/>
      <c r="N161" s="139"/>
      <c r="O161" s="139"/>
      <c r="P161" s="139"/>
      <c r="Q161" s="112"/>
    </row>
    <row r="162" spans="2:17" x14ac:dyDescent="0.3">
      <c r="B162" s="14"/>
      <c r="C162" s="28" t="s">
        <v>11</v>
      </c>
      <c r="D162" s="28" t="s">
        <v>10</v>
      </c>
      <c r="E162" s="28" t="s">
        <v>9</v>
      </c>
      <c r="F162" s="28" t="s">
        <v>14</v>
      </c>
      <c r="G162" s="28" t="s">
        <v>13</v>
      </c>
      <c r="H162" s="33" t="s">
        <v>12</v>
      </c>
      <c r="K162" s="11"/>
      <c r="L162" s="27" t="s">
        <v>11</v>
      </c>
      <c r="M162" s="27" t="s">
        <v>10</v>
      </c>
      <c r="N162" s="27" t="s">
        <v>9</v>
      </c>
      <c r="O162" s="27" t="s">
        <v>14</v>
      </c>
      <c r="P162" s="27" t="s">
        <v>13</v>
      </c>
      <c r="Q162" s="31" t="s">
        <v>12</v>
      </c>
    </row>
    <row r="163" spans="2:17" x14ac:dyDescent="0.3">
      <c r="B163" s="32" t="s">
        <v>0</v>
      </c>
      <c r="C163" s="52">
        <v>4.8474117609801119</v>
      </c>
      <c r="D163" s="52">
        <v>2.3569442966433947</v>
      </c>
      <c r="E163" s="52">
        <v>0.58577094714760258</v>
      </c>
      <c r="F163" s="53">
        <v>10.470222336789531</v>
      </c>
      <c r="G163" s="53">
        <v>4.5517409632437067</v>
      </c>
      <c r="H163" s="17">
        <v>0.40571086123039168</v>
      </c>
      <c r="K163" s="34" t="s">
        <v>0</v>
      </c>
      <c r="L163" s="52">
        <v>0.63753005308445698</v>
      </c>
      <c r="M163" s="52">
        <v>0.36550504730548022</v>
      </c>
      <c r="N163" s="52">
        <v>1.275573660815579E-2</v>
      </c>
      <c r="O163" s="53">
        <v>0.79315067486215585</v>
      </c>
      <c r="P163" s="53">
        <v>0.3535689975915321</v>
      </c>
      <c r="Q163" s="17">
        <v>0.10629062545515128</v>
      </c>
    </row>
    <row r="164" spans="2:17" x14ac:dyDescent="0.3">
      <c r="B164" s="32" t="s">
        <v>1</v>
      </c>
      <c r="C164" s="52">
        <v>1.353028454272672</v>
      </c>
      <c r="D164" s="52">
        <v>0.78349951340119972</v>
      </c>
      <c r="E164" s="52">
        <v>0.31294203977963087</v>
      </c>
      <c r="F164" s="53">
        <v>3.4257700481465063</v>
      </c>
      <c r="G164" s="53">
        <v>1.2743716355864627</v>
      </c>
      <c r="H164" s="17">
        <v>2.3508335365892263E-2</v>
      </c>
      <c r="K164" s="34" t="s">
        <v>1</v>
      </c>
      <c r="L164" s="52">
        <v>0.62607030639220129</v>
      </c>
      <c r="M164" s="52">
        <v>0.20206826137390199</v>
      </c>
      <c r="N164" s="52">
        <v>3.7173647279233848E-2</v>
      </c>
      <c r="O164" s="53">
        <v>0.5159313941605258</v>
      </c>
      <c r="P164" s="53">
        <v>0.14309772023408426</v>
      </c>
      <c r="Q164" s="17">
        <v>1.8823397417428472E-2</v>
      </c>
    </row>
    <row r="165" spans="2:17" x14ac:dyDescent="0.3">
      <c r="B165" s="32" t="s">
        <v>2</v>
      </c>
      <c r="C165" s="52">
        <v>3.1347879238669316</v>
      </c>
      <c r="D165" s="52">
        <v>1.6310488528274243</v>
      </c>
      <c r="E165" s="52">
        <v>0.67735652001375535</v>
      </c>
      <c r="F165" s="53">
        <v>7.7058417489246969</v>
      </c>
      <c r="G165" s="53">
        <v>2.4968654674973507</v>
      </c>
      <c r="H165" s="17">
        <v>6.4964100146132811E-2</v>
      </c>
      <c r="K165" s="34" t="s">
        <v>2</v>
      </c>
      <c r="L165" s="52">
        <v>0.21164349288285142</v>
      </c>
      <c r="M165" s="52">
        <v>7.802886167013702E-2</v>
      </c>
      <c r="N165" s="52">
        <v>2.0626705588249021E-3</v>
      </c>
      <c r="O165" s="53">
        <v>0.26486139722966162</v>
      </c>
      <c r="P165" s="53">
        <v>8.2961560695112735E-2</v>
      </c>
      <c r="Q165" s="17">
        <v>3.3665770945180114E-3</v>
      </c>
    </row>
    <row r="166" spans="2:17" x14ac:dyDescent="0.3">
      <c r="B166" s="32" t="s">
        <v>3</v>
      </c>
      <c r="C166" s="52">
        <v>4.7215419367045364</v>
      </c>
      <c r="D166" s="52">
        <v>1.615404495619456</v>
      </c>
      <c r="E166" s="52">
        <v>0.17220137635175919</v>
      </c>
      <c r="F166" s="53">
        <v>14.334735198181637</v>
      </c>
      <c r="G166" s="53">
        <v>6.1003450645608792</v>
      </c>
      <c r="H166" s="17">
        <v>0.65867433137169051</v>
      </c>
      <c r="K166" s="34" t="s">
        <v>3</v>
      </c>
      <c r="L166" s="52">
        <v>0.39941247398371527</v>
      </c>
      <c r="M166" s="52">
        <v>0.22034438536516779</v>
      </c>
      <c r="N166" s="52">
        <v>4.0092708754493889E-2</v>
      </c>
      <c r="O166" s="53">
        <v>1.0092518034829969</v>
      </c>
      <c r="P166" s="53">
        <v>0.36373587934220303</v>
      </c>
      <c r="Q166" s="17">
        <v>2.8139206098682434E-2</v>
      </c>
    </row>
    <row r="167" spans="2:17" x14ac:dyDescent="0.3">
      <c r="B167" s="32" t="s">
        <v>4</v>
      </c>
      <c r="C167" s="52">
        <v>2.3511574107021969</v>
      </c>
      <c r="D167" s="52">
        <v>1.4785085763228283</v>
      </c>
      <c r="E167" s="52">
        <v>0.61882110905349874</v>
      </c>
      <c r="F167" s="53">
        <v>3.7493451596497613</v>
      </c>
      <c r="G167" s="53">
        <v>1.4372898904299793</v>
      </c>
      <c r="H167" s="17">
        <v>9.6270564507665163E-2</v>
      </c>
      <c r="K167" s="34" t="s">
        <v>4</v>
      </c>
      <c r="L167" s="52">
        <v>0.3602307228717242</v>
      </c>
      <c r="M167" s="52">
        <v>0.14499470341817228</v>
      </c>
      <c r="N167" s="52">
        <v>2.7569873253855265E-2</v>
      </c>
      <c r="O167" s="53">
        <v>0.34546058583339856</v>
      </c>
      <c r="P167" s="53">
        <v>0.13432272555922611</v>
      </c>
      <c r="Q167" s="17">
        <v>1.6610771633967514E-2</v>
      </c>
    </row>
    <row r="168" spans="2:17" x14ac:dyDescent="0.3">
      <c r="B168" s="32" t="s">
        <v>5</v>
      </c>
      <c r="C168" s="52">
        <v>3.3556004697097173</v>
      </c>
      <c r="D168" s="52">
        <v>1.0460048679249063</v>
      </c>
      <c r="E168" s="52">
        <v>6.3970920301414991E-2</v>
      </c>
      <c r="F168" s="53">
        <v>4.092740583172719</v>
      </c>
      <c r="G168" s="53">
        <v>1.5137396627081896</v>
      </c>
      <c r="H168" s="17">
        <v>6.5884032725181452E-2</v>
      </c>
      <c r="K168" s="34" t="s">
        <v>5</v>
      </c>
      <c r="L168" s="52">
        <v>9.4030053141504269E-2</v>
      </c>
      <c r="M168" s="52">
        <v>3.7016009282899429E-2</v>
      </c>
      <c r="N168" s="52">
        <v>8.6541207654294936E-3</v>
      </c>
      <c r="O168" s="53">
        <v>8.1865285359515386E-2</v>
      </c>
      <c r="P168" s="53">
        <v>3.1441378441920971E-2</v>
      </c>
      <c r="Q168" s="17">
        <v>2.5085757634195271E-3</v>
      </c>
    </row>
    <row r="169" spans="2:17" x14ac:dyDescent="0.3">
      <c r="B169" s="32" t="s">
        <v>6</v>
      </c>
      <c r="C169" s="52">
        <v>2.3628901382160046</v>
      </c>
      <c r="D169" s="52">
        <v>1.1124836910893685</v>
      </c>
      <c r="E169" s="52">
        <v>8.9137204208352722E-2</v>
      </c>
      <c r="F169" s="53">
        <v>6.5663011921688987</v>
      </c>
      <c r="G169" s="53">
        <v>2.6174390738838609</v>
      </c>
      <c r="H169" s="17">
        <v>3.2444899266678026E-2</v>
      </c>
      <c r="K169" s="34" t="s">
        <v>6</v>
      </c>
      <c r="L169" s="52">
        <v>0.75372612710693732</v>
      </c>
      <c r="M169" s="52">
        <v>0.27500457304954934</v>
      </c>
      <c r="N169" s="52">
        <v>2.7069855204765254E-2</v>
      </c>
      <c r="O169" s="53">
        <v>0.61350845302755874</v>
      </c>
      <c r="P169" s="53">
        <v>0.26852154450876298</v>
      </c>
      <c r="Q169" s="17">
        <v>5.0698413272425684E-2</v>
      </c>
    </row>
    <row r="170" spans="2:17" x14ac:dyDescent="0.3">
      <c r="B170" s="32" t="s">
        <v>7</v>
      </c>
      <c r="C170" s="52">
        <v>1.0545766517216382</v>
      </c>
      <c r="D170" s="52">
        <v>0.74677523917978417</v>
      </c>
      <c r="E170" s="52">
        <v>0.19237248570005433</v>
      </c>
      <c r="F170" s="53">
        <v>1.201388612772345</v>
      </c>
      <c r="G170" s="53">
        <v>0.59099096981567545</v>
      </c>
      <c r="H170" s="17">
        <v>4.3183614230553988E-2</v>
      </c>
      <c r="K170" s="34" t="s">
        <v>7</v>
      </c>
      <c r="L170" s="52">
        <v>0.1976883764098927</v>
      </c>
      <c r="M170" s="52">
        <v>5.6305085407836519E-2</v>
      </c>
      <c r="N170" s="52">
        <v>1.4300607881828175E-2</v>
      </c>
      <c r="O170" s="53">
        <v>0.12295136971326653</v>
      </c>
      <c r="P170" s="53">
        <v>5.9227137159345467E-2</v>
      </c>
      <c r="Q170" s="17">
        <v>6.7751335727612083E-3</v>
      </c>
    </row>
    <row r="171" spans="2:17" x14ac:dyDescent="0.3">
      <c r="B171" s="32" t="s">
        <v>8</v>
      </c>
      <c r="C171" s="52">
        <v>2.1844864556875452</v>
      </c>
      <c r="D171" s="52">
        <v>0.75528592661493488</v>
      </c>
      <c r="E171" s="52">
        <v>7.002454446475237E-2</v>
      </c>
      <c r="F171" s="53">
        <v>4.110962393698431</v>
      </c>
      <c r="G171" s="53">
        <v>1.3563599269879376</v>
      </c>
      <c r="H171" s="17">
        <v>8.3772669743838096E-2</v>
      </c>
      <c r="K171" s="34" t="s">
        <v>8</v>
      </c>
      <c r="L171" s="52">
        <v>0.12581026855239902</v>
      </c>
      <c r="M171" s="52">
        <v>5.8379062997820544E-2</v>
      </c>
      <c r="N171" s="52">
        <v>1.5308722538200391E-2</v>
      </c>
      <c r="O171" s="53">
        <v>0.13561778161063429</v>
      </c>
      <c r="P171" s="53">
        <v>5.8876685275219692E-2</v>
      </c>
      <c r="Q171" s="17">
        <v>5.6081782786474924E-3</v>
      </c>
    </row>
    <row r="172" spans="2:17" x14ac:dyDescent="0.3">
      <c r="B172" s="14"/>
      <c r="C172" s="54"/>
      <c r="D172" s="54"/>
      <c r="E172" s="54"/>
      <c r="F172" s="54"/>
      <c r="G172" s="54"/>
      <c r="H172" s="19"/>
      <c r="K172" s="11"/>
      <c r="L172" s="55"/>
      <c r="M172" s="55"/>
      <c r="N172" s="55"/>
      <c r="O172" s="55"/>
      <c r="P172" s="55"/>
      <c r="Q172" s="13"/>
    </row>
    <row r="173" spans="2:17" x14ac:dyDescent="0.3">
      <c r="B173" s="116" t="s">
        <v>166</v>
      </c>
      <c r="C173" s="138"/>
      <c r="D173" s="138"/>
      <c r="E173" s="138"/>
      <c r="F173" s="138"/>
      <c r="G173" s="138"/>
      <c r="H173" s="118"/>
      <c r="K173" s="110" t="s">
        <v>166</v>
      </c>
      <c r="L173" s="139"/>
      <c r="M173" s="139"/>
      <c r="N173" s="139"/>
      <c r="O173" s="139"/>
      <c r="P173" s="139"/>
      <c r="Q173" s="112"/>
    </row>
    <row r="174" spans="2:17" x14ac:dyDescent="0.3">
      <c r="B174" s="14"/>
      <c r="C174" s="28" t="s">
        <v>11</v>
      </c>
      <c r="D174" s="28" t="s">
        <v>10</v>
      </c>
      <c r="E174" s="28" t="s">
        <v>9</v>
      </c>
      <c r="F174" s="28" t="s">
        <v>14</v>
      </c>
      <c r="G174" s="28" t="s">
        <v>13</v>
      </c>
      <c r="H174" s="33" t="s">
        <v>12</v>
      </c>
      <c r="K174" s="11"/>
      <c r="L174" s="27" t="s">
        <v>11</v>
      </c>
      <c r="M174" s="27" t="s">
        <v>10</v>
      </c>
      <c r="N174" s="27" t="s">
        <v>9</v>
      </c>
      <c r="O174" s="27" t="s">
        <v>14</v>
      </c>
      <c r="P174" s="27" t="s">
        <v>13</v>
      </c>
      <c r="Q174" s="31" t="s">
        <v>12</v>
      </c>
    </row>
    <row r="175" spans="2:17" x14ac:dyDescent="0.3">
      <c r="B175" s="32" t="s">
        <v>0</v>
      </c>
      <c r="C175" s="52">
        <v>29.019438187595938</v>
      </c>
      <c r="D175" s="52">
        <v>8.8130967040137609</v>
      </c>
      <c r="E175" s="52">
        <v>0.62356258310319812</v>
      </c>
      <c r="F175" s="53">
        <v>19.335444976943645</v>
      </c>
      <c r="G175" s="53">
        <v>6.3014752654807991</v>
      </c>
      <c r="H175" s="17">
        <v>0.61067194260867064</v>
      </c>
      <c r="K175" s="34" t="s">
        <v>0</v>
      </c>
      <c r="L175" s="52">
        <v>2.5322698691440393</v>
      </c>
      <c r="M175" s="52">
        <v>0.6756827288338042</v>
      </c>
      <c r="N175" s="52">
        <v>3.1238956469980438E-2</v>
      </c>
      <c r="O175" s="53">
        <v>1.376660103814211</v>
      </c>
      <c r="P175" s="53">
        <v>0.73813825146778445</v>
      </c>
      <c r="Q175" s="17">
        <v>5.1967518640410715E-2</v>
      </c>
    </row>
    <row r="176" spans="2:17" x14ac:dyDescent="0.3">
      <c r="B176" s="32" t="s">
        <v>1</v>
      </c>
      <c r="C176" s="52">
        <v>3.6537063902634341</v>
      </c>
      <c r="D176" s="52">
        <v>1.5674793320223384</v>
      </c>
      <c r="E176" s="52">
        <v>0.16496226501682201</v>
      </c>
      <c r="F176" s="53">
        <v>2.9017253206136404</v>
      </c>
      <c r="G176" s="53">
        <v>1.4518388710196251</v>
      </c>
      <c r="H176" s="17">
        <v>0.42586976502877499</v>
      </c>
      <c r="K176" s="34" t="s">
        <v>1</v>
      </c>
      <c r="L176" s="52">
        <v>0.79001295558627116</v>
      </c>
      <c r="M176" s="52">
        <v>0.30829203271068412</v>
      </c>
      <c r="N176" s="52">
        <v>7.7306767741235322E-2</v>
      </c>
      <c r="O176" s="53">
        <v>0.48642926859007318</v>
      </c>
      <c r="P176" s="53">
        <v>0.15580006673283253</v>
      </c>
      <c r="Q176" s="17">
        <v>1.2627737022469498E-2</v>
      </c>
    </row>
    <row r="177" spans="2:17" x14ac:dyDescent="0.3">
      <c r="B177" s="32" t="s">
        <v>2</v>
      </c>
      <c r="C177" s="52">
        <v>14.208585817894052</v>
      </c>
      <c r="D177" s="52">
        <v>4.0055662544519954</v>
      </c>
      <c r="E177" s="52">
        <v>0.41326764900888718</v>
      </c>
      <c r="F177" s="53">
        <v>7.6880952069116226</v>
      </c>
      <c r="G177" s="53">
        <v>2.6134968059541723</v>
      </c>
      <c r="H177" s="17">
        <v>0.16653092370176759</v>
      </c>
      <c r="K177" s="34" t="s">
        <v>2</v>
      </c>
      <c r="L177" s="52">
        <v>0.34631286637385661</v>
      </c>
      <c r="M177" s="52">
        <v>0.15681032746139828</v>
      </c>
      <c r="N177" s="52">
        <v>1.4653984571475036E-2</v>
      </c>
      <c r="O177" s="53">
        <v>0.48687096767145066</v>
      </c>
      <c r="P177" s="53">
        <v>0.13340354330545057</v>
      </c>
      <c r="Q177" s="17">
        <v>6.834183656529361E-3</v>
      </c>
    </row>
    <row r="178" spans="2:17" x14ac:dyDescent="0.3">
      <c r="B178" s="32" t="s">
        <v>3</v>
      </c>
      <c r="C178" s="52">
        <v>29.054932394346988</v>
      </c>
      <c r="D178" s="52">
        <v>10.189676381197767</v>
      </c>
      <c r="E178" s="52">
        <v>0.36229423143397316</v>
      </c>
      <c r="F178" s="53">
        <v>16.173306765127538</v>
      </c>
      <c r="G178" s="53">
        <v>5.4886564448535236</v>
      </c>
      <c r="H178" s="17">
        <v>1.134654051158106</v>
      </c>
      <c r="K178" s="34" t="s">
        <v>3</v>
      </c>
      <c r="L178" s="52">
        <v>1.1225487589586667</v>
      </c>
      <c r="M178" s="52">
        <v>0.42195471721073241</v>
      </c>
      <c r="N178" s="52">
        <v>5.3774712643638388E-2</v>
      </c>
      <c r="O178" s="53">
        <v>0.95389188257344204</v>
      </c>
      <c r="P178" s="53">
        <v>0.38139078484925271</v>
      </c>
      <c r="Q178" s="17">
        <v>6.4011256043027112E-2</v>
      </c>
    </row>
    <row r="179" spans="2:17" x14ac:dyDescent="0.3">
      <c r="B179" s="32" t="s">
        <v>4</v>
      </c>
      <c r="C179" s="52">
        <v>5.1127820335614382</v>
      </c>
      <c r="D179" s="52">
        <v>2.0610645236846916</v>
      </c>
      <c r="E179" s="52">
        <v>4.742377657419234E-2</v>
      </c>
      <c r="F179" s="53">
        <v>5.3686197132484663</v>
      </c>
      <c r="G179" s="53">
        <v>2.0992700382704266</v>
      </c>
      <c r="H179" s="17">
        <v>0.1150192847731005</v>
      </c>
      <c r="K179" s="34" t="s">
        <v>4</v>
      </c>
      <c r="L179" s="52">
        <v>0.47747109216278866</v>
      </c>
      <c r="M179" s="52">
        <v>0.24104747875722174</v>
      </c>
      <c r="N179" s="52">
        <v>9.8329748095083054E-3</v>
      </c>
      <c r="O179" s="53">
        <v>0.55716738928749443</v>
      </c>
      <c r="P179" s="53">
        <v>0.2002554555239098</v>
      </c>
      <c r="Q179" s="17">
        <v>1.2364043022821727E-2</v>
      </c>
    </row>
    <row r="180" spans="2:17" x14ac:dyDescent="0.3">
      <c r="B180" s="32" t="s">
        <v>5</v>
      </c>
      <c r="C180" s="52">
        <v>7.1093275898739954</v>
      </c>
      <c r="D180" s="52">
        <v>2.473325223300344</v>
      </c>
      <c r="E180" s="52">
        <v>0.22752544991131302</v>
      </c>
      <c r="F180" s="53">
        <v>4.3705384997500092</v>
      </c>
      <c r="G180" s="53">
        <v>1.7389715004729398</v>
      </c>
      <c r="H180" s="17">
        <v>1.1457766123643544E-2</v>
      </c>
      <c r="K180" s="34" t="s">
        <v>5</v>
      </c>
      <c r="L180" s="52">
        <v>9.4873520378252377E-2</v>
      </c>
      <c r="M180" s="52">
        <v>4.0350402278156172E-2</v>
      </c>
      <c r="N180" s="52">
        <v>1.5886159084399813E-3</v>
      </c>
      <c r="O180" s="53">
        <v>6.6159986132452886E-2</v>
      </c>
      <c r="P180" s="53">
        <v>2.8088474423019438E-2</v>
      </c>
      <c r="Q180" s="17">
        <v>5.5531647130159694E-3</v>
      </c>
    </row>
    <row r="181" spans="2:17" x14ac:dyDescent="0.3">
      <c r="B181" s="32" t="s">
        <v>6</v>
      </c>
      <c r="C181" s="52">
        <v>9.8796946356242348</v>
      </c>
      <c r="D181" s="52">
        <v>3.6486003907936517</v>
      </c>
      <c r="E181" s="52">
        <v>0.23172652521643655</v>
      </c>
      <c r="F181" s="53">
        <v>5.7543678788106742</v>
      </c>
      <c r="G181" s="53">
        <v>1.8674633265095593</v>
      </c>
      <c r="H181" s="17">
        <v>0.2564934910325265</v>
      </c>
      <c r="K181" s="34" t="s">
        <v>6</v>
      </c>
      <c r="L181" s="52">
        <v>1.1862008810213782</v>
      </c>
      <c r="M181" s="52">
        <v>0.48994350723966085</v>
      </c>
      <c r="N181" s="52">
        <v>8.6443881287706595E-2</v>
      </c>
      <c r="O181" s="53">
        <v>1.34126942842768</v>
      </c>
      <c r="P181" s="53">
        <v>0.70547827689316722</v>
      </c>
      <c r="Q181" s="17">
        <v>5.4618863181923119E-2</v>
      </c>
    </row>
    <row r="182" spans="2:17" x14ac:dyDescent="0.3">
      <c r="B182" s="32" t="s">
        <v>7</v>
      </c>
      <c r="C182" s="52">
        <v>3.7533279532608539</v>
      </c>
      <c r="D182" s="52">
        <v>1.0652077717514261</v>
      </c>
      <c r="E182" s="52">
        <v>5.4352443082304511E-2</v>
      </c>
      <c r="F182" s="53">
        <v>1.8853977295044635</v>
      </c>
      <c r="G182" s="53">
        <v>1.0795508243325489</v>
      </c>
      <c r="H182" s="17">
        <v>0.38866222627844937</v>
      </c>
      <c r="K182" s="34" t="s">
        <v>7</v>
      </c>
      <c r="L182" s="52">
        <v>0.20517275335548002</v>
      </c>
      <c r="M182" s="52">
        <v>7.0427805282226391E-2</v>
      </c>
      <c r="N182" s="52">
        <v>2.9187340938857339E-3</v>
      </c>
      <c r="O182" s="53">
        <v>9.3856565851720905E-2</v>
      </c>
      <c r="P182" s="53">
        <v>4.8077079997422487E-2</v>
      </c>
      <c r="Q182" s="17">
        <v>5.3710686677270183E-3</v>
      </c>
    </row>
    <row r="183" spans="2:17" x14ac:dyDescent="0.3">
      <c r="B183" s="32" t="s">
        <v>8</v>
      </c>
      <c r="C183" s="52">
        <v>4.578366180568727</v>
      </c>
      <c r="D183" s="52">
        <v>1.9982497251474063</v>
      </c>
      <c r="E183" s="52">
        <v>0.27640036725553085</v>
      </c>
      <c r="F183" s="53">
        <v>3.596449337962687</v>
      </c>
      <c r="G183" s="53">
        <v>1.7530209839931801</v>
      </c>
      <c r="H183" s="17">
        <v>8.4249346053109159E-2</v>
      </c>
      <c r="K183" s="34" t="s">
        <v>8</v>
      </c>
      <c r="L183" s="52">
        <v>0.30744665602347404</v>
      </c>
      <c r="M183" s="52">
        <v>0.1340154563826863</v>
      </c>
      <c r="N183" s="52">
        <v>3.7512330885935766E-2</v>
      </c>
      <c r="O183" s="53">
        <v>0.29719010391821199</v>
      </c>
      <c r="P183" s="53">
        <v>0.16147195033607767</v>
      </c>
      <c r="Q183" s="17">
        <v>3.1575231782916185E-2</v>
      </c>
    </row>
    <row r="184" spans="2:17" x14ac:dyDescent="0.3">
      <c r="B184" s="14"/>
      <c r="C184" s="54"/>
      <c r="D184" s="54"/>
      <c r="E184" s="54"/>
      <c r="F184" s="54"/>
      <c r="G184" s="54"/>
      <c r="H184" s="19"/>
      <c r="K184" s="11"/>
      <c r="L184" s="55"/>
      <c r="M184" s="55"/>
      <c r="N184" s="55"/>
      <c r="O184" s="55"/>
      <c r="P184" s="55"/>
      <c r="Q184" s="13"/>
    </row>
    <row r="185" spans="2:17" x14ac:dyDescent="0.3">
      <c r="B185" s="116" t="s">
        <v>167</v>
      </c>
      <c r="C185" s="138"/>
      <c r="D185" s="138"/>
      <c r="E185" s="138"/>
      <c r="F185" s="138"/>
      <c r="G185" s="138"/>
      <c r="H185" s="118"/>
      <c r="K185" s="110" t="s">
        <v>167</v>
      </c>
      <c r="L185" s="139"/>
      <c r="M185" s="139"/>
      <c r="N185" s="139"/>
      <c r="O185" s="139"/>
      <c r="P185" s="139"/>
      <c r="Q185" s="112"/>
    </row>
    <row r="186" spans="2:17" x14ac:dyDescent="0.3">
      <c r="B186" s="14"/>
      <c r="C186" s="28" t="s">
        <v>11</v>
      </c>
      <c r="D186" s="28" t="s">
        <v>10</v>
      </c>
      <c r="E186" s="28" t="s">
        <v>9</v>
      </c>
      <c r="F186" s="28" t="s">
        <v>14</v>
      </c>
      <c r="G186" s="28" t="s">
        <v>13</v>
      </c>
      <c r="H186" s="33" t="s">
        <v>12</v>
      </c>
      <c r="K186" s="11"/>
      <c r="L186" s="27" t="s">
        <v>11</v>
      </c>
      <c r="M186" s="27" t="s">
        <v>10</v>
      </c>
      <c r="N186" s="27" t="s">
        <v>9</v>
      </c>
      <c r="O186" s="27" t="s">
        <v>14</v>
      </c>
      <c r="P186" s="27" t="s">
        <v>13</v>
      </c>
      <c r="Q186" s="31" t="s">
        <v>12</v>
      </c>
    </row>
    <row r="187" spans="2:17" x14ac:dyDescent="0.3">
      <c r="B187" s="32" t="s">
        <v>0</v>
      </c>
      <c r="C187" s="52">
        <v>8.3746070689044156</v>
      </c>
      <c r="D187" s="52">
        <v>4.1041232946276436</v>
      </c>
      <c r="E187" s="52">
        <v>0.23524619243545725</v>
      </c>
      <c r="F187" s="53">
        <v>9.1753101661354819</v>
      </c>
      <c r="G187" s="53">
        <v>5.9708054793989005</v>
      </c>
      <c r="H187" s="17">
        <v>2.1345504935434354</v>
      </c>
      <c r="K187" s="34" t="s">
        <v>0</v>
      </c>
      <c r="L187" s="52">
        <v>0.88106441129323343</v>
      </c>
      <c r="M187" s="52">
        <v>0.4320126089771581</v>
      </c>
      <c r="N187" s="52">
        <v>6.1886795927098795E-2</v>
      </c>
      <c r="O187" s="53">
        <v>0.78603828468742853</v>
      </c>
      <c r="P187" s="53">
        <v>0.40173591159404276</v>
      </c>
      <c r="Q187" s="17">
        <v>0.1284853347597234</v>
      </c>
    </row>
    <row r="188" spans="2:17" x14ac:dyDescent="0.3">
      <c r="B188" s="32" t="s">
        <v>1</v>
      </c>
      <c r="C188" s="52">
        <v>1.5854064643646057</v>
      </c>
      <c r="D188" s="52">
        <v>0.81384733794448949</v>
      </c>
      <c r="E188" s="52">
        <v>5.3092508698966145E-2</v>
      </c>
      <c r="F188" s="53">
        <v>3.8972779623300018</v>
      </c>
      <c r="G188" s="53">
        <v>1.7633159210710809</v>
      </c>
      <c r="H188" s="17">
        <v>0.2614824811901556</v>
      </c>
      <c r="K188" s="34" t="s">
        <v>1</v>
      </c>
      <c r="L188" s="52">
        <v>0.64666139946864043</v>
      </c>
      <c r="M188" s="52">
        <v>0.21782233336467938</v>
      </c>
      <c r="N188" s="52">
        <v>2.3400121292878519E-2</v>
      </c>
      <c r="O188" s="53">
        <v>0.65085257388774964</v>
      </c>
      <c r="P188" s="53">
        <v>0.28984507409600724</v>
      </c>
      <c r="Q188" s="17">
        <v>5.006504132012532E-2</v>
      </c>
    </row>
    <row r="189" spans="2:17" x14ac:dyDescent="0.3">
      <c r="B189" s="32" t="s">
        <v>2</v>
      </c>
      <c r="C189" s="52">
        <v>7.1065434655342798</v>
      </c>
      <c r="D189" s="52">
        <v>3.0762130437867641</v>
      </c>
      <c r="E189" s="52">
        <v>0.30690194704253482</v>
      </c>
      <c r="F189" s="53">
        <v>4.1121747706252476</v>
      </c>
      <c r="G189" s="53">
        <v>2.0525404933426823</v>
      </c>
      <c r="H189" s="17">
        <v>0.836533419008193</v>
      </c>
      <c r="K189" s="34" t="s">
        <v>2</v>
      </c>
      <c r="L189" s="52">
        <v>0.23302764934859363</v>
      </c>
      <c r="M189" s="52">
        <v>8.0665520905118901E-2</v>
      </c>
      <c r="N189" s="52">
        <v>9.0594099154513181E-3</v>
      </c>
      <c r="O189" s="53">
        <v>0.22951414425091024</v>
      </c>
      <c r="P189" s="53">
        <v>9.0715383140417813E-2</v>
      </c>
      <c r="Q189" s="17">
        <v>2.0259638613867943E-2</v>
      </c>
    </row>
    <row r="190" spans="2:17" x14ac:dyDescent="0.3">
      <c r="B190" s="32" t="s">
        <v>3</v>
      </c>
      <c r="C190" s="52">
        <v>6.0429153595348417</v>
      </c>
      <c r="D190" s="52">
        <v>3.071568454469991</v>
      </c>
      <c r="E190" s="52">
        <v>0.43152392958215835</v>
      </c>
      <c r="F190" s="53">
        <v>11.108012267956948</v>
      </c>
      <c r="G190" s="53">
        <v>5.1987359531008339</v>
      </c>
      <c r="H190" s="17">
        <v>0.38456837434254748</v>
      </c>
      <c r="K190" s="34" t="s">
        <v>3</v>
      </c>
      <c r="L190" s="52">
        <v>1.3988068879827307</v>
      </c>
      <c r="M190" s="52">
        <v>0.58652900795585561</v>
      </c>
      <c r="N190" s="52">
        <v>4.835565569201089E-2</v>
      </c>
      <c r="O190" s="53">
        <v>1.1459239686671956</v>
      </c>
      <c r="P190" s="53">
        <v>0.5587624269409075</v>
      </c>
      <c r="Q190" s="17">
        <v>7.3532277748356273E-2</v>
      </c>
    </row>
    <row r="191" spans="2:17" x14ac:dyDescent="0.3">
      <c r="B191" s="32" t="s">
        <v>4</v>
      </c>
      <c r="C191" s="52">
        <v>5.0305938174131688</v>
      </c>
      <c r="D191" s="52">
        <v>2.1036340245877443</v>
      </c>
      <c r="E191" s="52">
        <v>8.3244546661127544E-2</v>
      </c>
      <c r="F191" s="53">
        <v>2.6243986237154138</v>
      </c>
      <c r="G191" s="53">
        <v>1.2961557398301315</v>
      </c>
      <c r="H191" s="17">
        <v>0.23677705699929766</v>
      </c>
      <c r="K191" s="34" t="s">
        <v>4</v>
      </c>
      <c r="L191" s="52">
        <v>0.39714619721340333</v>
      </c>
      <c r="M191" s="52">
        <v>0.14592902253838674</v>
      </c>
      <c r="N191" s="52">
        <v>2.1599536651764562E-2</v>
      </c>
      <c r="O191" s="53">
        <v>0.40231219520224537</v>
      </c>
      <c r="P191" s="53">
        <v>0.19627337392062319</v>
      </c>
      <c r="Q191" s="17">
        <v>1.965050518746211E-2</v>
      </c>
    </row>
    <row r="192" spans="2:17" x14ac:dyDescent="0.3">
      <c r="B192" s="32" t="s">
        <v>5</v>
      </c>
      <c r="C192" s="52">
        <v>3.2515019953913376</v>
      </c>
      <c r="D192" s="52">
        <v>1.198814667497148</v>
      </c>
      <c r="E192" s="52">
        <v>8.802220779873994E-2</v>
      </c>
      <c r="F192" s="53">
        <v>4.5368696591538633</v>
      </c>
      <c r="G192" s="53">
        <v>1.6876597383519367</v>
      </c>
      <c r="H192" s="17">
        <v>9.7233445568732563E-2</v>
      </c>
      <c r="K192" s="34" t="s">
        <v>5</v>
      </c>
      <c r="L192" s="52">
        <v>0.10433173722792294</v>
      </c>
      <c r="M192" s="52">
        <v>3.963663787615631E-2</v>
      </c>
      <c r="N192" s="52">
        <v>5.8286862010998742E-3</v>
      </c>
      <c r="O192" s="53">
        <v>5.5134464552402125E-2</v>
      </c>
      <c r="P192" s="53">
        <v>2.4514872650190547E-2</v>
      </c>
      <c r="Q192" s="17">
        <v>4.570505528586814E-3</v>
      </c>
    </row>
    <row r="193" spans="2:17" x14ac:dyDescent="0.3">
      <c r="B193" s="32" t="s">
        <v>6</v>
      </c>
      <c r="C193" s="52">
        <v>3.7144191133593982</v>
      </c>
      <c r="D193" s="52">
        <v>1.3090629085136061</v>
      </c>
      <c r="E193" s="52">
        <v>0.20928014898720643</v>
      </c>
      <c r="F193" s="53">
        <v>4.41245576587652</v>
      </c>
      <c r="G193" s="53">
        <v>2.6588936132940706</v>
      </c>
      <c r="H193" s="17">
        <v>0.48863610582854289</v>
      </c>
      <c r="K193" s="34" t="s">
        <v>6</v>
      </c>
      <c r="L193" s="52">
        <v>1.140221432907365</v>
      </c>
      <c r="M193" s="52">
        <v>0.52694469338692662</v>
      </c>
      <c r="N193" s="52">
        <v>4.0385970675638344E-2</v>
      </c>
      <c r="O193" s="53">
        <v>1.2984229538940959</v>
      </c>
      <c r="P193" s="53">
        <v>0.71579250942225436</v>
      </c>
      <c r="Q193" s="17">
        <v>0.13758275841401293</v>
      </c>
    </row>
    <row r="194" spans="2:17" x14ac:dyDescent="0.3">
      <c r="B194" s="32" t="s">
        <v>7</v>
      </c>
      <c r="C194" s="52">
        <v>2.1995868269592802</v>
      </c>
      <c r="D194" s="52">
        <v>1.2440809168473177</v>
      </c>
      <c r="E194" s="52">
        <v>0.57863892735018851</v>
      </c>
      <c r="F194" s="53">
        <v>2.8222575633015596</v>
      </c>
      <c r="G194" s="53">
        <v>1.1775101947174398</v>
      </c>
      <c r="H194" s="17">
        <v>0.11738127917425545</v>
      </c>
      <c r="K194" s="34" t="s">
        <v>7</v>
      </c>
      <c r="L194" s="52">
        <v>0.22787679963692509</v>
      </c>
      <c r="M194" s="52">
        <v>8.0357892908744497E-2</v>
      </c>
      <c r="N194" s="52">
        <v>1.0276786721908506E-2</v>
      </c>
      <c r="O194" s="53">
        <v>0.26013989719763775</v>
      </c>
      <c r="P194" s="53">
        <v>0.10508241066425809</v>
      </c>
      <c r="Q194" s="17">
        <v>9.5083488419486929E-3</v>
      </c>
    </row>
    <row r="195" spans="2:17" x14ac:dyDescent="0.3">
      <c r="B195" s="32" t="s">
        <v>8</v>
      </c>
      <c r="C195" s="52">
        <v>3.7268242532247036</v>
      </c>
      <c r="D195" s="52">
        <v>1.4862167241542874</v>
      </c>
      <c r="E195" s="52">
        <v>0.27272173901647695</v>
      </c>
      <c r="F195" s="53">
        <v>3.5838035635720189</v>
      </c>
      <c r="G195" s="53">
        <v>1.5476105314747075</v>
      </c>
      <c r="H195" s="17">
        <v>0.21893514023475799</v>
      </c>
      <c r="K195" s="34" t="s">
        <v>8</v>
      </c>
      <c r="L195" s="52">
        <v>0.29775687766996217</v>
      </c>
      <c r="M195" s="52">
        <v>0.13391948355022737</v>
      </c>
      <c r="N195" s="52">
        <v>9.8387983727295149E-3</v>
      </c>
      <c r="O195" s="53">
        <v>0.39548897748484996</v>
      </c>
      <c r="P195" s="53">
        <v>0.19669124779379935</v>
      </c>
      <c r="Q195" s="17">
        <v>3.7070577796623559E-2</v>
      </c>
    </row>
    <row r="196" spans="2:17" x14ac:dyDescent="0.3">
      <c r="B196" s="14"/>
      <c r="C196" s="54"/>
      <c r="D196" s="54"/>
      <c r="E196" s="54"/>
      <c r="F196" s="54"/>
      <c r="G196" s="54"/>
      <c r="H196" s="19"/>
      <c r="K196" s="11"/>
      <c r="L196" s="55"/>
      <c r="M196" s="55"/>
      <c r="N196" s="55"/>
      <c r="O196" s="55"/>
      <c r="P196" s="55"/>
      <c r="Q196" s="13"/>
    </row>
    <row r="197" spans="2:17" x14ac:dyDescent="0.3">
      <c r="B197" s="116" t="s">
        <v>168</v>
      </c>
      <c r="C197" s="138"/>
      <c r="D197" s="138"/>
      <c r="E197" s="138"/>
      <c r="F197" s="138"/>
      <c r="G197" s="138"/>
      <c r="H197" s="118"/>
      <c r="K197" s="110" t="s">
        <v>168</v>
      </c>
      <c r="L197" s="139"/>
      <c r="M197" s="139"/>
      <c r="N197" s="139"/>
      <c r="O197" s="139"/>
      <c r="P197" s="139"/>
      <c r="Q197" s="112"/>
    </row>
    <row r="198" spans="2:17" x14ac:dyDescent="0.3">
      <c r="B198" s="14"/>
      <c r="C198" s="28" t="s">
        <v>11</v>
      </c>
      <c r="D198" s="28" t="s">
        <v>10</v>
      </c>
      <c r="E198" s="28" t="s">
        <v>9</v>
      </c>
      <c r="F198" s="28" t="s">
        <v>14</v>
      </c>
      <c r="G198" s="28" t="s">
        <v>13</v>
      </c>
      <c r="H198" s="33" t="s">
        <v>12</v>
      </c>
      <c r="K198" s="11"/>
      <c r="L198" s="27" t="s">
        <v>11</v>
      </c>
      <c r="M198" s="27" t="s">
        <v>10</v>
      </c>
      <c r="N198" s="27" t="s">
        <v>9</v>
      </c>
      <c r="O198" s="27" t="s">
        <v>14</v>
      </c>
      <c r="P198" s="27" t="s">
        <v>13</v>
      </c>
      <c r="Q198" s="31" t="s">
        <v>12</v>
      </c>
    </row>
    <row r="199" spans="2:17" x14ac:dyDescent="0.3">
      <c r="B199" s="32" t="s">
        <v>0</v>
      </c>
      <c r="C199" s="52">
        <v>6.0975978855629345</v>
      </c>
      <c r="D199" s="52">
        <v>3.3910122408240464</v>
      </c>
      <c r="E199" s="52">
        <v>0.52327768541473285</v>
      </c>
      <c r="F199" s="53">
        <v>21.625095736422463</v>
      </c>
      <c r="G199" s="53">
        <v>7.0570855536504746</v>
      </c>
      <c r="H199" s="17">
        <v>0.1362116620154091</v>
      </c>
      <c r="K199" s="34" t="s">
        <v>0</v>
      </c>
      <c r="L199" s="52">
        <v>0.46580747150708263</v>
      </c>
      <c r="M199" s="52">
        <v>0.20278105114119915</v>
      </c>
      <c r="N199" s="52">
        <v>5.2004705060777957E-2</v>
      </c>
      <c r="O199" s="53">
        <v>1.449608115935979</v>
      </c>
      <c r="P199" s="53">
        <v>0.48089881003433993</v>
      </c>
      <c r="Q199" s="17">
        <v>4.8683859407952751E-2</v>
      </c>
    </row>
    <row r="200" spans="2:17" x14ac:dyDescent="0.3">
      <c r="B200" s="32" t="s">
        <v>1</v>
      </c>
      <c r="C200" s="52">
        <v>1.7044724253216892</v>
      </c>
      <c r="D200" s="52">
        <v>0.7730384396495954</v>
      </c>
      <c r="E200" s="52">
        <v>0.30393759308422041</v>
      </c>
      <c r="F200" s="53">
        <v>2.7678978404203329</v>
      </c>
      <c r="G200" s="53">
        <v>1.3320841053730994</v>
      </c>
      <c r="H200" s="17">
        <v>0.4245309235771258</v>
      </c>
      <c r="K200" s="34" t="s">
        <v>1</v>
      </c>
      <c r="L200" s="52">
        <v>0.48014926135958236</v>
      </c>
      <c r="M200" s="52">
        <v>0.19873663540166905</v>
      </c>
      <c r="N200" s="52">
        <v>2.9374155311914493E-2</v>
      </c>
      <c r="O200" s="53">
        <v>0.52350195869731531</v>
      </c>
      <c r="P200" s="53">
        <v>0.22001936974144012</v>
      </c>
      <c r="Q200" s="17">
        <v>2.937516274973492E-2</v>
      </c>
    </row>
    <row r="201" spans="2:17" x14ac:dyDescent="0.3">
      <c r="B201" s="32" t="s">
        <v>2</v>
      </c>
      <c r="C201" s="52">
        <v>3.025606293402737</v>
      </c>
      <c r="D201" s="52">
        <v>1.4875276515616631</v>
      </c>
      <c r="E201" s="52">
        <v>5.1355530174006805E-2</v>
      </c>
      <c r="F201" s="53">
        <v>3.7008134377020832</v>
      </c>
      <c r="G201" s="53">
        <v>1.7642516530567767</v>
      </c>
      <c r="H201" s="17">
        <v>0.21252172988541623</v>
      </c>
      <c r="K201" s="34" t="s">
        <v>2</v>
      </c>
      <c r="L201" s="52">
        <v>0.22515319285759694</v>
      </c>
      <c r="M201" s="52">
        <v>8.7180960805605001E-2</v>
      </c>
      <c r="N201" s="52">
        <v>4.2350440674769957E-3</v>
      </c>
      <c r="O201" s="53">
        <v>0.30918980833331977</v>
      </c>
      <c r="P201" s="53">
        <v>0.10890444328170744</v>
      </c>
      <c r="Q201" s="17">
        <v>1.0902745174190457E-2</v>
      </c>
    </row>
    <row r="202" spans="2:17" x14ac:dyDescent="0.3">
      <c r="B202" s="32" t="s">
        <v>3</v>
      </c>
      <c r="C202" s="52">
        <v>5.8371601062961558</v>
      </c>
      <c r="D202" s="52">
        <v>2.7916036949966885</v>
      </c>
      <c r="E202" s="52">
        <v>0.40349535639799849</v>
      </c>
      <c r="F202" s="53">
        <v>26.988703971923364</v>
      </c>
      <c r="G202" s="53">
        <v>8.2897503278467308</v>
      </c>
      <c r="H202" s="17">
        <v>0.23342454748129499</v>
      </c>
      <c r="K202" s="34" t="s">
        <v>3</v>
      </c>
      <c r="L202" s="52">
        <v>0.454711900790152</v>
      </c>
      <c r="M202" s="52">
        <v>0.24764178983339427</v>
      </c>
      <c r="N202" s="52">
        <v>2.8509077957680339E-2</v>
      </c>
      <c r="O202" s="53">
        <v>2.0788436648475139</v>
      </c>
      <c r="P202" s="53">
        <v>0.62081174874797795</v>
      </c>
      <c r="Q202" s="17">
        <v>3.9309265476891266E-2</v>
      </c>
    </row>
    <row r="203" spans="2:17" x14ac:dyDescent="0.3">
      <c r="B203" s="32" t="s">
        <v>4</v>
      </c>
      <c r="C203" s="52">
        <v>2.8652797103193999</v>
      </c>
      <c r="D203" s="52">
        <v>0.99475564671521699</v>
      </c>
      <c r="E203" s="52">
        <v>4.1274955162221669E-2</v>
      </c>
      <c r="F203" s="53">
        <v>5.8093161814940304</v>
      </c>
      <c r="G203" s="53">
        <v>1.6838375762282474</v>
      </c>
      <c r="H203" s="17">
        <v>8.7652441968112532E-2</v>
      </c>
      <c r="K203" s="34" t="s">
        <v>4</v>
      </c>
      <c r="L203" s="52">
        <v>0.31404796175924476</v>
      </c>
      <c r="M203" s="52">
        <v>0.14105345180107298</v>
      </c>
      <c r="N203" s="52">
        <v>2.0558325312936051E-2</v>
      </c>
      <c r="O203" s="53">
        <v>0.45227063718696875</v>
      </c>
      <c r="P203" s="53">
        <v>0.18709517025211139</v>
      </c>
      <c r="Q203" s="17">
        <v>2.1512968669451699E-2</v>
      </c>
    </row>
    <row r="204" spans="2:17" x14ac:dyDescent="0.3">
      <c r="B204" s="32" t="s">
        <v>5</v>
      </c>
      <c r="C204" s="52">
        <v>4.6567828075381845</v>
      </c>
      <c r="D204" s="52">
        <v>2.0632294937980027</v>
      </c>
      <c r="E204" s="52">
        <v>4.9573646833963196E-2</v>
      </c>
      <c r="F204" s="53">
        <v>3.2092043153495831</v>
      </c>
      <c r="G204" s="53">
        <v>1.5143054379807375</v>
      </c>
      <c r="H204" s="17">
        <v>0.216007913589401</v>
      </c>
      <c r="K204" s="34" t="s">
        <v>5</v>
      </c>
      <c r="L204" s="52">
        <v>0.11229694720747738</v>
      </c>
      <c r="M204" s="52">
        <v>5.1330984431359881E-2</v>
      </c>
      <c r="N204" s="52">
        <v>1.1212735739153576E-3</v>
      </c>
      <c r="O204" s="53">
        <v>0.10015154708922779</v>
      </c>
      <c r="P204" s="53">
        <v>3.1431322591196395E-2</v>
      </c>
      <c r="Q204" s="17">
        <v>3.2264296900837998E-3</v>
      </c>
    </row>
    <row r="205" spans="2:17" x14ac:dyDescent="0.3">
      <c r="B205" s="32" t="s">
        <v>6</v>
      </c>
      <c r="C205" s="52">
        <v>3.1477613022208399</v>
      </c>
      <c r="D205" s="52">
        <v>1.7912261814156478</v>
      </c>
      <c r="E205" s="52">
        <v>0.95851223851835543</v>
      </c>
      <c r="F205" s="53">
        <v>7.8137937632768786</v>
      </c>
      <c r="G205" s="53">
        <v>3.0846964456122965</v>
      </c>
      <c r="H205" s="17">
        <v>9.8283616624532735E-2</v>
      </c>
      <c r="K205" s="34" t="s">
        <v>6</v>
      </c>
      <c r="L205" s="52">
        <v>0.7481040795817987</v>
      </c>
      <c r="M205" s="52">
        <v>0.29135293848364557</v>
      </c>
      <c r="N205" s="52">
        <v>3.3823918545296858E-2</v>
      </c>
      <c r="O205" s="53">
        <v>0.85326546172476814</v>
      </c>
      <c r="P205" s="53">
        <v>0.37734533946144005</v>
      </c>
      <c r="Q205" s="17">
        <v>2.6765013064322232E-2</v>
      </c>
    </row>
    <row r="206" spans="2:17" x14ac:dyDescent="0.3">
      <c r="B206" s="32" t="s">
        <v>7</v>
      </c>
      <c r="C206" s="52">
        <v>1.9236343864871583</v>
      </c>
      <c r="D206" s="52">
        <v>0.84854566896991512</v>
      </c>
      <c r="E206" s="52">
        <v>0.24616982990775932</v>
      </c>
      <c r="F206" s="53">
        <v>5.0392035804232096</v>
      </c>
      <c r="G206" s="53">
        <v>1.664545429435293</v>
      </c>
      <c r="H206" s="17">
        <v>3.5934994047627095E-2</v>
      </c>
      <c r="K206" s="34" t="s">
        <v>7</v>
      </c>
      <c r="L206" s="52">
        <v>0.20257754255738372</v>
      </c>
      <c r="M206" s="52">
        <v>7.1259810161779666E-2</v>
      </c>
      <c r="N206" s="52">
        <v>4.8679833022816392E-3</v>
      </c>
      <c r="O206" s="53">
        <v>0.19725551801984603</v>
      </c>
      <c r="P206" s="53">
        <v>0.11230787391499041</v>
      </c>
      <c r="Q206" s="17">
        <v>2.958312473883494E-2</v>
      </c>
    </row>
    <row r="207" spans="2:17" x14ac:dyDescent="0.3">
      <c r="B207" s="32" t="s">
        <v>8</v>
      </c>
      <c r="C207" s="52">
        <v>5.706395978155979</v>
      </c>
      <c r="D207" s="52">
        <v>2.1191850361579929</v>
      </c>
      <c r="E207" s="52">
        <v>0.4773647045587246</v>
      </c>
      <c r="F207" s="53">
        <v>4.661787091350031</v>
      </c>
      <c r="G207" s="53">
        <v>1.7704791356771659</v>
      </c>
      <c r="H207" s="17">
        <v>8.9472636906182443E-2</v>
      </c>
      <c r="K207" s="34" t="s">
        <v>8</v>
      </c>
      <c r="L207" s="52">
        <v>0.25881945424828623</v>
      </c>
      <c r="M207" s="52">
        <v>9.4230921896578931E-2</v>
      </c>
      <c r="N207" s="52">
        <v>6.7645642282855188E-3</v>
      </c>
      <c r="O207" s="53">
        <v>0.41902762894693046</v>
      </c>
      <c r="P207" s="53">
        <v>0.16999310223226766</v>
      </c>
      <c r="Q207" s="17">
        <v>3.4574997810326989E-2</v>
      </c>
    </row>
    <row r="208" spans="2:17" x14ac:dyDescent="0.3">
      <c r="B208" s="14"/>
      <c r="C208" s="54"/>
      <c r="D208" s="54"/>
      <c r="E208" s="54"/>
      <c r="F208" s="54"/>
      <c r="G208" s="54"/>
      <c r="H208" s="19"/>
      <c r="K208" s="11"/>
      <c r="L208" s="55"/>
      <c r="M208" s="55"/>
      <c r="N208" s="55"/>
      <c r="O208" s="55"/>
      <c r="P208" s="55"/>
      <c r="Q208" s="13"/>
    </row>
    <row r="209" spans="2:17" x14ac:dyDescent="0.3">
      <c r="B209" s="116" t="s">
        <v>169</v>
      </c>
      <c r="C209" s="138"/>
      <c r="D209" s="138"/>
      <c r="E209" s="138"/>
      <c r="F209" s="138"/>
      <c r="G209" s="138"/>
      <c r="H209" s="118"/>
      <c r="K209" s="110" t="s">
        <v>169</v>
      </c>
      <c r="L209" s="139"/>
      <c r="M209" s="139"/>
      <c r="N209" s="139"/>
      <c r="O209" s="139"/>
      <c r="P209" s="139"/>
      <c r="Q209" s="112"/>
    </row>
    <row r="210" spans="2:17" x14ac:dyDescent="0.3">
      <c r="B210" s="14"/>
      <c r="C210" s="28" t="s">
        <v>11</v>
      </c>
      <c r="D210" s="28" t="s">
        <v>10</v>
      </c>
      <c r="E210" s="28" t="s">
        <v>9</v>
      </c>
      <c r="F210" s="28" t="s">
        <v>14</v>
      </c>
      <c r="G210" s="28" t="s">
        <v>13</v>
      </c>
      <c r="H210" s="33" t="s">
        <v>12</v>
      </c>
      <c r="K210" s="11"/>
      <c r="L210" s="27" t="s">
        <v>11</v>
      </c>
      <c r="M210" s="27" t="s">
        <v>10</v>
      </c>
      <c r="N210" s="27" t="s">
        <v>9</v>
      </c>
      <c r="O210" s="27" t="s">
        <v>14</v>
      </c>
      <c r="P210" s="27" t="s">
        <v>13</v>
      </c>
      <c r="Q210" s="31" t="s">
        <v>12</v>
      </c>
    </row>
    <row r="211" spans="2:17" x14ac:dyDescent="0.3">
      <c r="B211" s="32" t="s">
        <v>0</v>
      </c>
      <c r="C211" s="52">
        <v>8.2746709030774195</v>
      </c>
      <c r="D211" s="52">
        <v>3.5599200071640644</v>
      </c>
      <c r="E211" s="52">
        <v>0.25738902046614243</v>
      </c>
      <c r="F211" s="53">
        <v>7.1332191336700221</v>
      </c>
      <c r="G211" s="53">
        <v>2.6028014902905761</v>
      </c>
      <c r="H211" s="17">
        <v>9.1481021946266644E-2</v>
      </c>
      <c r="K211" s="34" t="s">
        <v>0</v>
      </c>
      <c r="L211" s="52">
        <v>0.40856993200488145</v>
      </c>
      <c r="M211" s="52">
        <v>0.25969053204860598</v>
      </c>
      <c r="N211" s="52">
        <v>3.0210969054614695E-2</v>
      </c>
      <c r="O211" s="53">
        <v>0.61983226067560482</v>
      </c>
      <c r="P211" s="53">
        <v>0.26460605282157468</v>
      </c>
      <c r="Q211" s="17">
        <v>2.1509564717430547E-2</v>
      </c>
    </row>
    <row r="212" spans="2:17" x14ac:dyDescent="0.3">
      <c r="B212" s="32" t="s">
        <v>1</v>
      </c>
      <c r="C212" s="52">
        <v>1.5118583589189514</v>
      </c>
      <c r="D212" s="52">
        <v>0.7685163752434474</v>
      </c>
      <c r="E212" s="52">
        <v>5.9317507423169817E-2</v>
      </c>
      <c r="F212" s="53">
        <v>1.154914454721736</v>
      </c>
      <c r="G212" s="53">
        <v>0.47572212242631068</v>
      </c>
      <c r="H212" s="17">
        <v>3.7703639692577944E-2</v>
      </c>
      <c r="K212" s="34" t="s">
        <v>1</v>
      </c>
      <c r="L212" s="52">
        <v>0.98341785416779703</v>
      </c>
      <c r="M212" s="52">
        <v>0.48527760243626572</v>
      </c>
      <c r="N212" s="52">
        <v>5.7140820548743962E-2</v>
      </c>
      <c r="O212" s="53">
        <v>0.75375408895002827</v>
      </c>
      <c r="P212" s="53">
        <v>0.26670748005400946</v>
      </c>
      <c r="Q212" s="17">
        <v>1.9729932996639128E-2</v>
      </c>
    </row>
    <row r="213" spans="2:17" x14ac:dyDescent="0.3">
      <c r="B213" s="32" t="s">
        <v>2</v>
      </c>
      <c r="C213" s="52">
        <v>2.1417445415203242</v>
      </c>
      <c r="D213" s="52">
        <v>0.74233668992875534</v>
      </c>
      <c r="E213" s="52">
        <v>0.35216487862470597</v>
      </c>
      <c r="F213" s="53">
        <v>2.4172854868694946</v>
      </c>
      <c r="G213" s="53">
        <v>1.2420864718084894</v>
      </c>
      <c r="H213" s="17">
        <v>0.12639430797083154</v>
      </c>
      <c r="K213" s="34" t="s">
        <v>2</v>
      </c>
      <c r="L213" s="52">
        <v>0.31003599870340071</v>
      </c>
      <c r="M213" s="52">
        <v>0.12287288539099178</v>
      </c>
      <c r="N213" s="52">
        <v>8.8541243955695802E-3</v>
      </c>
      <c r="O213" s="53">
        <v>0.11048474438826204</v>
      </c>
      <c r="P213" s="53">
        <v>4.1653603568929359E-2</v>
      </c>
      <c r="Q213" s="17">
        <v>4.1330802595136865E-3</v>
      </c>
    </row>
    <row r="214" spans="2:17" x14ac:dyDescent="0.3">
      <c r="B214" s="32" t="s">
        <v>3</v>
      </c>
      <c r="C214" s="52">
        <v>13.86342772534833</v>
      </c>
      <c r="D214" s="52">
        <v>5.6005101274574693</v>
      </c>
      <c r="E214" s="52">
        <v>0.35338177212909611</v>
      </c>
      <c r="F214" s="53">
        <v>13.477695633870185</v>
      </c>
      <c r="G214" s="53">
        <v>5.4893270133159557</v>
      </c>
      <c r="H214" s="17">
        <v>7.2813447743760459E-2</v>
      </c>
      <c r="K214" s="34" t="s">
        <v>3</v>
      </c>
      <c r="L214" s="52">
        <v>2.0826813811630798</v>
      </c>
      <c r="M214" s="52">
        <v>0.60946454595210275</v>
      </c>
      <c r="N214" s="52">
        <v>6.7545855214333692E-2</v>
      </c>
      <c r="O214" s="53">
        <v>0.85740666195991611</v>
      </c>
      <c r="P214" s="53">
        <v>0.48003555081265437</v>
      </c>
      <c r="Q214" s="17">
        <v>5.0947621822155065E-2</v>
      </c>
    </row>
    <row r="215" spans="2:17" x14ac:dyDescent="0.3">
      <c r="B215" s="32" t="s">
        <v>4</v>
      </c>
      <c r="C215" s="52">
        <v>3.4124687083094627</v>
      </c>
      <c r="D215" s="52">
        <v>1.5722227750301494</v>
      </c>
      <c r="E215" s="52">
        <v>0.36505000291638762</v>
      </c>
      <c r="F215" s="53">
        <v>2.5744820668664525</v>
      </c>
      <c r="G215" s="53">
        <v>0.94189647498689222</v>
      </c>
      <c r="H215" s="17">
        <v>6.2387068043992397E-2</v>
      </c>
      <c r="K215" s="34" t="s">
        <v>4</v>
      </c>
      <c r="L215" s="52">
        <v>0.44211824271276751</v>
      </c>
      <c r="M215" s="52">
        <v>0.16395921111416964</v>
      </c>
      <c r="N215" s="52">
        <v>3.1501252735065523E-2</v>
      </c>
      <c r="O215" s="53">
        <v>0.25395400206243984</v>
      </c>
      <c r="P215" s="53">
        <v>0.11353960005008631</v>
      </c>
      <c r="Q215" s="17">
        <v>2.2793079583450684E-2</v>
      </c>
    </row>
    <row r="216" spans="2:17" x14ac:dyDescent="0.3">
      <c r="B216" s="32" t="s">
        <v>5</v>
      </c>
      <c r="C216" s="52">
        <v>3.83672168957865</v>
      </c>
      <c r="D216" s="52">
        <v>1.5365895111551606</v>
      </c>
      <c r="E216" s="52">
        <v>0.19958460047719773</v>
      </c>
      <c r="F216" s="53">
        <v>3.0726864783702896</v>
      </c>
      <c r="G216" s="53">
        <v>1.0130748141895194</v>
      </c>
      <c r="H216" s="17">
        <v>0.20095754219035336</v>
      </c>
      <c r="K216" s="34" t="s">
        <v>5</v>
      </c>
      <c r="L216" s="52">
        <v>0.15505903105985649</v>
      </c>
      <c r="M216" s="52">
        <v>5.4795514937756806E-2</v>
      </c>
      <c r="N216" s="52">
        <v>1.0010315312384324E-2</v>
      </c>
      <c r="O216" s="53">
        <v>0.10188932323105089</v>
      </c>
      <c r="P216" s="53">
        <v>3.6157343993816086E-2</v>
      </c>
      <c r="Q216" s="17">
        <v>3.6285002802968983E-3</v>
      </c>
    </row>
    <row r="217" spans="2:17" x14ac:dyDescent="0.3">
      <c r="B217" s="32" t="s">
        <v>6</v>
      </c>
      <c r="C217" s="52">
        <v>6.9921752470125726</v>
      </c>
      <c r="D217" s="52">
        <v>3.1656013346188279</v>
      </c>
      <c r="E217" s="52">
        <v>0.70952652258076432</v>
      </c>
      <c r="F217" s="53">
        <v>4.9753633143771987</v>
      </c>
      <c r="G217" s="53">
        <v>2.3602501537751444</v>
      </c>
      <c r="H217" s="17">
        <v>0.2471270069573939</v>
      </c>
      <c r="K217" s="34" t="s">
        <v>6</v>
      </c>
      <c r="L217" s="52">
        <v>1.1380366705162508</v>
      </c>
      <c r="M217" s="52">
        <v>0.66285732239426631</v>
      </c>
      <c r="N217" s="52">
        <v>7.7180774563662027E-2</v>
      </c>
      <c r="O217" s="53">
        <v>0.69420938391053411</v>
      </c>
      <c r="P217" s="53">
        <v>0.31245055543892031</v>
      </c>
      <c r="Q217" s="17">
        <v>4.2352021134838214E-2</v>
      </c>
    </row>
    <row r="218" spans="2:17" x14ac:dyDescent="0.3">
      <c r="B218" s="32" t="s">
        <v>7</v>
      </c>
      <c r="C218" s="52">
        <v>2.2168186557799348</v>
      </c>
      <c r="D218" s="52">
        <v>1.3596808272518031</v>
      </c>
      <c r="E218" s="52">
        <v>0.33744059073404076</v>
      </c>
      <c r="F218" s="53">
        <v>5.1320823948307437</v>
      </c>
      <c r="G218" s="53">
        <v>2.1902569040781485</v>
      </c>
      <c r="H218" s="17">
        <v>0.17039154161127365</v>
      </c>
      <c r="K218" s="34" t="s">
        <v>7</v>
      </c>
      <c r="L218" s="52">
        <v>0.27889771904600374</v>
      </c>
      <c r="M218" s="52">
        <v>7.5381431246705488E-2</v>
      </c>
      <c r="N218" s="52">
        <v>4.2681702147402282E-3</v>
      </c>
      <c r="O218" s="53">
        <v>0.26924237019051545</v>
      </c>
      <c r="P218" s="53">
        <v>0.11726808787552162</v>
      </c>
      <c r="Q218" s="17">
        <v>2.2690145257004304E-3</v>
      </c>
    </row>
    <row r="219" spans="2:17" x14ac:dyDescent="0.3">
      <c r="B219" s="32" t="s">
        <v>8</v>
      </c>
      <c r="C219" s="52">
        <v>3.2994045890117318</v>
      </c>
      <c r="D219" s="52">
        <v>1.829235420503085</v>
      </c>
      <c r="E219" s="52">
        <v>0.34137519429485452</v>
      </c>
      <c r="F219" s="53">
        <v>4.1517599932716296</v>
      </c>
      <c r="G219" s="53">
        <v>1.5249342068135223</v>
      </c>
      <c r="H219" s="17">
        <v>0.26067838656922304</v>
      </c>
      <c r="K219" s="34" t="s">
        <v>8</v>
      </c>
      <c r="L219" s="52">
        <v>0.28401575564245019</v>
      </c>
      <c r="M219" s="52">
        <v>0.18300543433102723</v>
      </c>
      <c r="N219" s="52">
        <v>8.2404476915839645E-2</v>
      </c>
      <c r="O219" s="53">
        <v>0.2381286855308018</v>
      </c>
      <c r="P219" s="53">
        <v>0.12337834883747084</v>
      </c>
      <c r="Q219" s="17">
        <v>9.6741374574792691E-3</v>
      </c>
    </row>
    <row r="220" spans="2:17" x14ac:dyDescent="0.3">
      <c r="B220" s="14"/>
      <c r="C220" s="54"/>
      <c r="D220" s="54"/>
      <c r="E220" s="54"/>
      <c r="F220" s="54"/>
      <c r="G220" s="54"/>
      <c r="H220" s="19"/>
      <c r="K220" s="11"/>
      <c r="L220" s="55"/>
      <c r="M220" s="55"/>
      <c r="N220" s="55"/>
      <c r="O220" s="55"/>
      <c r="P220" s="55"/>
      <c r="Q220" s="13"/>
    </row>
    <row r="221" spans="2:17" x14ac:dyDescent="0.3">
      <c r="B221" s="116" t="s">
        <v>170</v>
      </c>
      <c r="C221" s="138"/>
      <c r="D221" s="138"/>
      <c r="E221" s="138"/>
      <c r="F221" s="138"/>
      <c r="G221" s="138"/>
      <c r="H221" s="118"/>
      <c r="K221" s="110" t="s">
        <v>170</v>
      </c>
      <c r="L221" s="139"/>
      <c r="M221" s="139"/>
      <c r="N221" s="139"/>
      <c r="O221" s="139"/>
      <c r="P221" s="139"/>
      <c r="Q221" s="112"/>
    </row>
    <row r="222" spans="2:17" x14ac:dyDescent="0.3">
      <c r="B222" s="14"/>
      <c r="C222" s="28" t="s">
        <v>11</v>
      </c>
      <c r="D222" s="28" t="s">
        <v>10</v>
      </c>
      <c r="E222" s="28" t="s">
        <v>9</v>
      </c>
      <c r="F222" s="28" t="s">
        <v>14</v>
      </c>
      <c r="G222" s="28" t="s">
        <v>13</v>
      </c>
      <c r="H222" s="33" t="s">
        <v>12</v>
      </c>
      <c r="K222" s="11"/>
      <c r="L222" s="27" t="s">
        <v>11</v>
      </c>
      <c r="M222" s="27" t="s">
        <v>10</v>
      </c>
      <c r="N222" s="27" t="s">
        <v>9</v>
      </c>
      <c r="O222" s="27" t="s">
        <v>14</v>
      </c>
      <c r="P222" s="27" t="s">
        <v>13</v>
      </c>
      <c r="Q222" s="31" t="s">
        <v>12</v>
      </c>
    </row>
    <row r="223" spans="2:17" x14ac:dyDescent="0.3">
      <c r="B223" s="32" t="s">
        <v>0</v>
      </c>
      <c r="C223" s="52">
        <v>15.575080001967475</v>
      </c>
      <c r="D223" s="52">
        <v>5.7373441458064756</v>
      </c>
      <c r="E223" s="52">
        <v>0.26153177749132439</v>
      </c>
      <c r="F223" s="53">
        <v>17.559885121851725</v>
      </c>
      <c r="G223" s="53">
        <v>4.2481244879853799</v>
      </c>
      <c r="H223" s="17">
        <v>0.14084155390685765</v>
      </c>
      <c r="K223" s="34" t="s">
        <v>0</v>
      </c>
      <c r="L223" s="52">
        <v>1.2710760253024169</v>
      </c>
      <c r="M223" s="52">
        <v>0.52336097029731377</v>
      </c>
      <c r="N223" s="52">
        <v>7.0591189046227409E-2</v>
      </c>
      <c r="O223" s="53">
        <v>1.6112824621298645</v>
      </c>
      <c r="P223" s="53">
        <v>0.3856722063262768</v>
      </c>
      <c r="Q223" s="17">
        <v>4.2060502294811015E-2</v>
      </c>
    </row>
    <row r="224" spans="2:17" x14ac:dyDescent="0.3">
      <c r="B224" s="32" t="s">
        <v>1</v>
      </c>
      <c r="C224" s="52">
        <v>2.1148983510688257</v>
      </c>
      <c r="D224" s="52">
        <v>1.0095522124259497</v>
      </c>
      <c r="E224" s="52">
        <v>0.10823379393955758</v>
      </c>
      <c r="F224" s="53">
        <v>1.9527217346396315</v>
      </c>
      <c r="G224" s="53">
        <v>0.76025047103029775</v>
      </c>
      <c r="H224" s="17">
        <v>0.10050304329685331</v>
      </c>
      <c r="K224" s="34" t="s">
        <v>1</v>
      </c>
      <c r="L224" s="52">
        <v>0.59702965612922809</v>
      </c>
      <c r="M224" s="52">
        <v>0.33856993872696256</v>
      </c>
      <c r="N224" s="52">
        <v>0.12930659622112747</v>
      </c>
      <c r="O224" s="53">
        <v>0.6479206412638433</v>
      </c>
      <c r="P224" s="53">
        <v>0.18894021353005819</v>
      </c>
      <c r="Q224" s="17">
        <v>1.884906960836838E-2</v>
      </c>
    </row>
    <row r="225" spans="2:17" x14ac:dyDescent="0.3">
      <c r="B225" s="32" t="s">
        <v>2</v>
      </c>
      <c r="C225" s="52">
        <v>10.303364219335638</v>
      </c>
      <c r="D225" s="52">
        <v>3.3143961405634963</v>
      </c>
      <c r="E225" s="52">
        <v>0.66697483704311344</v>
      </c>
      <c r="F225" s="53">
        <v>8.4678334739170733</v>
      </c>
      <c r="G225" s="53">
        <v>2.0035117999666365</v>
      </c>
      <c r="H225" s="17">
        <v>7.6608777132011266E-2</v>
      </c>
      <c r="K225" s="34" t="s">
        <v>2</v>
      </c>
      <c r="L225" s="52">
        <v>0.3077982928931336</v>
      </c>
      <c r="M225" s="52">
        <v>0.12650579761986286</v>
      </c>
      <c r="N225" s="52">
        <v>1.2678499988169506E-2</v>
      </c>
      <c r="O225" s="53">
        <v>0.33835827272848373</v>
      </c>
      <c r="P225" s="53">
        <v>7.763153819227242E-2</v>
      </c>
      <c r="Q225" s="17">
        <v>5.3770458632553036E-3</v>
      </c>
    </row>
    <row r="226" spans="2:17" x14ac:dyDescent="0.3">
      <c r="B226" s="32" t="s">
        <v>3</v>
      </c>
      <c r="C226" s="52">
        <v>16.659981099477054</v>
      </c>
      <c r="D226" s="52">
        <v>6.0633737180775658</v>
      </c>
      <c r="E226" s="52">
        <v>0.45379906609856629</v>
      </c>
      <c r="F226" s="53">
        <v>13.664081910794959</v>
      </c>
      <c r="G226" s="53">
        <v>5.8685578016120372</v>
      </c>
      <c r="H226" s="17">
        <v>0.61583216036703836</v>
      </c>
      <c r="K226" s="34" t="s">
        <v>3</v>
      </c>
      <c r="L226" s="52">
        <v>0.85576018549550237</v>
      </c>
      <c r="M226" s="52">
        <v>0.40495045124653034</v>
      </c>
      <c r="N226" s="52">
        <v>2.6720030543097545E-2</v>
      </c>
      <c r="O226" s="53">
        <v>1.4204410874642051</v>
      </c>
      <c r="P226" s="53">
        <v>0.42335304738392171</v>
      </c>
      <c r="Q226" s="17">
        <v>2.3437879934963404E-2</v>
      </c>
    </row>
    <row r="227" spans="2:17" x14ac:dyDescent="0.3">
      <c r="B227" s="32" t="s">
        <v>4</v>
      </c>
      <c r="C227" s="52">
        <v>7.6716118492785981</v>
      </c>
      <c r="D227" s="52">
        <v>2.1276974395947286</v>
      </c>
      <c r="E227" s="52">
        <v>3.0753972202705551E-2</v>
      </c>
      <c r="F227" s="53">
        <v>7.4257222839935215</v>
      </c>
      <c r="G227" s="53">
        <v>1.7265094416208158</v>
      </c>
      <c r="H227" s="17">
        <v>3.1465225179561795E-2</v>
      </c>
      <c r="K227" s="34" t="s">
        <v>4</v>
      </c>
      <c r="L227" s="52">
        <v>0.50106197867813684</v>
      </c>
      <c r="M227" s="52">
        <v>0.30841381884921137</v>
      </c>
      <c r="N227" s="52">
        <v>7.0508296396273568E-2</v>
      </c>
      <c r="O227" s="53">
        <v>0.47485877448563502</v>
      </c>
      <c r="P227" s="53">
        <v>0.18122000461340593</v>
      </c>
      <c r="Q227" s="17">
        <v>2.3914569033007947E-2</v>
      </c>
    </row>
    <row r="228" spans="2:17" x14ac:dyDescent="0.3">
      <c r="B228" s="32" t="s">
        <v>5</v>
      </c>
      <c r="C228" s="52">
        <v>7.5220287664370158</v>
      </c>
      <c r="D228" s="52">
        <v>3.1274294721834264</v>
      </c>
      <c r="E228" s="52">
        <v>0.1443908912527857</v>
      </c>
      <c r="F228" s="53">
        <v>5.9033055345605741</v>
      </c>
      <c r="G228" s="53">
        <v>2.9591934593630058</v>
      </c>
      <c r="H228" s="17">
        <v>0.5964443529053155</v>
      </c>
      <c r="K228" s="34" t="s">
        <v>5</v>
      </c>
      <c r="L228" s="52">
        <v>9.3875980586713148E-2</v>
      </c>
      <c r="M228" s="52">
        <v>4.3672859779016825E-2</v>
      </c>
      <c r="N228" s="52">
        <v>6.0237644950287229E-3</v>
      </c>
      <c r="O228" s="53">
        <v>0.12623429161307792</v>
      </c>
      <c r="P228" s="53">
        <v>3.4783774035368684E-2</v>
      </c>
      <c r="Q228" s="17">
        <v>1.6579786743769202E-3</v>
      </c>
    </row>
    <row r="229" spans="2:17" x14ac:dyDescent="0.3">
      <c r="B229" s="32" t="s">
        <v>6</v>
      </c>
      <c r="C229" s="52">
        <v>6.3731844398160353</v>
      </c>
      <c r="D229" s="52">
        <v>1.8380902578240079</v>
      </c>
      <c r="E229" s="52">
        <v>9.1988695840793291E-2</v>
      </c>
      <c r="F229" s="53">
        <v>5.6273735665033406</v>
      </c>
      <c r="G229" s="53">
        <v>2.46504378430155</v>
      </c>
      <c r="H229" s="17">
        <v>0.39774009562251572</v>
      </c>
      <c r="K229" s="34" t="s">
        <v>6</v>
      </c>
      <c r="L229" s="52">
        <v>0.72744214496574822</v>
      </c>
      <c r="M229" s="52">
        <v>0.25860500890186339</v>
      </c>
      <c r="N229" s="52">
        <v>4.1085431288382421E-2</v>
      </c>
      <c r="O229" s="53">
        <v>0.83392444218757855</v>
      </c>
      <c r="P229" s="53">
        <v>0.24990695979612382</v>
      </c>
      <c r="Q229" s="17">
        <v>3.4727381118385955E-2</v>
      </c>
    </row>
    <row r="230" spans="2:17" x14ac:dyDescent="0.3">
      <c r="B230" s="32" t="s">
        <v>7</v>
      </c>
      <c r="C230" s="52">
        <v>2.1796675807332968</v>
      </c>
      <c r="D230" s="52">
        <v>0.71034698754490166</v>
      </c>
      <c r="E230" s="52">
        <v>0.20037519022052511</v>
      </c>
      <c r="F230" s="53">
        <v>2.3187932977282122</v>
      </c>
      <c r="G230" s="53">
        <v>1.0040560814216333</v>
      </c>
      <c r="H230" s="17">
        <v>5.8994040382091099E-2</v>
      </c>
      <c r="K230" s="34" t="s">
        <v>7</v>
      </c>
      <c r="L230" s="52">
        <v>0.1337102776710839</v>
      </c>
      <c r="M230" s="52">
        <v>5.2850136750371222E-2</v>
      </c>
      <c r="N230" s="52">
        <v>5.9065142443187179E-3</v>
      </c>
      <c r="O230" s="53">
        <v>0.1915744209418154</v>
      </c>
      <c r="P230" s="53">
        <v>5.4835814447203347E-2</v>
      </c>
      <c r="Q230" s="17">
        <v>1.3483699689130022E-2</v>
      </c>
    </row>
    <row r="231" spans="2:17" x14ac:dyDescent="0.3">
      <c r="B231" s="32" t="s">
        <v>8</v>
      </c>
      <c r="C231" s="52">
        <v>3.1624496630199217</v>
      </c>
      <c r="D231" s="52">
        <v>1.2782839784805065</v>
      </c>
      <c r="E231" s="52">
        <v>0.33693029933585777</v>
      </c>
      <c r="F231" s="53">
        <v>2.7822078748082877</v>
      </c>
      <c r="G231" s="53">
        <v>1.0387015903764112</v>
      </c>
      <c r="H231" s="17">
        <v>0.15093525229069252</v>
      </c>
      <c r="K231" s="34" t="s">
        <v>8</v>
      </c>
      <c r="L231" s="52">
        <v>9.0139296820910819E-2</v>
      </c>
      <c r="M231" s="52">
        <v>4.1743155333596973E-2</v>
      </c>
      <c r="N231" s="52">
        <v>1.279567873054171E-2</v>
      </c>
      <c r="O231" s="53">
        <v>0.10319138167029825</v>
      </c>
      <c r="P231" s="53">
        <v>4.6446952264122925E-2</v>
      </c>
      <c r="Q231" s="17">
        <v>5.8763145475201556E-3</v>
      </c>
    </row>
    <row r="232" spans="2:17" x14ac:dyDescent="0.3">
      <c r="B232" s="14"/>
      <c r="C232" s="54"/>
      <c r="D232" s="54"/>
      <c r="E232" s="54"/>
      <c r="F232" s="54"/>
      <c r="G232" s="54"/>
      <c r="H232" s="19"/>
      <c r="K232" s="11"/>
      <c r="L232" s="55"/>
      <c r="M232" s="55"/>
      <c r="N232" s="55"/>
      <c r="O232" s="55"/>
      <c r="P232" s="55"/>
      <c r="Q232" s="13"/>
    </row>
    <row r="233" spans="2:17" x14ac:dyDescent="0.3">
      <c r="B233" s="116" t="s">
        <v>171</v>
      </c>
      <c r="C233" s="138"/>
      <c r="D233" s="138"/>
      <c r="E233" s="138"/>
      <c r="F233" s="138"/>
      <c r="G233" s="138"/>
      <c r="H233" s="118"/>
      <c r="K233" s="110" t="s">
        <v>171</v>
      </c>
      <c r="L233" s="139"/>
      <c r="M233" s="139"/>
      <c r="N233" s="139"/>
      <c r="O233" s="139"/>
      <c r="P233" s="139"/>
      <c r="Q233" s="112"/>
    </row>
    <row r="234" spans="2:17" x14ac:dyDescent="0.3">
      <c r="B234" s="14"/>
      <c r="C234" s="28" t="s">
        <v>11</v>
      </c>
      <c r="D234" s="28" t="s">
        <v>10</v>
      </c>
      <c r="E234" s="28" t="s">
        <v>9</v>
      </c>
      <c r="F234" s="28" t="s">
        <v>14</v>
      </c>
      <c r="G234" s="28" t="s">
        <v>13</v>
      </c>
      <c r="H234" s="33" t="s">
        <v>12</v>
      </c>
      <c r="K234" s="11"/>
      <c r="L234" s="27" t="s">
        <v>11</v>
      </c>
      <c r="M234" s="27" t="s">
        <v>10</v>
      </c>
      <c r="N234" s="27" t="s">
        <v>9</v>
      </c>
      <c r="O234" s="27" t="s">
        <v>14</v>
      </c>
      <c r="P234" s="27" t="s">
        <v>13</v>
      </c>
      <c r="Q234" s="31" t="s">
        <v>12</v>
      </c>
    </row>
    <row r="235" spans="2:17" x14ac:dyDescent="0.3">
      <c r="B235" s="32" t="s">
        <v>0</v>
      </c>
      <c r="C235" s="52">
        <v>4.7162646731282871</v>
      </c>
      <c r="D235" s="52">
        <v>2.9191650892159147</v>
      </c>
      <c r="E235" s="52">
        <v>0.51609602157168666</v>
      </c>
      <c r="F235" s="53">
        <v>5.2905534153909981</v>
      </c>
      <c r="G235" s="53">
        <v>3.1534079726861806</v>
      </c>
      <c r="H235" s="17">
        <v>6.1524965164266129E-2</v>
      </c>
      <c r="K235" s="34" t="s">
        <v>0</v>
      </c>
      <c r="L235" s="52">
        <v>0.65786591775730496</v>
      </c>
      <c r="M235" s="52">
        <v>0.27664457189881303</v>
      </c>
      <c r="N235" s="61">
        <v>1.394237265049485E-2</v>
      </c>
      <c r="O235" s="62">
        <v>0.51453033541586646</v>
      </c>
      <c r="P235" s="62">
        <v>0.22302613535834034</v>
      </c>
      <c r="Q235" s="23">
        <v>3.731554890406405E-2</v>
      </c>
    </row>
    <row r="236" spans="2:17" x14ac:dyDescent="0.3">
      <c r="B236" s="32" t="s">
        <v>1</v>
      </c>
      <c r="C236" s="52">
        <v>0.77688654952836766</v>
      </c>
      <c r="D236" s="52">
        <v>0.43462751830466329</v>
      </c>
      <c r="E236" s="52">
        <v>2.1860351295345519E-2</v>
      </c>
      <c r="F236" s="53">
        <v>0.88746038111494929</v>
      </c>
      <c r="G236" s="53">
        <v>0.45639844965753973</v>
      </c>
      <c r="H236" s="17">
        <v>2.6060279434926118E-2</v>
      </c>
      <c r="K236" s="34" t="s">
        <v>1</v>
      </c>
      <c r="L236" s="52">
        <v>0.4302631848778718</v>
      </c>
      <c r="M236" s="52">
        <v>0.19163348004641562</v>
      </c>
      <c r="N236" s="63">
        <v>2.5969954660108555E-2</v>
      </c>
      <c r="O236" s="62">
        <v>0.82226909511262247</v>
      </c>
      <c r="P236" s="62">
        <v>0.43877703441250138</v>
      </c>
      <c r="Q236" s="23">
        <v>8.0123365717224268E-2</v>
      </c>
    </row>
    <row r="237" spans="2:17" x14ac:dyDescent="0.3">
      <c r="B237" s="32" t="s">
        <v>2</v>
      </c>
      <c r="C237" s="52">
        <v>2.4488996261136915</v>
      </c>
      <c r="D237" s="52">
        <v>1.1802379941164034</v>
      </c>
      <c r="E237" s="52">
        <v>6.8169537348223549E-2</v>
      </c>
      <c r="F237" s="53">
        <v>1.7457515677141127</v>
      </c>
      <c r="G237" s="53">
        <v>0.95067692108208546</v>
      </c>
      <c r="H237" s="17">
        <v>0.26395821096478511</v>
      </c>
      <c r="K237" s="34" t="s">
        <v>2</v>
      </c>
      <c r="L237" s="52">
        <v>0.20154554853449944</v>
      </c>
      <c r="M237" s="52">
        <v>7.1854933364815382E-2</v>
      </c>
      <c r="N237" s="61">
        <v>4.9468083997626566E-3</v>
      </c>
      <c r="O237" s="62">
        <v>0.22423064061884054</v>
      </c>
      <c r="P237" s="62">
        <v>0.10253738958056162</v>
      </c>
      <c r="Q237" s="23">
        <v>5.8477195049522548E-3</v>
      </c>
    </row>
    <row r="238" spans="2:17" x14ac:dyDescent="0.3">
      <c r="B238" s="32" t="s">
        <v>3</v>
      </c>
      <c r="C238" s="52">
        <v>5.3267637504513354</v>
      </c>
      <c r="D238" s="52">
        <v>2.7867279544717332</v>
      </c>
      <c r="E238" s="52">
        <v>0.12177610809743235</v>
      </c>
      <c r="F238" s="53">
        <v>6.4557358448914028</v>
      </c>
      <c r="G238" s="53">
        <v>3.3733309501554527</v>
      </c>
      <c r="H238" s="17">
        <v>0.24731532123459798</v>
      </c>
      <c r="K238" s="34" t="s">
        <v>3</v>
      </c>
      <c r="L238" s="52">
        <v>0.70086517822223637</v>
      </c>
      <c r="M238" s="52">
        <v>0.30493574512518989</v>
      </c>
      <c r="N238" s="61">
        <v>7.2453657550842585E-2</v>
      </c>
      <c r="O238" s="62">
        <v>0.60807914802402174</v>
      </c>
      <c r="P238" s="62">
        <v>0.26553165741386719</v>
      </c>
      <c r="Q238" s="23">
        <v>1.6136753289206707E-2</v>
      </c>
    </row>
    <row r="239" spans="2:17" x14ac:dyDescent="0.3">
      <c r="B239" s="32" t="s">
        <v>4</v>
      </c>
      <c r="C239" s="52">
        <v>1.1698061483880935</v>
      </c>
      <c r="D239" s="52">
        <v>0.63651669536207744</v>
      </c>
      <c r="E239" s="52">
        <v>0.1817073405466974</v>
      </c>
      <c r="F239" s="53">
        <v>1.0781261392533683</v>
      </c>
      <c r="G239" s="53">
        <v>0.40010592600381023</v>
      </c>
      <c r="H239" s="17">
        <v>3.6756201570868965E-2</v>
      </c>
      <c r="K239" s="34" t="s">
        <v>4</v>
      </c>
      <c r="L239" s="52">
        <v>0.25021541867313296</v>
      </c>
      <c r="M239" s="52">
        <v>0.14425170496630926</v>
      </c>
      <c r="N239" s="52">
        <v>2.0015411711191314E-2</v>
      </c>
      <c r="O239" s="62">
        <v>0.46540289271991231</v>
      </c>
      <c r="P239" s="62">
        <v>0.27250874228433153</v>
      </c>
      <c r="Q239" s="23">
        <v>4.7222946143879077E-2</v>
      </c>
    </row>
    <row r="240" spans="2:17" x14ac:dyDescent="0.3">
      <c r="B240" s="32" t="s">
        <v>5</v>
      </c>
      <c r="C240" s="52">
        <v>2.1377798135108148</v>
      </c>
      <c r="D240" s="52">
        <v>0.71059169853667825</v>
      </c>
      <c r="E240" s="52">
        <v>0.12114554705248115</v>
      </c>
      <c r="F240" s="53">
        <v>6.2050909908113017</v>
      </c>
      <c r="G240" s="53">
        <v>1.2275279547647644</v>
      </c>
      <c r="H240" s="17">
        <v>0.12674111275208283</v>
      </c>
      <c r="K240" s="34" t="s">
        <v>5</v>
      </c>
      <c r="L240" s="52">
        <v>0.11135965057597201</v>
      </c>
      <c r="M240" s="52">
        <v>4.2062819287869042E-2</v>
      </c>
      <c r="N240" s="52">
        <v>2.0627546126882118E-3</v>
      </c>
      <c r="O240" s="62">
        <v>0.11966446338372624</v>
      </c>
      <c r="P240" s="62">
        <v>5.5207138713794027E-2</v>
      </c>
      <c r="Q240" s="23">
        <v>1.2298771094189458E-2</v>
      </c>
    </row>
    <row r="241" spans="2:17" x14ac:dyDescent="0.3">
      <c r="B241" s="32" t="s">
        <v>6</v>
      </c>
      <c r="C241" s="52">
        <v>1.8174725983672155</v>
      </c>
      <c r="D241" s="52">
        <v>1.1473729833743169</v>
      </c>
      <c r="E241" s="52">
        <v>0.14367337841742825</v>
      </c>
      <c r="F241" s="53">
        <v>2.7021829643248525</v>
      </c>
      <c r="G241" s="53">
        <v>1.402262342105542</v>
      </c>
      <c r="H241" s="17">
        <v>5.8079480935715612E-2</v>
      </c>
      <c r="K241" s="34" t="s">
        <v>6</v>
      </c>
      <c r="L241" s="52">
        <v>0.72681325989027834</v>
      </c>
      <c r="M241" s="52">
        <v>0.29347217977591011</v>
      </c>
      <c r="N241" s="52">
        <v>1.5578202985777879E-2</v>
      </c>
      <c r="O241" s="62">
        <v>0.75279125901751587</v>
      </c>
      <c r="P241" s="62">
        <v>0.23684877695414955</v>
      </c>
      <c r="Q241" s="23">
        <v>3.4156767988502187E-2</v>
      </c>
    </row>
    <row r="242" spans="2:17" x14ac:dyDescent="0.3">
      <c r="B242" s="32" t="s">
        <v>7</v>
      </c>
      <c r="C242" s="52">
        <v>1.0151562980570275</v>
      </c>
      <c r="D242" s="52">
        <v>0.49118891902488671</v>
      </c>
      <c r="E242" s="52">
        <v>4.9383183695020601E-2</v>
      </c>
      <c r="F242" s="53">
        <v>1.0375508912089899</v>
      </c>
      <c r="G242" s="53">
        <v>0.45439136523630352</v>
      </c>
      <c r="H242" s="17">
        <v>2.1455590975429442E-2</v>
      </c>
      <c r="K242" s="34" t="s">
        <v>7</v>
      </c>
      <c r="L242" s="52">
        <v>0.17510140683050651</v>
      </c>
      <c r="M242" s="52">
        <v>6.8016214264126656E-2</v>
      </c>
      <c r="N242" s="52">
        <v>7.9293552302094842E-3</v>
      </c>
      <c r="O242" s="62">
        <v>0.14425192204311232</v>
      </c>
      <c r="P242" s="62">
        <v>7.3830577644447601E-2</v>
      </c>
      <c r="Q242" s="23">
        <v>1.6129281714658716E-2</v>
      </c>
    </row>
    <row r="243" spans="2:17" x14ac:dyDescent="0.3">
      <c r="B243" s="32" t="s">
        <v>8</v>
      </c>
      <c r="C243" s="52">
        <v>2.178195649296677</v>
      </c>
      <c r="D243" s="52">
        <v>0.80581085330438851</v>
      </c>
      <c r="E243" s="52">
        <v>0.10975767170062818</v>
      </c>
      <c r="F243" s="53">
        <v>5.9792285752339023</v>
      </c>
      <c r="G243" s="53">
        <v>1.0070734595871402</v>
      </c>
      <c r="H243" s="17">
        <v>2.7052228206232893E-2</v>
      </c>
      <c r="K243" s="34" t="s">
        <v>8</v>
      </c>
      <c r="L243" s="52">
        <v>0.19046585033105892</v>
      </c>
      <c r="M243" s="52">
        <v>6.5341541490470278E-2</v>
      </c>
      <c r="N243" s="52">
        <v>4.9334512632778641E-3</v>
      </c>
      <c r="O243" s="62">
        <v>0.20719097512604362</v>
      </c>
      <c r="P243" s="62">
        <v>7.8458393082815825E-2</v>
      </c>
      <c r="Q243" s="23">
        <v>2.0020628870090894E-2</v>
      </c>
    </row>
    <row r="244" spans="2:17" x14ac:dyDescent="0.3">
      <c r="B244" s="14"/>
      <c r="C244" s="54"/>
      <c r="D244" s="54"/>
      <c r="E244" s="54"/>
      <c r="F244" s="54"/>
      <c r="G244" s="54"/>
      <c r="H244" s="19"/>
      <c r="K244" s="11"/>
      <c r="L244" s="55"/>
      <c r="M244" s="55"/>
      <c r="N244" s="55"/>
      <c r="O244" s="55"/>
      <c r="P244" s="55"/>
      <c r="Q244" s="13"/>
    </row>
    <row r="245" spans="2:17" x14ac:dyDescent="0.3">
      <c r="B245" s="116" t="s">
        <v>172</v>
      </c>
      <c r="C245" s="138"/>
      <c r="D245" s="138"/>
      <c r="E245" s="138"/>
      <c r="F245" s="138"/>
      <c r="G245" s="138"/>
      <c r="H245" s="118"/>
      <c r="K245" s="110" t="s">
        <v>172</v>
      </c>
      <c r="L245" s="139"/>
      <c r="M245" s="139"/>
      <c r="N245" s="139"/>
      <c r="O245" s="139"/>
      <c r="P245" s="139"/>
      <c r="Q245" s="112"/>
    </row>
    <row r="246" spans="2:17" x14ac:dyDescent="0.3">
      <c r="B246" s="14"/>
      <c r="C246" s="28" t="s">
        <v>11</v>
      </c>
      <c r="D246" s="28" t="s">
        <v>10</v>
      </c>
      <c r="E246" s="28" t="s">
        <v>9</v>
      </c>
      <c r="F246" s="28" t="s">
        <v>14</v>
      </c>
      <c r="G246" s="28" t="s">
        <v>13</v>
      </c>
      <c r="H246" s="33" t="s">
        <v>12</v>
      </c>
      <c r="K246" s="11"/>
      <c r="L246" s="27" t="s">
        <v>11</v>
      </c>
      <c r="M246" s="27" t="s">
        <v>10</v>
      </c>
      <c r="N246" s="27" t="s">
        <v>9</v>
      </c>
      <c r="O246" s="27" t="s">
        <v>14</v>
      </c>
      <c r="P246" s="27" t="s">
        <v>13</v>
      </c>
      <c r="Q246" s="31" t="s">
        <v>12</v>
      </c>
    </row>
    <row r="247" spans="2:17" x14ac:dyDescent="0.3">
      <c r="B247" s="32" t="s">
        <v>0</v>
      </c>
      <c r="C247" s="52">
        <v>9.8682420310863979</v>
      </c>
      <c r="D247" s="52">
        <v>5.3931876285588647</v>
      </c>
      <c r="E247" s="52">
        <v>0.38203286297260719</v>
      </c>
      <c r="F247" s="53">
        <v>15.293587217805083</v>
      </c>
      <c r="G247" s="53">
        <v>6.0069128970943346</v>
      </c>
      <c r="H247" s="17">
        <v>1.5123227552680276</v>
      </c>
      <c r="K247" s="34" t="s">
        <v>0</v>
      </c>
      <c r="L247" s="52">
        <v>0.49921966765679238</v>
      </c>
      <c r="M247" s="52">
        <v>0.26337198380109078</v>
      </c>
      <c r="N247" s="52">
        <v>2.3987457440271028E-2</v>
      </c>
      <c r="O247" s="53">
        <v>0.87584305209460134</v>
      </c>
      <c r="P247" s="53">
        <v>0.3124929079109523</v>
      </c>
      <c r="Q247" s="17">
        <v>6.3990679536757196E-3</v>
      </c>
    </row>
    <row r="248" spans="2:17" x14ac:dyDescent="0.3">
      <c r="B248" s="32" t="s">
        <v>1</v>
      </c>
      <c r="C248" s="52">
        <v>3.1357966765411751</v>
      </c>
      <c r="D248" s="52">
        <v>1.3839819405170775</v>
      </c>
      <c r="E248" s="52">
        <v>0.49859704323247844</v>
      </c>
      <c r="F248" s="53">
        <v>3.6471371500986836</v>
      </c>
      <c r="G248" s="53">
        <v>1.587440076560062</v>
      </c>
      <c r="H248" s="17">
        <v>0.18675716551686442</v>
      </c>
      <c r="K248" s="34" t="s">
        <v>1</v>
      </c>
      <c r="L248" s="52">
        <v>0.47811438094217412</v>
      </c>
      <c r="M248" s="52">
        <v>0.22363355469804957</v>
      </c>
      <c r="N248" s="52">
        <v>8.6578598022602135E-2</v>
      </c>
      <c r="O248" s="53">
        <v>0.5704920640465867</v>
      </c>
      <c r="P248" s="53">
        <v>0.1664149384834562</v>
      </c>
      <c r="Q248" s="17">
        <v>1.0136294820475331E-2</v>
      </c>
    </row>
    <row r="249" spans="2:17" x14ac:dyDescent="0.3">
      <c r="B249" s="32" t="s">
        <v>2</v>
      </c>
      <c r="C249" s="52">
        <v>2.1623362840081475</v>
      </c>
      <c r="D249" s="52">
        <v>0.85168258440347533</v>
      </c>
      <c r="E249" s="52">
        <v>0.11616659331713726</v>
      </c>
      <c r="F249" s="53">
        <v>3.034682053213106</v>
      </c>
      <c r="G249" s="53">
        <v>1.0271107969161972</v>
      </c>
      <c r="H249" s="17">
        <v>2.4405743158235835E-2</v>
      </c>
      <c r="K249" s="34" t="s">
        <v>2</v>
      </c>
      <c r="L249" s="52">
        <v>0.50770974066463381</v>
      </c>
      <c r="M249" s="52">
        <v>0.15005348318167386</v>
      </c>
      <c r="N249" s="52">
        <v>1.4554006192326885E-3</v>
      </c>
      <c r="O249" s="53">
        <v>0.30662572179966641</v>
      </c>
      <c r="P249" s="53">
        <v>9.8245742696667027E-2</v>
      </c>
      <c r="Q249" s="17">
        <v>5.060868825582268E-3</v>
      </c>
    </row>
    <row r="250" spans="2:17" x14ac:dyDescent="0.3">
      <c r="B250" s="32" t="s">
        <v>3</v>
      </c>
      <c r="C250" s="52">
        <v>14.572339308552225</v>
      </c>
      <c r="D250" s="52">
        <v>6.3735890690089851</v>
      </c>
      <c r="E250" s="52">
        <v>0.48697306363802084</v>
      </c>
      <c r="F250" s="53">
        <v>21.118518257703268</v>
      </c>
      <c r="G250" s="53">
        <v>8.6325931205560948</v>
      </c>
      <c r="H250" s="17">
        <v>0.41930449275317866</v>
      </c>
      <c r="K250" s="34" t="s">
        <v>3</v>
      </c>
      <c r="L250" s="52">
        <v>1.0756766513983433</v>
      </c>
      <c r="M250" s="52">
        <v>0.3896044014450048</v>
      </c>
      <c r="N250" s="52">
        <v>1.8883790331093185E-2</v>
      </c>
      <c r="O250" s="53">
        <v>1.3320914330159224</v>
      </c>
      <c r="P250" s="53">
        <v>0.50795242335663027</v>
      </c>
      <c r="Q250" s="17">
        <v>4.8864925064596276E-2</v>
      </c>
    </row>
    <row r="251" spans="2:17" x14ac:dyDescent="0.3">
      <c r="B251" s="32" t="s">
        <v>4</v>
      </c>
      <c r="C251" s="52">
        <v>3.5529069942971616</v>
      </c>
      <c r="D251" s="52">
        <v>1.3876203919186787</v>
      </c>
      <c r="E251" s="52">
        <v>0.18070120517818133</v>
      </c>
      <c r="F251" s="53">
        <v>3.5409660143092263</v>
      </c>
      <c r="G251" s="53">
        <v>1.0976128460363714</v>
      </c>
      <c r="H251" s="17">
        <v>4.5761980090049614E-2</v>
      </c>
      <c r="K251" s="34" t="s">
        <v>4</v>
      </c>
      <c r="L251" s="52">
        <v>0.63850982478424478</v>
      </c>
      <c r="M251" s="52">
        <v>0.23054462998425229</v>
      </c>
      <c r="N251" s="52">
        <v>1.4899108304268514E-2</v>
      </c>
      <c r="O251" s="53">
        <v>0.38430723278932588</v>
      </c>
      <c r="P251" s="53">
        <v>0.18085594262096041</v>
      </c>
      <c r="Q251" s="17">
        <v>1.5560997273982054E-2</v>
      </c>
    </row>
    <row r="252" spans="2:17" x14ac:dyDescent="0.3">
      <c r="B252" s="32" t="s">
        <v>5</v>
      </c>
      <c r="C252" s="52">
        <v>4.9603749197012084</v>
      </c>
      <c r="D252" s="52">
        <v>2.3105843643745105</v>
      </c>
      <c r="E252" s="52">
        <v>9.5468754383371657E-2</v>
      </c>
      <c r="F252" s="53">
        <v>4.3989047887174237</v>
      </c>
      <c r="G252" s="53">
        <v>2.2416488047262164</v>
      </c>
      <c r="H252" s="17">
        <v>0.26998229167446403</v>
      </c>
      <c r="K252" s="34" t="s">
        <v>5</v>
      </c>
      <c r="L252" s="52">
        <v>0.19240343913902402</v>
      </c>
      <c r="M252" s="52">
        <v>5.5318574059317331E-2</v>
      </c>
      <c r="N252" s="52">
        <v>6.4248878820375209E-3</v>
      </c>
      <c r="O252" s="53">
        <v>0.17066345154855933</v>
      </c>
      <c r="P252" s="53">
        <v>0.11298233118128582</v>
      </c>
      <c r="Q252" s="17">
        <v>2.3220371400991851E-2</v>
      </c>
    </row>
    <row r="253" spans="2:17" x14ac:dyDescent="0.3">
      <c r="B253" s="32" t="s">
        <v>6</v>
      </c>
      <c r="C253" s="52">
        <v>6.5754719493090867</v>
      </c>
      <c r="D253" s="52">
        <v>2.459100318032946</v>
      </c>
      <c r="E253" s="52">
        <v>0.11208244227600646</v>
      </c>
      <c r="F253" s="53">
        <v>8.9903587866234407</v>
      </c>
      <c r="G253" s="53">
        <v>3.2261927238683041</v>
      </c>
      <c r="H253" s="17">
        <v>0.24077881845072488</v>
      </c>
      <c r="K253" s="34" t="s">
        <v>6</v>
      </c>
      <c r="L253" s="52">
        <v>0.74746742130590982</v>
      </c>
      <c r="M253" s="52">
        <v>0.35574862336001989</v>
      </c>
      <c r="N253" s="52">
        <v>4.2996329256782082E-2</v>
      </c>
      <c r="O253" s="53">
        <v>0.70605555141967502</v>
      </c>
      <c r="P253" s="53">
        <v>0.40115692742842174</v>
      </c>
      <c r="Q253" s="17">
        <v>7.5729506897992432E-2</v>
      </c>
    </row>
    <row r="254" spans="2:17" x14ac:dyDescent="0.3">
      <c r="B254" s="32" t="s">
        <v>7</v>
      </c>
      <c r="C254" s="52">
        <v>2.8294239244061705</v>
      </c>
      <c r="D254" s="52">
        <v>1.09666321636987</v>
      </c>
      <c r="E254" s="52">
        <v>0.25077409635912884</v>
      </c>
      <c r="F254" s="53">
        <v>2.8913306923348681</v>
      </c>
      <c r="G254" s="53">
        <v>1.5293146097172992</v>
      </c>
      <c r="H254" s="17">
        <v>6.5302388486034979E-2</v>
      </c>
      <c r="K254" s="34" t="s">
        <v>7</v>
      </c>
      <c r="L254" s="52">
        <v>0.16084259344328561</v>
      </c>
      <c r="M254" s="52">
        <v>6.9250505646698032E-2</v>
      </c>
      <c r="N254" s="52">
        <v>1.373508041305874E-2</v>
      </c>
      <c r="O254" s="53">
        <v>0.2256292363096393</v>
      </c>
      <c r="P254" s="53">
        <v>8.5292476865092684E-2</v>
      </c>
      <c r="Q254" s="17">
        <v>9.6433719966177427E-3</v>
      </c>
    </row>
    <row r="255" spans="2:17" x14ac:dyDescent="0.3">
      <c r="B255" s="32" t="s">
        <v>8</v>
      </c>
      <c r="C255" s="52">
        <v>4.1013455587082692</v>
      </c>
      <c r="D255" s="52">
        <v>2.220674120681815</v>
      </c>
      <c r="E255" s="52">
        <v>8.0265992206594708E-2</v>
      </c>
      <c r="F255" s="53">
        <v>4.2246308419463796</v>
      </c>
      <c r="G255" s="53">
        <v>1.2688180032299163</v>
      </c>
      <c r="H255" s="17">
        <v>2.0822561748258299E-2</v>
      </c>
      <c r="K255" s="34" t="s">
        <v>8</v>
      </c>
      <c r="L255" s="52">
        <v>0.1883865260060725</v>
      </c>
      <c r="M255" s="52">
        <v>9.5588413663551072E-2</v>
      </c>
      <c r="N255" s="52">
        <v>2.8293783739258404E-2</v>
      </c>
      <c r="O255" s="53">
        <v>0.15999939821208503</v>
      </c>
      <c r="P255" s="53">
        <v>7.5590098283415633E-2</v>
      </c>
      <c r="Q255" s="17">
        <v>2.412702094898651E-2</v>
      </c>
    </row>
    <row r="256" spans="2:17" x14ac:dyDescent="0.3">
      <c r="B256" s="14"/>
      <c r="C256" s="54"/>
      <c r="D256" s="54"/>
      <c r="E256" s="54"/>
      <c r="F256" s="54"/>
      <c r="G256" s="54"/>
      <c r="H256" s="19"/>
      <c r="K256" s="11"/>
      <c r="L256" s="55"/>
      <c r="M256" s="55"/>
      <c r="N256" s="55"/>
      <c r="O256" s="55"/>
      <c r="P256" s="55"/>
      <c r="Q256" s="13"/>
    </row>
    <row r="257" spans="2:17" x14ac:dyDescent="0.3">
      <c r="B257" s="116" t="s">
        <v>173</v>
      </c>
      <c r="C257" s="138"/>
      <c r="D257" s="138"/>
      <c r="E257" s="138"/>
      <c r="F257" s="138"/>
      <c r="G257" s="138"/>
      <c r="H257" s="118"/>
      <c r="K257" s="110" t="s">
        <v>173</v>
      </c>
      <c r="L257" s="139"/>
      <c r="M257" s="139"/>
      <c r="N257" s="139"/>
      <c r="O257" s="139"/>
      <c r="P257" s="139"/>
      <c r="Q257" s="112"/>
    </row>
    <row r="258" spans="2:17" x14ac:dyDescent="0.3">
      <c r="B258" s="14"/>
      <c r="C258" s="28" t="s">
        <v>11</v>
      </c>
      <c r="D258" s="28" t="s">
        <v>10</v>
      </c>
      <c r="E258" s="28" t="s">
        <v>9</v>
      </c>
      <c r="F258" s="28" t="s">
        <v>14</v>
      </c>
      <c r="G258" s="28" t="s">
        <v>13</v>
      </c>
      <c r="H258" s="33" t="s">
        <v>12</v>
      </c>
      <c r="K258" s="11"/>
      <c r="L258" s="55" t="s">
        <v>11</v>
      </c>
      <c r="M258" s="55" t="s">
        <v>10</v>
      </c>
      <c r="N258" s="55" t="s">
        <v>9</v>
      </c>
      <c r="O258" s="55" t="s">
        <v>14</v>
      </c>
      <c r="P258" s="55" t="s">
        <v>13</v>
      </c>
      <c r="Q258" s="13" t="s">
        <v>12</v>
      </c>
    </row>
    <row r="259" spans="2:17" x14ac:dyDescent="0.3">
      <c r="B259" s="32" t="s">
        <v>0</v>
      </c>
      <c r="C259" s="57"/>
      <c r="D259" s="57"/>
      <c r="E259" s="57"/>
      <c r="F259" s="57"/>
      <c r="G259" s="57"/>
      <c r="H259" s="51"/>
      <c r="K259" s="34" t="s">
        <v>0</v>
      </c>
      <c r="L259" s="57"/>
      <c r="M259" s="57"/>
      <c r="N259" s="57"/>
      <c r="O259" s="57"/>
      <c r="P259" s="57"/>
      <c r="Q259" s="51"/>
    </row>
    <row r="260" spans="2:17" x14ac:dyDescent="0.3">
      <c r="B260" s="32" t="s">
        <v>1</v>
      </c>
      <c r="C260" s="57"/>
      <c r="D260" s="57"/>
      <c r="E260" s="57"/>
      <c r="F260" s="57"/>
      <c r="G260" s="57"/>
      <c r="H260" s="51"/>
      <c r="K260" s="34" t="s">
        <v>1</v>
      </c>
      <c r="L260" s="57"/>
      <c r="M260" s="57"/>
      <c r="N260" s="57"/>
      <c r="O260" s="57"/>
      <c r="P260" s="57"/>
      <c r="Q260" s="51"/>
    </row>
    <row r="261" spans="2:17" x14ac:dyDescent="0.3">
      <c r="B261" s="32" t="s">
        <v>2</v>
      </c>
      <c r="C261" s="57"/>
      <c r="D261" s="57"/>
      <c r="E261" s="57"/>
      <c r="F261" s="57"/>
      <c r="G261" s="57"/>
      <c r="H261" s="51"/>
      <c r="K261" s="34" t="s">
        <v>2</v>
      </c>
      <c r="L261" s="57"/>
      <c r="M261" s="57"/>
      <c r="N261" s="57"/>
      <c r="O261" s="57"/>
      <c r="P261" s="57"/>
      <c r="Q261" s="51"/>
    </row>
    <row r="262" spans="2:17" x14ac:dyDescent="0.3">
      <c r="B262" s="32" t="s">
        <v>3</v>
      </c>
      <c r="C262" s="57"/>
      <c r="D262" s="57"/>
      <c r="E262" s="57"/>
      <c r="F262" s="57"/>
      <c r="G262" s="57"/>
      <c r="H262" s="51"/>
      <c r="K262" s="34" t="s">
        <v>3</v>
      </c>
      <c r="L262" s="57"/>
      <c r="M262" s="57"/>
      <c r="N262" s="57"/>
      <c r="O262" s="57"/>
      <c r="P262" s="57"/>
      <c r="Q262" s="51"/>
    </row>
    <row r="263" spans="2:17" x14ac:dyDescent="0.3">
      <c r="B263" s="32" t="s">
        <v>4</v>
      </c>
      <c r="C263" s="57"/>
      <c r="D263" s="57"/>
      <c r="E263" s="57"/>
      <c r="F263" s="57"/>
      <c r="G263" s="57"/>
      <c r="H263" s="51"/>
      <c r="K263" s="34" t="s">
        <v>4</v>
      </c>
      <c r="L263" s="57"/>
      <c r="M263" s="57"/>
      <c r="N263" s="57"/>
      <c r="O263" s="57"/>
      <c r="P263" s="57"/>
      <c r="Q263" s="51"/>
    </row>
    <row r="264" spans="2:17" x14ac:dyDescent="0.3">
      <c r="B264" s="32" t="s">
        <v>5</v>
      </c>
      <c r="C264" s="57"/>
      <c r="D264" s="57"/>
      <c r="E264" s="57"/>
      <c r="F264" s="57"/>
      <c r="G264" s="57"/>
      <c r="H264" s="51"/>
      <c r="K264" s="34" t="s">
        <v>5</v>
      </c>
      <c r="L264" s="57"/>
      <c r="M264" s="57"/>
      <c r="N264" s="57"/>
      <c r="O264" s="57"/>
      <c r="P264" s="57"/>
      <c r="Q264" s="51"/>
    </row>
    <row r="265" spans="2:17" x14ac:dyDescent="0.3">
      <c r="B265" s="32" t="s">
        <v>6</v>
      </c>
      <c r="C265" s="57"/>
      <c r="D265" s="57"/>
      <c r="E265" s="57"/>
      <c r="F265" s="57"/>
      <c r="G265" s="57"/>
      <c r="H265" s="51"/>
      <c r="K265" s="34" t="s">
        <v>6</v>
      </c>
      <c r="L265" s="57"/>
      <c r="M265" s="57"/>
      <c r="N265" s="57"/>
      <c r="O265" s="57"/>
      <c r="P265" s="57"/>
      <c r="Q265" s="51"/>
    </row>
    <row r="266" spans="2:17" x14ac:dyDescent="0.3">
      <c r="B266" s="32" t="s">
        <v>7</v>
      </c>
      <c r="C266" s="57"/>
      <c r="D266" s="57"/>
      <c r="E266" s="57"/>
      <c r="F266" s="57"/>
      <c r="G266" s="57"/>
      <c r="H266" s="51"/>
      <c r="K266" s="34" t="s">
        <v>7</v>
      </c>
      <c r="L266" s="57"/>
      <c r="M266" s="57"/>
      <c r="N266" s="57"/>
      <c r="O266" s="57"/>
      <c r="P266" s="57"/>
      <c r="Q266" s="51"/>
    </row>
    <row r="267" spans="2:17" x14ac:dyDescent="0.3">
      <c r="B267" s="32" t="s">
        <v>8</v>
      </c>
      <c r="C267" s="57"/>
      <c r="D267" s="57"/>
      <c r="E267" s="57"/>
      <c r="F267" s="57"/>
      <c r="G267" s="57"/>
      <c r="H267" s="51"/>
      <c r="K267" s="34" t="s">
        <v>8</v>
      </c>
      <c r="L267" s="57"/>
      <c r="M267" s="57"/>
      <c r="N267" s="57"/>
      <c r="O267" s="57"/>
      <c r="P267" s="57"/>
      <c r="Q267" s="51"/>
    </row>
    <row r="268" spans="2:17" x14ac:dyDescent="0.3">
      <c r="B268" s="14"/>
      <c r="C268" s="54"/>
      <c r="D268" s="54"/>
      <c r="E268" s="54"/>
      <c r="F268" s="54"/>
      <c r="G268" s="54"/>
      <c r="H268" s="19"/>
      <c r="K268" s="11"/>
      <c r="L268" s="55"/>
      <c r="M268" s="55"/>
      <c r="N268" s="55"/>
      <c r="O268" s="55"/>
      <c r="P268" s="55"/>
      <c r="Q268" s="13"/>
    </row>
    <row r="269" spans="2:17" x14ac:dyDescent="0.3">
      <c r="B269" s="116" t="s">
        <v>174</v>
      </c>
      <c r="C269" s="138"/>
      <c r="D269" s="138"/>
      <c r="E269" s="138"/>
      <c r="F269" s="138"/>
      <c r="G269" s="138"/>
      <c r="H269" s="118"/>
      <c r="K269" s="110" t="s">
        <v>174</v>
      </c>
      <c r="L269" s="139"/>
      <c r="M269" s="139"/>
      <c r="N269" s="139"/>
      <c r="O269" s="139"/>
      <c r="P269" s="139"/>
      <c r="Q269" s="112"/>
    </row>
    <row r="270" spans="2:17" x14ac:dyDescent="0.3">
      <c r="B270" s="14"/>
      <c r="C270" s="28" t="s">
        <v>11</v>
      </c>
      <c r="D270" s="28" t="s">
        <v>10</v>
      </c>
      <c r="E270" s="28" t="s">
        <v>9</v>
      </c>
      <c r="F270" s="28" t="s">
        <v>14</v>
      </c>
      <c r="G270" s="28" t="s">
        <v>13</v>
      </c>
      <c r="H270" s="33" t="s">
        <v>12</v>
      </c>
      <c r="K270" s="11"/>
      <c r="L270" s="27" t="s">
        <v>11</v>
      </c>
      <c r="M270" s="27" t="s">
        <v>10</v>
      </c>
      <c r="N270" s="27" t="s">
        <v>9</v>
      </c>
      <c r="O270" s="27" t="s">
        <v>14</v>
      </c>
      <c r="P270" s="27" t="s">
        <v>13</v>
      </c>
      <c r="Q270" s="31" t="s">
        <v>12</v>
      </c>
    </row>
    <row r="271" spans="2:17" x14ac:dyDescent="0.3">
      <c r="B271" s="32" t="s">
        <v>0</v>
      </c>
      <c r="C271" s="52">
        <v>11.885021441972656</v>
      </c>
      <c r="D271" s="52">
        <v>5.7127141305184885</v>
      </c>
      <c r="E271" s="52">
        <v>0.42735093918779538</v>
      </c>
      <c r="F271" s="53">
        <v>14.023875085494334</v>
      </c>
      <c r="G271" s="53">
        <v>5.1118389554675261</v>
      </c>
      <c r="H271" s="17">
        <v>0.37561441952096969</v>
      </c>
      <c r="K271" s="34" t="s">
        <v>0</v>
      </c>
      <c r="L271" s="52">
        <v>1.5644557625704965</v>
      </c>
      <c r="M271" s="52">
        <v>0.62878867118572412</v>
      </c>
      <c r="N271" s="52">
        <v>8.7803507867033254E-2</v>
      </c>
      <c r="O271" s="53">
        <v>1.5261814443282291</v>
      </c>
      <c r="P271" s="53">
        <v>0.57093826369938316</v>
      </c>
      <c r="Q271" s="17">
        <v>4.7730712987900506E-2</v>
      </c>
    </row>
    <row r="272" spans="2:17" x14ac:dyDescent="0.3">
      <c r="B272" s="32" t="s">
        <v>1</v>
      </c>
      <c r="C272" s="52">
        <v>2.2281729581722831</v>
      </c>
      <c r="D272" s="52">
        <v>1.002147411604196</v>
      </c>
      <c r="E272" s="52">
        <v>0.13450455908690664</v>
      </c>
      <c r="F272" s="53">
        <v>4.623211292253167</v>
      </c>
      <c r="G272" s="53">
        <v>1.7213673535490062</v>
      </c>
      <c r="H272" s="17">
        <v>7.5821567249813052E-2</v>
      </c>
      <c r="K272" s="34" t="s">
        <v>1</v>
      </c>
      <c r="L272" s="52">
        <v>0.76081737102647196</v>
      </c>
      <c r="M272" s="52">
        <v>0.2975722833667207</v>
      </c>
      <c r="N272" s="52">
        <v>6.8531948834863896E-2</v>
      </c>
      <c r="O272" s="53">
        <v>0.55246688850129033</v>
      </c>
      <c r="P272" s="53">
        <v>0.2410022745005686</v>
      </c>
      <c r="Q272" s="17">
        <v>4.2429326276033998E-2</v>
      </c>
    </row>
    <row r="273" spans="2:17" x14ac:dyDescent="0.3">
      <c r="B273" s="32" t="s">
        <v>2</v>
      </c>
      <c r="C273" s="52">
        <v>4.3464834516880533</v>
      </c>
      <c r="D273" s="52">
        <v>1.529655461325574</v>
      </c>
      <c r="E273" s="52">
        <v>0.10884257576956703</v>
      </c>
      <c r="F273" s="53">
        <v>8.4304085574877057</v>
      </c>
      <c r="G273" s="53">
        <v>2.9978802223622019</v>
      </c>
      <c r="H273" s="17">
        <v>0.56069975303278519</v>
      </c>
      <c r="K273" s="34" t="s">
        <v>2</v>
      </c>
      <c r="L273" s="52">
        <v>0.60182506587929896</v>
      </c>
      <c r="M273" s="52">
        <v>0.17367655187019571</v>
      </c>
      <c r="N273" s="52">
        <v>1.6700241695276362E-2</v>
      </c>
      <c r="O273" s="53">
        <v>0.24845171075361114</v>
      </c>
      <c r="P273" s="53">
        <v>7.4151999556684681E-2</v>
      </c>
      <c r="Q273" s="17">
        <v>5.5758542211149908E-3</v>
      </c>
    </row>
    <row r="274" spans="2:17" x14ac:dyDescent="0.3">
      <c r="B274" s="32" t="s">
        <v>3</v>
      </c>
      <c r="C274" s="52">
        <v>11.48272690399391</v>
      </c>
      <c r="D274" s="52">
        <v>5.3748504521453437</v>
      </c>
      <c r="E274" s="52">
        <v>0.24899274224146092</v>
      </c>
      <c r="F274" s="53">
        <v>9.4923270846433745</v>
      </c>
      <c r="G274" s="53">
        <v>5.2557364963556372</v>
      </c>
      <c r="H274" s="17">
        <v>0.424754971743799</v>
      </c>
      <c r="K274" s="34" t="s">
        <v>3</v>
      </c>
      <c r="L274" s="52">
        <v>0.88700357548782061</v>
      </c>
      <c r="M274" s="52">
        <v>0.38956370780649174</v>
      </c>
      <c r="N274" s="52">
        <v>4.0518874484408607E-2</v>
      </c>
      <c r="O274" s="53">
        <v>0.78428337381375046</v>
      </c>
      <c r="P274" s="53">
        <v>0.29997957315311075</v>
      </c>
      <c r="Q274" s="17">
        <v>4.1640513143491618E-2</v>
      </c>
    </row>
    <row r="275" spans="2:17" x14ac:dyDescent="0.3">
      <c r="B275" s="32" t="s">
        <v>4</v>
      </c>
      <c r="C275" s="52">
        <v>3.0105006763917341</v>
      </c>
      <c r="D275" s="52">
        <v>1.1199706000617571</v>
      </c>
      <c r="E275" s="52">
        <v>8.5549464228529645E-2</v>
      </c>
      <c r="F275" s="53">
        <v>8.0383120119058411</v>
      </c>
      <c r="G275" s="53">
        <v>2.7458546945394291</v>
      </c>
      <c r="H275" s="17">
        <v>7.5882266802055467E-2</v>
      </c>
      <c r="K275" s="34" t="s">
        <v>4</v>
      </c>
      <c r="L275" s="52">
        <v>0.70896269778407484</v>
      </c>
      <c r="M275" s="52">
        <v>0.27550372653240829</v>
      </c>
      <c r="N275" s="52">
        <v>3.7510488294617714E-2</v>
      </c>
      <c r="O275" s="53">
        <v>0.32095200472468699</v>
      </c>
      <c r="P275" s="53">
        <v>0.13829144839276697</v>
      </c>
      <c r="Q275" s="17">
        <v>1.2955591961712807E-2</v>
      </c>
    </row>
    <row r="276" spans="2:17" x14ac:dyDescent="0.3">
      <c r="B276" s="32" t="s">
        <v>5</v>
      </c>
      <c r="C276" s="52">
        <v>5.3099433263879421</v>
      </c>
      <c r="D276" s="52">
        <v>1.9111543531860795</v>
      </c>
      <c r="E276" s="52">
        <v>0.35551581145705019</v>
      </c>
      <c r="F276" s="53">
        <v>5.2105319775518426</v>
      </c>
      <c r="G276" s="53">
        <v>2.4030156065599284</v>
      </c>
      <c r="H276" s="17">
        <v>8.4054649230419748E-2</v>
      </c>
      <c r="K276" s="34" t="s">
        <v>5</v>
      </c>
      <c r="L276" s="52">
        <v>9.756939022289024E-2</v>
      </c>
      <c r="M276" s="52">
        <v>4.0338235657708235E-2</v>
      </c>
      <c r="N276" s="52">
        <v>4.5867538798127121E-3</v>
      </c>
      <c r="O276" s="53">
        <v>6.0479339663333832E-2</v>
      </c>
      <c r="P276" s="53">
        <v>2.4426611117192271E-2</v>
      </c>
      <c r="Q276" s="17">
        <v>1.4561832774508214E-3</v>
      </c>
    </row>
    <row r="277" spans="2:17" x14ac:dyDescent="0.3">
      <c r="B277" s="32" t="s">
        <v>6</v>
      </c>
      <c r="C277" s="52">
        <v>3.3853370970750412</v>
      </c>
      <c r="D277" s="52">
        <v>1.0973075464181123</v>
      </c>
      <c r="E277" s="52">
        <v>0.10008314987920436</v>
      </c>
      <c r="F277" s="53">
        <v>4.0917618270490328</v>
      </c>
      <c r="G277" s="53">
        <v>2.3020465166388333</v>
      </c>
      <c r="H277" s="17">
        <v>0.11753332515334702</v>
      </c>
      <c r="K277" s="34" t="s">
        <v>6</v>
      </c>
      <c r="L277" s="52">
        <v>0.76168361258863015</v>
      </c>
      <c r="M277" s="52">
        <v>0.35203457715142961</v>
      </c>
      <c r="N277" s="52">
        <v>2.2660652979233729E-2</v>
      </c>
      <c r="O277" s="53">
        <v>0.86172452112367548</v>
      </c>
      <c r="P277" s="53">
        <v>0.51767233954534919</v>
      </c>
      <c r="Q277" s="17">
        <v>0.14763784873059099</v>
      </c>
    </row>
    <row r="278" spans="2:17" x14ac:dyDescent="0.3">
      <c r="B278" s="32" t="s">
        <v>7</v>
      </c>
      <c r="C278" s="52">
        <v>1.4057532708505762</v>
      </c>
      <c r="D278" s="52">
        <v>0.69079380580352678</v>
      </c>
      <c r="E278" s="52">
        <v>0.14026839854721321</v>
      </c>
      <c r="F278" s="53">
        <v>1.4024546644309586</v>
      </c>
      <c r="G278" s="53">
        <v>0.822725519962902</v>
      </c>
      <c r="H278" s="17">
        <v>0.22476536527009067</v>
      </c>
      <c r="K278" s="34" t="s">
        <v>7</v>
      </c>
      <c r="L278" s="52">
        <v>0.10824732068428199</v>
      </c>
      <c r="M278" s="52">
        <v>4.6390740340901918E-2</v>
      </c>
      <c r="N278" s="52">
        <v>8.8421664634193067E-3</v>
      </c>
      <c r="O278" s="53">
        <v>0.17299015674435486</v>
      </c>
      <c r="P278" s="53">
        <v>8.5692612742992225E-2</v>
      </c>
      <c r="Q278" s="17">
        <v>1.9919705936395086E-2</v>
      </c>
    </row>
    <row r="279" spans="2:17" x14ac:dyDescent="0.3">
      <c r="B279" s="32" t="s">
        <v>8</v>
      </c>
      <c r="C279" s="52">
        <v>4.8490440962574981</v>
      </c>
      <c r="D279" s="52">
        <v>1.4965718060791204</v>
      </c>
      <c r="E279" s="52">
        <v>6.8009779992354344E-2</v>
      </c>
      <c r="F279" s="53">
        <v>4.1217754909962423</v>
      </c>
      <c r="G279" s="53">
        <v>1.4203565834860996</v>
      </c>
      <c r="H279" s="17">
        <v>9.7082187107254025E-2</v>
      </c>
      <c r="K279" s="34" t="s">
        <v>8</v>
      </c>
      <c r="L279" s="52">
        <v>0.18312850957440791</v>
      </c>
      <c r="M279" s="52">
        <v>7.2340649902751644E-2</v>
      </c>
      <c r="N279" s="52">
        <v>5.7972158824754812E-3</v>
      </c>
      <c r="O279" s="53">
        <v>0.20630797355070735</v>
      </c>
      <c r="P279" s="53">
        <v>9.8103901314710723E-2</v>
      </c>
      <c r="Q279" s="17">
        <v>1.2833478565362488E-2</v>
      </c>
    </row>
    <row r="280" spans="2:17" x14ac:dyDescent="0.3">
      <c r="B280" s="14"/>
      <c r="C280" s="54"/>
      <c r="D280" s="54"/>
      <c r="E280" s="54"/>
      <c r="F280" s="54"/>
      <c r="G280" s="54"/>
      <c r="H280" s="19"/>
      <c r="K280" s="11"/>
      <c r="L280" s="55"/>
      <c r="M280" s="55"/>
      <c r="N280" s="55"/>
      <c r="O280" s="55"/>
      <c r="P280" s="55"/>
      <c r="Q280" s="13"/>
    </row>
    <row r="281" spans="2:17" x14ac:dyDescent="0.3">
      <c r="B281" s="116" t="s">
        <v>175</v>
      </c>
      <c r="C281" s="138"/>
      <c r="D281" s="138"/>
      <c r="E281" s="138"/>
      <c r="F281" s="138"/>
      <c r="G281" s="138"/>
      <c r="H281" s="118"/>
      <c r="K281" s="110" t="s">
        <v>175</v>
      </c>
      <c r="L281" s="139"/>
      <c r="M281" s="139"/>
      <c r="N281" s="139"/>
      <c r="O281" s="139"/>
      <c r="P281" s="139"/>
      <c r="Q281" s="112"/>
    </row>
    <row r="282" spans="2:17" x14ac:dyDescent="0.3">
      <c r="B282" s="14"/>
      <c r="C282" s="28" t="s">
        <v>11</v>
      </c>
      <c r="D282" s="28" t="s">
        <v>10</v>
      </c>
      <c r="E282" s="28" t="s">
        <v>9</v>
      </c>
      <c r="F282" s="28" t="s">
        <v>14</v>
      </c>
      <c r="G282" s="28" t="s">
        <v>13</v>
      </c>
      <c r="H282" s="33" t="s">
        <v>12</v>
      </c>
      <c r="K282" s="11"/>
      <c r="L282" s="27" t="s">
        <v>11</v>
      </c>
      <c r="M282" s="27" t="s">
        <v>10</v>
      </c>
      <c r="N282" s="27" t="s">
        <v>9</v>
      </c>
      <c r="O282" s="27" t="s">
        <v>14</v>
      </c>
      <c r="P282" s="27" t="s">
        <v>13</v>
      </c>
      <c r="Q282" s="31" t="s">
        <v>12</v>
      </c>
    </row>
    <row r="283" spans="2:17" x14ac:dyDescent="0.3">
      <c r="B283" s="32" t="s">
        <v>0</v>
      </c>
      <c r="C283" s="52">
        <v>11.104002831411517</v>
      </c>
      <c r="D283" s="52">
        <v>6.0014704944512038</v>
      </c>
      <c r="E283" s="52">
        <v>0.48560561666784319</v>
      </c>
      <c r="F283" s="53">
        <v>5.8947002278322502</v>
      </c>
      <c r="G283" s="53">
        <v>2.8958432482597805</v>
      </c>
      <c r="H283" s="17">
        <v>0.44929522551792545</v>
      </c>
      <c r="K283" s="34" t="s">
        <v>0</v>
      </c>
      <c r="L283" s="52">
        <v>1.1455531703526391</v>
      </c>
      <c r="M283" s="52">
        <v>0.532411946254705</v>
      </c>
      <c r="N283" s="52">
        <v>9.9156434968902904E-2</v>
      </c>
      <c r="O283" s="53">
        <v>0.51020288812176717</v>
      </c>
      <c r="P283" s="53">
        <v>0.21796898357377364</v>
      </c>
      <c r="Q283" s="17">
        <v>4.4673182680804863E-2</v>
      </c>
    </row>
    <row r="284" spans="2:17" x14ac:dyDescent="0.3">
      <c r="B284" s="32" t="s">
        <v>1</v>
      </c>
      <c r="C284" s="52">
        <v>1.4268639259441709</v>
      </c>
      <c r="D284" s="52">
        <v>0.78503736273165581</v>
      </c>
      <c r="E284" s="52">
        <v>2.2596775943495597E-2</v>
      </c>
      <c r="F284" s="53">
        <v>3.3291564206483062</v>
      </c>
      <c r="G284" s="53">
        <v>1.4712552320661536</v>
      </c>
      <c r="H284" s="17">
        <v>0.33700116738733282</v>
      </c>
      <c r="K284" s="34" t="s">
        <v>1</v>
      </c>
      <c r="L284" s="52">
        <v>0.58387260361654336</v>
      </c>
      <c r="M284" s="52">
        <v>0.22417388085357173</v>
      </c>
      <c r="N284" s="52">
        <v>1.2772242822261142E-2</v>
      </c>
      <c r="O284" s="53">
        <v>0.43372292278534619</v>
      </c>
      <c r="P284" s="53">
        <v>0.16361895106436519</v>
      </c>
      <c r="Q284" s="17">
        <v>2.8140599519443657E-2</v>
      </c>
    </row>
    <row r="285" spans="2:17" x14ac:dyDescent="0.3">
      <c r="B285" s="32" t="s">
        <v>2</v>
      </c>
      <c r="C285" s="52">
        <v>5.5196923696072009</v>
      </c>
      <c r="D285" s="52">
        <v>2.4996527879613657</v>
      </c>
      <c r="E285" s="52">
        <v>9.4535416686939572E-2</v>
      </c>
      <c r="F285" s="53">
        <v>6.5071034217119763</v>
      </c>
      <c r="G285" s="53">
        <v>2.6792678798648604</v>
      </c>
      <c r="H285" s="17">
        <v>7.5917046094740842E-2</v>
      </c>
      <c r="K285" s="34" t="s">
        <v>2</v>
      </c>
      <c r="L285" s="52">
        <v>0.37714459800253314</v>
      </c>
      <c r="M285" s="52">
        <v>0.11486340185054884</v>
      </c>
      <c r="N285" s="52">
        <v>1.5502167879768241E-3</v>
      </c>
      <c r="O285" s="53">
        <v>0.16385965417157233</v>
      </c>
      <c r="P285" s="53">
        <v>6.8088875977481991E-2</v>
      </c>
      <c r="Q285" s="17">
        <v>4.8758742182233888E-4</v>
      </c>
    </row>
    <row r="286" spans="2:17" x14ac:dyDescent="0.3">
      <c r="B286" s="32" t="s">
        <v>3</v>
      </c>
      <c r="C286" s="52">
        <v>13.250607827935626</v>
      </c>
      <c r="D286" s="52">
        <v>6.3730944293632525</v>
      </c>
      <c r="E286" s="52">
        <v>0.88784453917131245</v>
      </c>
      <c r="F286" s="53">
        <v>6.0256984048038476</v>
      </c>
      <c r="G286" s="53">
        <v>2.363543183351807</v>
      </c>
      <c r="H286" s="17">
        <v>4.8722925579243237E-2</v>
      </c>
      <c r="K286" s="34" t="s">
        <v>3</v>
      </c>
      <c r="L286" s="52">
        <v>0.96458811402442435</v>
      </c>
      <c r="M286" s="52">
        <v>0.42507410298888332</v>
      </c>
      <c r="N286" s="52">
        <v>4.0318484372872332E-2</v>
      </c>
      <c r="O286" s="53">
        <v>0.77308599208925466</v>
      </c>
      <c r="P286" s="53">
        <v>0.35557147301549774</v>
      </c>
      <c r="Q286" s="17">
        <v>9.0092624238830396E-2</v>
      </c>
    </row>
    <row r="287" spans="2:17" x14ac:dyDescent="0.3">
      <c r="B287" s="32" t="s">
        <v>4</v>
      </c>
      <c r="C287" s="52">
        <v>4.5287389679383079</v>
      </c>
      <c r="D287" s="52">
        <v>1.5888938550484732</v>
      </c>
      <c r="E287" s="52">
        <v>4.6956394692290182E-2</v>
      </c>
      <c r="F287" s="53">
        <v>3.9239515685843953</v>
      </c>
      <c r="G287" s="53">
        <v>1.7167121101711009</v>
      </c>
      <c r="H287" s="17">
        <v>8.1897932361614634E-2</v>
      </c>
      <c r="K287" s="34" t="s">
        <v>4</v>
      </c>
      <c r="L287" s="52">
        <v>0.38969926574274621</v>
      </c>
      <c r="M287" s="52">
        <v>0.15359826075350916</v>
      </c>
      <c r="N287" s="52">
        <v>2.8785003013325691E-2</v>
      </c>
      <c r="O287" s="53">
        <v>0.23737391294449287</v>
      </c>
      <c r="P287" s="53">
        <v>0.11684481524271387</v>
      </c>
      <c r="Q287" s="17">
        <v>1.149716775900426E-2</v>
      </c>
    </row>
    <row r="288" spans="2:17" x14ac:dyDescent="0.3">
      <c r="B288" s="32" t="s">
        <v>5</v>
      </c>
      <c r="C288" s="52">
        <v>3.8521760096606639</v>
      </c>
      <c r="D288" s="52">
        <v>1.5884963565457497</v>
      </c>
      <c r="E288" s="52">
        <v>6.0523818651309645E-2</v>
      </c>
      <c r="F288" s="53">
        <v>3.0790561673319017</v>
      </c>
      <c r="G288" s="53">
        <v>1.2584089023129645</v>
      </c>
      <c r="H288" s="17">
        <v>0.17389724466706644</v>
      </c>
      <c r="K288" s="34" t="s">
        <v>5</v>
      </c>
      <c r="L288" s="52">
        <v>9.2960611116203698E-2</v>
      </c>
      <c r="M288" s="52">
        <v>3.9657669646733035E-2</v>
      </c>
      <c r="N288" s="52">
        <v>3.0068720084193796E-3</v>
      </c>
      <c r="O288" s="53">
        <v>0.11947406593197457</v>
      </c>
      <c r="P288" s="53">
        <v>3.9640533221956598E-2</v>
      </c>
      <c r="Q288" s="17">
        <v>6.4535076507120294E-4</v>
      </c>
    </row>
    <row r="289" spans="2:17" x14ac:dyDescent="0.3">
      <c r="B289" s="32" t="s">
        <v>6</v>
      </c>
      <c r="C289" s="52">
        <v>5.526426230231805</v>
      </c>
      <c r="D289" s="52">
        <v>2.3064010942540221</v>
      </c>
      <c r="E289" s="52">
        <v>3.3080507785953991E-2</v>
      </c>
      <c r="F289" s="53">
        <v>2.6500080702879205</v>
      </c>
      <c r="G289" s="53">
        <v>1.161755561621115</v>
      </c>
      <c r="H289" s="17">
        <v>0.23247863837055563</v>
      </c>
      <c r="K289" s="34" t="s">
        <v>6</v>
      </c>
      <c r="L289" s="52">
        <v>0.92053616232808777</v>
      </c>
      <c r="M289" s="52">
        <v>0.34917555599252048</v>
      </c>
      <c r="N289" s="52">
        <v>6.7917846337512189E-2</v>
      </c>
      <c r="O289" s="53">
        <v>0.43569161832179565</v>
      </c>
      <c r="P289" s="53">
        <v>0.18045596255008461</v>
      </c>
      <c r="Q289" s="17">
        <v>1.8032545863681356E-2</v>
      </c>
    </row>
    <row r="290" spans="2:17" x14ac:dyDescent="0.3">
      <c r="B290" s="32" t="s">
        <v>7</v>
      </c>
      <c r="C290" s="52">
        <v>2.1186698472855054</v>
      </c>
      <c r="D290" s="52">
        <v>0.9264592545666539</v>
      </c>
      <c r="E290" s="52">
        <v>7.0185852578136435E-2</v>
      </c>
      <c r="F290" s="53">
        <v>1.1754287237864887</v>
      </c>
      <c r="G290" s="53">
        <v>0.32863059544924766</v>
      </c>
      <c r="H290" s="17">
        <v>6.1656417525161336E-2</v>
      </c>
      <c r="K290" s="34" t="s">
        <v>7</v>
      </c>
      <c r="L290" s="52">
        <v>0.14049137021499408</v>
      </c>
      <c r="M290" s="52">
        <v>5.8109218713537102E-2</v>
      </c>
      <c r="N290" s="52">
        <v>9.7242859600594461E-3</v>
      </c>
      <c r="O290" s="53">
        <v>0.11481269673528763</v>
      </c>
      <c r="P290" s="53">
        <v>4.8595436424976289E-2</v>
      </c>
      <c r="Q290" s="17">
        <v>4.8724852375571313E-3</v>
      </c>
    </row>
    <row r="291" spans="2:17" x14ac:dyDescent="0.3">
      <c r="B291" s="32" t="s">
        <v>8</v>
      </c>
      <c r="C291" s="52">
        <v>2.4414362348133056</v>
      </c>
      <c r="D291" s="52">
        <v>0.89748001697364832</v>
      </c>
      <c r="E291" s="52">
        <v>0.10016478812603385</v>
      </c>
      <c r="F291" s="53">
        <v>1.6997998251661859</v>
      </c>
      <c r="G291" s="53">
        <v>0.72688418740078586</v>
      </c>
      <c r="H291" s="17">
        <v>6.0980049164403673E-2</v>
      </c>
      <c r="K291" s="34" t="s">
        <v>8</v>
      </c>
      <c r="L291" s="52">
        <v>0.14651118842227673</v>
      </c>
      <c r="M291" s="52">
        <v>6.4435530201385052E-2</v>
      </c>
      <c r="N291" s="52">
        <v>1.7504323082032782E-2</v>
      </c>
      <c r="O291" s="53">
        <v>0.12978781729455255</v>
      </c>
      <c r="P291" s="53">
        <v>4.870004555864027E-2</v>
      </c>
      <c r="Q291" s="17">
        <v>8.8886052441723134E-3</v>
      </c>
    </row>
    <row r="292" spans="2:17" x14ac:dyDescent="0.3">
      <c r="B292" s="14"/>
      <c r="C292" s="54"/>
      <c r="D292" s="54"/>
      <c r="E292" s="54"/>
      <c r="F292" s="54"/>
      <c r="G292" s="54"/>
      <c r="H292" s="19"/>
      <c r="K292" s="11"/>
      <c r="L292" s="55"/>
      <c r="M292" s="55"/>
      <c r="N292" s="55"/>
      <c r="O292" s="55"/>
      <c r="P292" s="55"/>
      <c r="Q292" s="13"/>
    </row>
    <row r="293" spans="2:17" x14ac:dyDescent="0.3">
      <c r="B293" s="116" t="s">
        <v>176</v>
      </c>
      <c r="C293" s="138"/>
      <c r="D293" s="138"/>
      <c r="E293" s="138"/>
      <c r="F293" s="138"/>
      <c r="G293" s="138"/>
      <c r="H293" s="118"/>
      <c r="K293" s="110" t="s">
        <v>176</v>
      </c>
      <c r="L293" s="139"/>
      <c r="M293" s="139"/>
      <c r="N293" s="139"/>
      <c r="O293" s="139"/>
      <c r="P293" s="139"/>
      <c r="Q293" s="112"/>
    </row>
    <row r="294" spans="2:17" x14ac:dyDescent="0.3">
      <c r="B294" s="14"/>
      <c r="C294" s="28" t="s">
        <v>11</v>
      </c>
      <c r="D294" s="28" t="s">
        <v>10</v>
      </c>
      <c r="E294" s="28" t="s">
        <v>9</v>
      </c>
      <c r="F294" s="28" t="s">
        <v>14</v>
      </c>
      <c r="G294" s="28" t="s">
        <v>13</v>
      </c>
      <c r="H294" s="33" t="s">
        <v>12</v>
      </c>
      <c r="K294" s="11"/>
      <c r="L294" s="27" t="s">
        <v>11</v>
      </c>
      <c r="M294" s="27" t="s">
        <v>10</v>
      </c>
      <c r="N294" s="27" t="s">
        <v>9</v>
      </c>
      <c r="O294" s="27" t="s">
        <v>14</v>
      </c>
      <c r="P294" s="27" t="s">
        <v>13</v>
      </c>
      <c r="Q294" s="31" t="s">
        <v>12</v>
      </c>
    </row>
    <row r="295" spans="2:17" x14ac:dyDescent="0.3">
      <c r="B295" s="32" t="s">
        <v>0</v>
      </c>
      <c r="C295" s="52">
        <v>8.7071053849627056</v>
      </c>
      <c r="D295" s="52">
        <v>3.3375337765960933</v>
      </c>
      <c r="E295" s="52">
        <v>0.24330317854548264</v>
      </c>
      <c r="F295" s="53">
        <v>13.482280672600838</v>
      </c>
      <c r="G295" s="53">
        <v>5.6801225335545782</v>
      </c>
      <c r="H295" s="17">
        <v>1.1079349260711611E-2</v>
      </c>
      <c r="K295" s="34" t="s">
        <v>0</v>
      </c>
      <c r="L295" s="52">
        <v>0.90626341082397111</v>
      </c>
      <c r="M295" s="52">
        <v>0.32979431807413634</v>
      </c>
      <c r="N295" s="52">
        <v>4.4500570408844684E-2</v>
      </c>
      <c r="O295" s="53">
        <v>1.1726244746004033</v>
      </c>
      <c r="P295" s="53">
        <v>0.56583147974003178</v>
      </c>
      <c r="Q295" s="17">
        <v>0.12364487257363971</v>
      </c>
    </row>
    <row r="296" spans="2:17" x14ac:dyDescent="0.3">
      <c r="B296" s="32" t="s">
        <v>1</v>
      </c>
      <c r="C296" s="52">
        <v>2.1822930571067185</v>
      </c>
      <c r="D296" s="52">
        <v>1.0434130332671574</v>
      </c>
      <c r="E296" s="52">
        <v>0.1436856026010018</v>
      </c>
      <c r="F296" s="53">
        <v>2.0639132454272895</v>
      </c>
      <c r="G296" s="53">
        <v>0.89081298209833304</v>
      </c>
      <c r="H296" s="17">
        <v>2.3418378519133871E-2</v>
      </c>
      <c r="K296" s="34" t="s">
        <v>1</v>
      </c>
      <c r="L296" s="52">
        <v>0.50965793615480171</v>
      </c>
      <c r="M296" s="52">
        <v>0.17847340077923968</v>
      </c>
      <c r="N296" s="52">
        <v>2.7198291613468737E-2</v>
      </c>
      <c r="O296" s="53">
        <v>0.42593657285603675</v>
      </c>
      <c r="P296" s="53">
        <v>0.16929813422339177</v>
      </c>
      <c r="Q296" s="17">
        <v>1.9970623429816304E-2</v>
      </c>
    </row>
    <row r="297" spans="2:17" x14ac:dyDescent="0.3">
      <c r="B297" s="32" t="s">
        <v>2</v>
      </c>
      <c r="C297" s="52">
        <v>2.6287558532559379</v>
      </c>
      <c r="D297" s="52">
        <v>1.096423771774075</v>
      </c>
      <c r="E297" s="52">
        <v>6.6629349274500718E-2</v>
      </c>
      <c r="F297" s="53">
        <v>4.076008250752496</v>
      </c>
      <c r="G297" s="53">
        <v>1.2586823890048975</v>
      </c>
      <c r="H297" s="17">
        <v>7.1607316004020677E-2</v>
      </c>
      <c r="K297" s="34" t="s">
        <v>2</v>
      </c>
      <c r="L297" s="52">
        <v>0.33141955726958988</v>
      </c>
      <c r="M297" s="52">
        <v>0.10761250201101222</v>
      </c>
      <c r="N297" s="52">
        <v>7.8946994934773092E-3</v>
      </c>
      <c r="O297" s="53">
        <v>0.24244497475804719</v>
      </c>
      <c r="P297" s="53">
        <v>7.2318152028242322E-2</v>
      </c>
      <c r="Q297" s="17">
        <v>6.8424225495189294E-3</v>
      </c>
    </row>
    <row r="298" spans="2:17" x14ac:dyDescent="0.3">
      <c r="B298" s="32" t="s">
        <v>3</v>
      </c>
      <c r="C298" s="52">
        <v>13.768464630803594</v>
      </c>
      <c r="D298" s="52">
        <v>5.5676909967707067</v>
      </c>
      <c r="E298" s="52">
        <v>0.41259890922543879</v>
      </c>
      <c r="F298" s="53">
        <v>17.970239610307495</v>
      </c>
      <c r="G298" s="53">
        <v>5.8717031968808087</v>
      </c>
      <c r="H298" s="17">
        <v>0.17530829506373796</v>
      </c>
      <c r="K298" s="34" t="s">
        <v>3</v>
      </c>
      <c r="L298" s="52">
        <v>1.0664536129733651</v>
      </c>
      <c r="M298" s="52">
        <v>0.51773243477337538</v>
      </c>
      <c r="N298" s="52">
        <v>2.8686193879344169E-2</v>
      </c>
      <c r="O298" s="53">
        <v>1.1397217472925447</v>
      </c>
      <c r="P298" s="53">
        <v>0.46090194500609344</v>
      </c>
      <c r="Q298" s="17">
        <v>0.12134914786857638</v>
      </c>
    </row>
    <row r="299" spans="2:17" x14ac:dyDescent="0.3">
      <c r="B299" s="32" t="s">
        <v>4</v>
      </c>
      <c r="C299" s="52">
        <v>2.0378892076149366</v>
      </c>
      <c r="D299" s="52">
        <v>0.79011576960854157</v>
      </c>
      <c r="E299" s="52">
        <v>2.5555320486358869E-2</v>
      </c>
      <c r="F299" s="53">
        <v>3.0764706130610966</v>
      </c>
      <c r="G299" s="53">
        <v>0.94295613154911351</v>
      </c>
      <c r="H299" s="17">
        <v>2.2958886131747354E-2</v>
      </c>
      <c r="K299" s="34" t="s">
        <v>4</v>
      </c>
      <c r="L299" s="52">
        <v>0.43332941047192303</v>
      </c>
      <c r="M299" s="52">
        <v>0.18040132522586719</v>
      </c>
      <c r="N299" s="52">
        <v>1.8492494910069688E-2</v>
      </c>
      <c r="O299" s="53">
        <v>0.39723413175012195</v>
      </c>
      <c r="P299" s="53">
        <v>0.15787079768345894</v>
      </c>
      <c r="Q299" s="17">
        <v>9.1990717725047941E-3</v>
      </c>
    </row>
    <row r="300" spans="2:17" x14ac:dyDescent="0.3">
      <c r="B300" s="32" t="s">
        <v>5</v>
      </c>
      <c r="C300" s="52">
        <v>1.750855486170469</v>
      </c>
      <c r="D300" s="52">
        <v>0.78027568941349867</v>
      </c>
      <c r="E300" s="52">
        <v>2.841831144908618E-2</v>
      </c>
      <c r="F300" s="53">
        <v>4.4360234556650742</v>
      </c>
      <c r="G300" s="53">
        <v>1.5951250801388051</v>
      </c>
      <c r="H300" s="17">
        <v>0.14642510348672627</v>
      </c>
      <c r="K300" s="34" t="s">
        <v>5</v>
      </c>
      <c r="L300" s="52">
        <v>0.10867757316487334</v>
      </c>
      <c r="M300" s="52">
        <v>3.3224689675074921E-2</v>
      </c>
      <c r="N300" s="52">
        <v>5.8191648622013632E-3</v>
      </c>
      <c r="O300" s="53">
        <v>5.9416860050886033E-2</v>
      </c>
      <c r="P300" s="53">
        <v>1.7513480170215017E-2</v>
      </c>
      <c r="Q300" s="17">
        <v>1.9256691745214542E-3</v>
      </c>
    </row>
    <row r="301" spans="2:17" x14ac:dyDescent="0.3">
      <c r="B301" s="32" t="s">
        <v>6</v>
      </c>
      <c r="C301" s="52">
        <v>4.1086004109993306</v>
      </c>
      <c r="D301" s="52">
        <v>2.2551687063535462</v>
      </c>
      <c r="E301" s="52">
        <v>0.25997347523512193</v>
      </c>
      <c r="F301" s="53">
        <v>6.7591997623310602</v>
      </c>
      <c r="G301" s="53">
        <v>1.9237105893739821</v>
      </c>
      <c r="H301" s="17">
        <v>0.14306554942435823</v>
      </c>
      <c r="K301" s="34" t="s">
        <v>6</v>
      </c>
      <c r="L301" s="52">
        <v>0.81412599172678435</v>
      </c>
      <c r="M301" s="52">
        <v>0.41461624456334534</v>
      </c>
      <c r="N301" s="52">
        <v>0.11992049074963194</v>
      </c>
      <c r="O301" s="53">
        <v>0.40599889583796078</v>
      </c>
      <c r="P301" s="53">
        <v>0.22313647441388923</v>
      </c>
      <c r="Q301" s="17">
        <v>4.7988632191344735E-2</v>
      </c>
    </row>
    <row r="302" spans="2:17" x14ac:dyDescent="0.3">
      <c r="B302" s="32" t="s">
        <v>7</v>
      </c>
      <c r="C302" s="52">
        <v>2.3211924046890844</v>
      </c>
      <c r="D302" s="52">
        <v>1.1210198167150687</v>
      </c>
      <c r="E302" s="52">
        <v>0.2259917887861721</v>
      </c>
      <c r="F302" s="53">
        <v>1.5389405365463151</v>
      </c>
      <c r="G302" s="53">
        <v>0.87244850884626712</v>
      </c>
      <c r="H302" s="17">
        <v>3.302221887568365E-2</v>
      </c>
      <c r="K302" s="34" t="s">
        <v>7</v>
      </c>
      <c r="L302" s="52">
        <v>0.186186446580661</v>
      </c>
      <c r="M302" s="52">
        <v>7.331135424348964E-2</v>
      </c>
      <c r="N302" s="52">
        <v>3.1078878315714343E-3</v>
      </c>
      <c r="O302" s="53">
        <v>0.15857755759159628</v>
      </c>
      <c r="P302" s="53">
        <v>6.0922615695556383E-2</v>
      </c>
      <c r="Q302" s="17">
        <v>7.2208258968270945E-3</v>
      </c>
    </row>
    <row r="303" spans="2:17" x14ac:dyDescent="0.3">
      <c r="B303" s="32" t="s">
        <v>8</v>
      </c>
      <c r="C303" s="52">
        <v>3.0769902374588383</v>
      </c>
      <c r="D303" s="52">
        <v>1.4753465042348801</v>
      </c>
      <c r="E303" s="52">
        <v>0.25797562324716694</v>
      </c>
      <c r="F303" s="53">
        <v>1.7537969922677747</v>
      </c>
      <c r="G303" s="53">
        <v>0.75145079468500409</v>
      </c>
      <c r="H303" s="17">
        <v>9.7940846423904479E-2</v>
      </c>
      <c r="K303" s="34" t="s">
        <v>8</v>
      </c>
      <c r="L303" s="52">
        <v>0.11957343092836534</v>
      </c>
      <c r="M303" s="52">
        <v>5.9330454493710279E-2</v>
      </c>
      <c r="N303" s="52">
        <v>4.0044270292174658E-3</v>
      </c>
      <c r="O303" s="53">
        <v>7.374607634361395E-2</v>
      </c>
      <c r="P303" s="53">
        <v>4.3167334852474412E-2</v>
      </c>
      <c r="Q303" s="17">
        <v>8.1997953226664363E-3</v>
      </c>
    </row>
    <row r="304" spans="2:17" x14ac:dyDescent="0.3">
      <c r="B304" s="14"/>
      <c r="C304" s="54"/>
      <c r="D304" s="54"/>
      <c r="E304" s="54"/>
      <c r="F304" s="54"/>
      <c r="G304" s="54"/>
      <c r="H304" s="19"/>
      <c r="K304" s="11"/>
      <c r="L304" s="55"/>
      <c r="M304" s="55"/>
      <c r="N304" s="55"/>
      <c r="O304" s="55"/>
      <c r="P304" s="55"/>
      <c r="Q304" s="13"/>
    </row>
    <row r="305" spans="2:17" x14ac:dyDescent="0.3">
      <c r="B305" s="116" t="s">
        <v>177</v>
      </c>
      <c r="C305" s="138"/>
      <c r="D305" s="138"/>
      <c r="E305" s="138"/>
      <c r="F305" s="138"/>
      <c r="G305" s="138"/>
      <c r="H305" s="118"/>
      <c r="K305" s="110" t="s">
        <v>177</v>
      </c>
      <c r="L305" s="139"/>
      <c r="M305" s="139"/>
      <c r="N305" s="139"/>
      <c r="O305" s="139"/>
      <c r="P305" s="139"/>
      <c r="Q305" s="112"/>
    </row>
    <row r="306" spans="2:17" x14ac:dyDescent="0.3">
      <c r="B306" s="14"/>
      <c r="C306" s="28" t="s">
        <v>11</v>
      </c>
      <c r="D306" s="28" t="s">
        <v>10</v>
      </c>
      <c r="E306" s="28" t="s">
        <v>9</v>
      </c>
      <c r="F306" s="28" t="s">
        <v>14</v>
      </c>
      <c r="G306" s="28" t="s">
        <v>13</v>
      </c>
      <c r="H306" s="33" t="s">
        <v>12</v>
      </c>
      <c r="K306" s="11"/>
      <c r="L306" s="27" t="s">
        <v>11</v>
      </c>
      <c r="M306" s="27" t="s">
        <v>10</v>
      </c>
      <c r="N306" s="27" t="s">
        <v>9</v>
      </c>
      <c r="O306" s="27" t="s">
        <v>14</v>
      </c>
      <c r="P306" s="27" t="s">
        <v>13</v>
      </c>
      <c r="Q306" s="31" t="s">
        <v>12</v>
      </c>
    </row>
    <row r="307" spans="2:17" x14ac:dyDescent="0.3">
      <c r="B307" s="32" t="s">
        <v>0</v>
      </c>
      <c r="C307" s="52">
        <v>26.372216286765553</v>
      </c>
      <c r="D307" s="52">
        <v>7.5086338369595511</v>
      </c>
      <c r="E307" s="52">
        <v>1.0936718523505646</v>
      </c>
      <c r="F307" s="53">
        <v>103.18524123023124</v>
      </c>
      <c r="G307" s="53">
        <v>8.4769039411549389</v>
      </c>
      <c r="H307" s="17">
        <v>7.2092638789387403E-2</v>
      </c>
      <c r="K307" s="34" t="s">
        <v>0</v>
      </c>
      <c r="L307" s="63">
        <v>1.844528899694688</v>
      </c>
      <c r="M307" s="63">
        <v>0.95072465323495925</v>
      </c>
      <c r="N307" s="63">
        <v>0.14581128459609022</v>
      </c>
      <c r="O307" s="64">
        <v>2.9147355332755036</v>
      </c>
      <c r="P307" s="64">
        <v>0.94239217413222809</v>
      </c>
      <c r="Q307" s="26">
        <v>4.9226856953887822E-2</v>
      </c>
    </row>
    <row r="308" spans="2:17" x14ac:dyDescent="0.3">
      <c r="B308" s="32" t="s">
        <v>1</v>
      </c>
      <c r="C308" s="52">
        <v>3.7245491107759023</v>
      </c>
      <c r="D308" s="52">
        <v>1.7084611887628309</v>
      </c>
      <c r="E308" s="52">
        <v>0.43952434088096798</v>
      </c>
      <c r="F308" s="53">
        <v>31.160170974565983</v>
      </c>
      <c r="G308" s="53">
        <v>2.0321230609204117</v>
      </c>
      <c r="H308" s="17">
        <v>0.23503561582824664</v>
      </c>
      <c r="K308" s="34" t="s">
        <v>1</v>
      </c>
      <c r="L308" s="63">
        <v>1.5037878837242489</v>
      </c>
      <c r="M308" s="63">
        <v>0.39208597348012503</v>
      </c>
      <c r="N308" s="63">
        <v>7.5922426597708439E-2</v>
      </c>
      <c r="O308" s="64">
        <v>0.99788893060243189</v>
      </c>
      <c r="P308" s="64">
        <v>0.3693904793025039</v>
      </c>
      <c r="Q308" s="26">
        <v>0.10285360547075309</v>
      </c>
    </row>
    <row r="309" spans="2:17" x14ac:dyDescent="0.3">
      <c r="B309" s="32" t="s">
        <v>2</v>
      </c>
      <c r="C309" s="52">
        <v>10.509810090266761</v>
      </c>
      <c r="D309" s="52">
        <v>3.0296350901213986</v>
      </c>
      <c r="E309" s="52">
        <v>0.64881220990220134</v>
      </c>
      <c r="F309" s="53">
        <v>17.156375811115804</v>
      </c>
      <c r="G309" s="53">
        <v>3.3298103444694158</v>
      </c>
      <c r="H309" s="17">
        <v>0.27840721944848118</v>
      </c>
      <c r="K309" s="34" t="s">
        <v>2</v>
      </c>
      <c r="L309" s="63">
        <v>0.77813435137064568</v>
      </c>
      <c r="M309" s="63">
        <v>0.28349070810880067</v>
      </c>
      <c r="N309" s="63">
        <v>3.6167381799315584E-2</v>
      </c>
      <c r="O309" s="64">
        <v>1.1008772698215596</v>
      </c>
      <c r="P309" s="64">
        <v>0.24715564338786883</v>
      </c>
      <c r="Q309" s="26">
        <v>7.6931232495868231E-3</v>
      </c>
    </row>
    <row r="310" spans="2:17" x14ac:dyDescent="0.3">
      <c r="B310" s="32" t="s">
        <v>3</v>
      </c>
      <c r="C310" s="52">
        <v>37.149486129188794</v>
      </c>
      <c r="D310" s="52">
        <v>10.984839829506249</v>
      </c>
      <c r="E310" s="52">
        <v>1.1524010896121009</v>
      </c>
      <c r="F310" s="53">
        <v>29.830952047462901</v>
      </c>
      <c r="G310" s="53">
        <v>9.9365987499541397</v>
      </c>
      <c r="H310" s="17">
        <v>0.36696691031835316</v>
      </c>
      <c r="K310" s="34" t="s">
        <v>3</v>
      </c>
      <c r="L310" s="63">
        <v>2.408183198750701</v>
      </c>
      <c r="M310" s="63">
        <v>0.82537787893634751</v>
      </c>
      <c r="N310" s="63">
        <v>0.10224244789085095</v>
      </c>
      <c r="O310" s="64">
        <v>1.7857162464313601</v>
      </c>
      <c r="P310" s="64">
        <v>0.65094739850080241</v>
      </c>
      <c r="Q310" s="26">
        <v>3.9990125211884962E-2</v>
      </c>
    </row>
    <row r="311" spans="2:17" x14ac:dyDescent="0.3">
      <c r="B311" s="32" t="s">
        <v>4</v>
      </c>
      <c r="C311" s="52">
        <v>7.4617324992486793</v>
      </c>
      <c r="D311" s="52">
        <v>2.3332841044000183</v>
      </c>
      <c r="E311" s="52">
        <v>7.6061955955791807E-2</v>
      </c>
      <c r="F311" s="53">
        <v>28.085946413902942</v>
      </c>
      <c r="G311" s="53">
        <v>3.8781686046730077</v>
      </c>
      <c r="H311" s="17">
        <v>0.33051726140904242</v>
      </c>
      <c r="K311" s="34" t="s">
        <v>4</v>
      </c>
      <c r="L311" s="63">
        <v>0.79555454090627165</v>
      </c>
      <c r="M311" s="63">
        <v>0.34178396587237297</v>
      </c>
      <c r="N311" s="63">
        <v>7.2818620697834388E-2</v>
      </c>
      <c r="O311" s="64">
        <v>1.2702728046365084</v>
      </c>
      <c r="P311" s="64">
        <v>0.43690592751363999</v>
      </c>
      <c r="Q311" s="26">
        <v>2.9233276493212453E-2</v>
      </c>
    </row>
    <row r="312" spans="2:17" x14ac:dyDescent="0.3">
      <c r="B312" s="32" t="s">
        <v>5</v>
      </c>
      <c r="C312" s="52">
        <v>7.7215283476787384</v>
      </c>
      <c r="D312" s="52">
        <v>2.4413153994301156</v>
      </c>
      <c r="E312" s="52">
        <v>0.19714247451538047</v>
      </c>
      <c r="F312" s="53">
        <v>24.751339600807189</v>
      </c>
      <c r="G312" s="53">
        <v>3.9795160445909938</v>
      </c>
      <c r="H312" s="17">
        <v>0.1757012729168633</v>
      </c>
      <c r="K312" s="34" t="s">
        <v>5</v>
      </c>
      <c r="L312" s="63">
        <v>0.21652602858267692</v>
      </c>
      <c r="M312" s="63">
        <v>7.8720254295966005E-2</v>
      </c>
      <c r="N312" s="63">
        <v>7.0009036162164851E-3</v>
      </c>
      <c r="O312" s="64">
        <v>0.17252475500949571</v>
      </c>
      <c r="P312" s="64">
        <v>6.9634309105464531E-2</v>
      </c>
      <c r="Q312" s="26">
        <v>6.3394967585515601E-3</v>
      </c>
    </row>
    <row r="313" spans="2:17" x14ac:dyDescent="0.3">
      <c r="B313" s="32" t="s">
        <v>6</v>
      </c>
      <c r="C313" s="52">
        <v>13.114624193821301</v>
      </c>
      <c r="D313" s="52">
        <v>3.1470858980866985</v>
      </c>
      <c r="E313" s="52">
        <v>0.12419645778450224</v>
      </c>
      <c r="F313" s="53">
        <v>11.262592378658661</v>
      </c>
      <c r="G313" s="53">
        <v>3.0028447679604899</v>
      </c>
      <c r="H313" s="17">
        <v>0.62418293633480049</v>
      </c>
      <c r="K313" s="34" t="s">
        <v>6</v>
      </c>
      <c r="L313" s="63">
        <v>1.1595780978598877</v>
      </c>
      <c r="M313" s="63">
        <v>0.4601018612053866</v>
      </c>
      <c r="N313" s="63">
        <v>1.8610152044734343E-2</v>
      </c>
      <c r="O313" s="64">
        <v>0.97482764543556244</v>
      </c>
      <c r="P313" s="64">
        <v>0.46167111029386088</v>
      </c>
      <c r="Q313" s="26">
        <v>0.15787773781081837</v>
      </c>
    </row>
    <row r="314" spans="2:17" x14ac:dyDescent="0.3">
      <c r="B314" s="32" t="s">
        <v>7</v>
      </c>
      <c r="C314" s="52">
        <v>2.7431310823672219</v>
      </c>
      <c r="D314" s="52">
        <v>0.95373279062316274</v>
      </c>
      <c r="E314" s="52">
        <v>0.12920656201325745</v>
      </c>
      <c r="F314" s="53">
        <v>2.6405206441812115</v>
      </c>
      <c r="G314" s="53">
        <v>0.91441440931763107</v>
      </c>
      <c r="H314" s="17">
        <v>6.5605823687235457E-2</v>
      </c>
      <c r="K314" s="34" t="s">
        <v>7</v>
      </c>
      <c r="L314" s="63">
        <v>0.15246356506378392</v>
      </c>
      <c r="M314" s="63">
        <v>7.0832221318494037E-2</v>
      </c>
      <c r="N314" s="63">
        <v>5.873777585376729E-3</v>
      </c>
      <c r="O314" s="64">
        <v>0.16603069978442428</v>
      </c>
      <c r="P314" s="64">
        <v>7.9839009183356277E-2</v>
      </c>
      <c r="Q314" s="26">
        <v>1.8477969442140894E-2</v>
      </c>
    </row>
    <row r="315" spans="2:17" x14ac:dyDescent="0.3">
      <c r="B315" s="32" t="s">
        <v>8</v>
      </c>
      <c r="C315" s="52">
        <v>6.0263448930985257</v>
      </c>
      <c r="D315" s="52">
        <v>2.117583077753979</v>
      </c>
      <c r="E315" s="52">
        <v>0.13751118695082312</v>
      </c>
      <c r="F315" s="53">
        <v>5.6170655533471656</v>
      </c>
      <c r="G315" s="53">
        <v>2.8884329652569942</v>
      </c>
      <c r="H315" s="17">
        <v>0.20508313054925484</v>
      </c>
      <c r="K315" s="34" t="s">
        <v>8</v>
      </c>
      <c r="L315" s="63">
        <v>0.23741375943345616</v>
      </c>
      <c r="M315" s="63">
        <v>8.1566742885260224E-2</v>
      </c>
      <c r="N315" s="63">
        <v>8.2928695947877152E-3</v>
      </c>
      <c r="O315" s="64">
        <v>0.18235092898529953</v>
      </c>
      <c r="P315" s="64">
        <v>7.2535838276167844E-2</v>
      </c>
      <c r="Q315" s="26">
        <v>1.9379222465882541E-3</v>
      </c>
    </row>
    <row r="316" spans="2:17" x14ac:dyDescent="0.3">
      <c r="B316" s="14"/>
      <c r="C316" s="54"/>
      <c r="D316" s="54"/>
      <c r="E316" s="54"/>
      <c r="F316" s="54"/>
      <c r="G316" s="54"/>
      <c r="H316" s="19"/>
      <c r="K316" s="11"/>
      <c r="L316" s="55"/>
      <c r="M316" s="55"/>
      <c r="N316" s="55"/>
      <c r="O316" s="55"/>
      <c r="P316" s="55"/>
      <c r="Q316" s="13"/>
    </row>
    <row r="317" spans="2:17" x14ac:dyDescent="0.3">
      <c r="B317" s="116" t="s">
        <v>178</v>
      </c>
      <c r="C317" s="138"/>
      <c r="D317" s="138"/>
      <c r="E317" s="138"/>
      <c r="F317" s="138"/>
      <c r="G317" s="138"/>
      <c r="H317" s="118"/>
      <c r="K317" s="110" t="s">
        <v>178</v>
      </c>
      <c r="L317" s="139"/>
      <c r="M317" s="139"/>
      <c r="N317" s="139"/>
      <c r="O317" s="139"/>
      <c r="P317" s="139"/>
      <c r="Q317" s="112"/>
    </row>
    <row r="318" spans="2:17" x14ac:dyDescent="0.3">
      <c r="B318" s="14"/>
      <c r="C318" s="28" t="s">
        <v>11</v>
      </c>
      <c r="D318" s="28" t="s">
        <v>10</v>
      </c>
      <c r="E318" s="28" t="s">
        <v>9</v>
      </c>
      <c r="F318" s="28" t="s">
        <v>14</v>
      </c>
      <c r="G318" s="28" t="s">
        <v>13</v>
      </c>
      <c r="H318" s="33" t="s">
        <v>12</v>
      </c>
      <c r="K318" s="11"/>
      <c r="L318" s="27" t="s">
        <v>11</v>
      </c>
      <c r="M318" s="27" t="s">
        <v>10</v>
      </c>
      <c r="N318" s="27" t="s">
        <v>9</v>
      </c>
      <c r="O318" s="27" t="s">
        <v>14</v>
      </c>
      <c r="P318" s="27" t="s">
        <v>13</v>
      </c>
      <c r="Q318" s="31" t="s">
        <v>12</v>
      </c>
    </row>
    <row r="319" spans="2:17" x14ac:dyDescent="0.3">
      <c r="B319" s="32" t="s">
        <v>0</v>
      </c>
      <c r="C319" s="52">
        <v>6.053358054591083</v>
      </c>
      <c r="D319" s="52">
        <v>3.6953864712332334</v>
      </c>
      <c r="E319" s="52">
        <v>0.57693666263463173</v>
      </c>
      <c r="F319" s="53">
        <v>10.40094826715643</v>
      </c>
      <c r="G319" s="53">
        <v>4.0126604992070938</v>
      </c>
      <c r="H319" s="17">
        <v>0.17945875107134615</v>
      </c>
      <c r="K319" s="34" t="s">
        <v>0</v>
      </c>
      <c r="L319" s="52">
        <v>0.88691034244294398</v>
      </c>
      <c r="M319" s="52">
        <v>0.42550017515114363</v>
      </c>
      <c r="N319" s="52">
        <v>0.10683830823117153</v>
      </c>
      <c r="O319" s="53">
        <v>1.2263225296078575</v>
      </c>
      <c r="P319" s="53">
        <v>0.4523409672712409</v>
      </c>
      <c r="Q319" s="17">
        <v>3.7273039075876695E-2</v>
      </c>
    </row>
    <row r="320" spans="2:17" x14ac:dyDescent="0.3">
      <c r="B320" s="32" t="s">
        <v>1</v>
      </c>
      <c r="C320" s="52">
        <v>1.8719170929078326</v>
      </c>
      <c r="D320" s="52">
        <v>1.0088626833367247</v>
      </c>
      <c r="E320" s="52">
        <v>0.39423207669312949</v>
      </c>
      <c r="F320" s="53">
        <v>2.6025643376604624</v>
      </c>
      <c r="G320" s="53">
        <v>0.92331966120736464</v>
      </c>
      <c r="H320" s="17">
        <v>0.15689846708984051</v>
      </c>
      <c r="K320" s="34" t="s">
        <v>1</v>
      </c>
      <c r="L320" s="52">
        <v>0.42107287254238379</v>
      </c>
      <c r="M320" s="52">
        <v>0.17119722454315409</v>
      </c>
      <c r="N320" s="52">
        <v>1.4134264567971134E-2</v>
      </c>
      <c r="O320" s="53">
        <v>0.3404403446405237</v>
      </c>
      <c r="P320" s="53">
        <v>0.14499491649833934</v>
      </c>
      <c r="Q320" s="17">
        <v>1.7547365071800311E-2</v>
      </c>
    </row>
    <row r="321" spans="2:17" x14ac:dyDescent="0.3">
      <c r="B321" s="32" t="s">
        <v>2</v>
      </c>
      <c r="C321" s="52">
        <v>3.1604918198856207</v>
      </c>
      <c r="D321" s="52">
        <v>1.5932397882734117</v>
      </c>
      <c r="E321" s="52">
        <v>0.11246978544393894</v>
      </c>
      <c r="F321" s="53">
        <v>5.7041639083285487</v>
      </c>
      <c r="G321" s="53">
        <v>1.9799240801865576</v>
      </c>
      <c r="H321" s="17">
        <v>1.1348777659435349E-2</v>
      </c>
      <c r="K321" s="34" t="s">
        <v>2</v>
      </c>
      <c r="L321" s="52">
        <v>0.21617514231177229</v>
      </c>
      <c r="M321" s="52">
        <v>7.3035875839934816E-2</v>
      </c>
      <c r="N321" s="52">
        <v>6.7422498386174633E-3</v>
      </c>
      <c r="O321" s="53">
        <v>0.16338407467490482</v>
      </c>
      <c r="P321" s="53">
        <v>4.9597083841405279E-2</v>
      </c>
      <c r="Q321" s="17">
        <v>3.4670528854938072E-3</v>
      </c>
    </row>
    <row r="322" spans="2:17" x14ac:dyDescent="0.3">
      <c r="B322" s="32" t="s">
        <v>3</v>
      </c>
      <c r="C322" s="52">
        <v>8.8109058396931559</v>
      </c>
      <c r="D322" s="52">
        <v>4.6060647225867166</v>
      </c>
      <c r="E322" s="52">
        <v>0.41242024298818486</v>
      </c>
      <c r="F322" s="53">
        <v>16.682857873312759</v>
      </c>
      <c r="G322" s="53">
        <v>5.0166188367724081</v>
      </c>
      <c r="H322" s="17">
        <v>0.31517826960970752</v>
      </c>
      <c r="K322" s="34" t="s">
        <v>3</v>
      </c>
      <c r="L322" s="52">
        <v>0.97415857472460776</v>
      </c>
      <c r="M322" s="52">
        <v>0.57757081272312261</v>
      </c>
      <c r="N322" s="52">
        <v>4.9196269029261774E-2</v>
      </c>
      <c r="O322" s="53">
        <v>1.5543928943076344</v>
      </c>
      <c r="P322" s="53">
        <v>0.53194714744578131</v>
      </c>
      <c r="Q322" s="17">
        <v>6.4664335423068223E-2</v>
      </c>
    </row>
    <row r="323" spans="2:17" x14ac:dyDescent="0.3">
      <c r="B323" s="32" t="s">
        <v>4</v>
      </c>
      <c r="C323" s="52">
        <v>2.0695805105049243</v>
      </c>
      <c r="D323" s="52">
        <v>1.0996184550926069</v>
      </c>
      <c r="E323" s="52">
        <v>0.1169892798660155</v>
      </c>
      <c r="F323" s="53">
        <v>3.7454166023726776</v>
      </c>
      <c r="G323" s="53">
        <v>1.1260373919788234</v>
      </c>
      <c r="H323" s="17">
        <v>9.172629808093527E-2</v>
      </c>
      <c r="K323" s="34" t="s">
        <v>4</v>
      </c>
      <c r="L323" s="52">
        <v>0.31937055985141488</v>
      </c>
      <c r="M323" s="52">
        <v>0.14690880871533071</v>
      </c>
      <c r="N323" s="52">
        <v>3.9030325279462009E-3</v>
      </c>
      <c r="O323" s="53">
        <v>0.25622329468538602</v>
      </c>
      <c r="P323" s="53">
        <v>9.7111980641836834E-2</v>
      </c>
      <c r="Q323" s="17">
        <v>1.8840727494004075E-2</v>
      </c>
    </row>
    <row r="324" spans="2:17" x14ac:dyDescent="0.3">
      <c r="B324" s="32" t="s">
        <v>5</v>
      </c>
      <c r="C324" s="52">
        <v>2.8675150399846312</v>
      </c>
      <c r="D324" s="52">
        <v>1.4043155365620643</v>
      </c>
      <c r="E324" s="52">
        <v>0.10702925928731954</v>
      </c>
      <c r="F324" s="53">
        <v>7.1897923360774412</v>
      </c>
      <c r="G324" s="53">
        <v>1.9365490358129802</v>
      </c>
      <c r="H324" s="17">
        <v>0.14252096254959648</v>
      </c>
      <c r="K324" s="34" t="s">
        <v>5</v>
      </c>
      <c r="L324" s="52">
        <v>0.10947252802081991</v>
      </c>
      <c r="M324" s="52">
        <v>3.8692344708604803E-2</v>
      </c>
      <c r="N324" s="52">
        <v>4.5707903401198931E-3</v>
      </c>
      <c r="O324" s="53">
        <v>0.13922667007491873</v>
      </c>
      <c r="P324" s="53">
        <v>4.9680241732364863E-2</v>
      </c>
      <c r="Q324" s="17">
        <v>2.9691568458851845E-3</v>
      </c>
    </row>
    <row r="325" spans="2:17" x14ac:dyDescent="0.3">
      <c r="B325" s="32" t="s">
        <v>6</v>
      </c>
      <c r="C325" s="52">
        <v>4.4245102332528186</v>
      </c>
      <c r="D325" s="52">
        <v>2.2247885143268826</v>
      </c>
      <c r="E325" s="52">
        <v>0.11366521201772349</v>
      </c>
      <c r="F325" s="53">
        <v>7.4933234073852226</v>
      </c>
      <c r="G325" s="53">
        <v>2.3385494061899323</v>
      </c>
      <c r="H325" s="17">
        <v>0.15959387676621681</v>
      </c>
      <c r="K325" s="34" t="s">
        <v>6</v>
      </c>
      <c r="L325" s="52">
        <v>0.89902454471759718</v>
      </c>
      <c r="M325" s="52">
        <v>0.44437128454750713</v>
      </c>
      <c r="N325" s="52">
        <v>5.0460044767532838E-2</v>
      </c>
      <c r="O325" s="53">
        <v>0.79782331095483117</v>
      </c>
      <c r="P325" s="53">
        <v>0.39211248050498798</v>
      </c>
      <c r="Q325" s="17">
        <v>2.4124586747270901E-2</v>
      </c>
    </row>
    <row r="326" spans="2:17" x14ac:dyDescent="0.3">
      <c r="B326" s="32" t="s">
        <v>7</v>
      </c>
      <c r="C326" s="52">
        <v>2.3171768300261788</v>
      </c>
      <c r="D326" s="52">
        <v>1.1146844160044287</v>
      </c>
      <c r="E326" s="52">
        <v>0.18050595845112818</v>
      </c>
      <c r="F326" s="53">
        <v>3.3751079452113859</v>
      </c>
      <c r="G326" s="53">
        <v>1.1087496489043676</v>
      </c>
      <c r="H326" s="17">
        <v>3.822524026787235E-2</v>
      </c>
      <c r="K326" s="34" t="s">
        <v>7</v>
      </c>
      <c r="L326" s="52">
        <v>0.32825668670833735</v>
      </c>
      <c r="M326" s="52">
        <v>0.14174913300299649</v>
      </c>
      <c r="N326" s="52">
        <v>1.5094423001945174E-2</v>
      </c>
      <c r="O326" s="53">
        <v>0.26073814407498791</v>
      </c>
      <c r="P326" s="53">
        <v>0.11972577062371655</v>
      </c>
      <c r="Q326" s="17">
        <v>9.5514307495527875E-3</v>
      </c>
    </row>
    <row r="327" spans="2:17" x14ac:dyDescent="0.3">
      <c r="B327" s="32" t="s">
        <v>8</v>
      </c>
      <c r="C327" s="52">
        <v>3.1267383413288119</v>
      </c>
      <c r="D327" s="52">
        <v>1.4839151165809807</v>
      </c>
      <c r="E327" s="52">
        <v>0.19969286446874041</v>
      </c>
      <c r="F327" s="53">
        <v>5.1671602416086113</v>
      </c>
      <c r="G327" s="53">
        <v>2.0429679880035798</v>
      </c>
      <c r="H327" s="17">
        <v>0.216323680309088</v>
      </c>
      <c r="K327" s="34" t="s">
        <v>8</v>
      </c>
      <c r="L327" s="52">
        <v>0.25465672458509647</v>
      </c>
      <c r="M327" s="52">
        <v>0.10894968506359992</v>
      </c>
      <c r="N327" s="52">
        <v>1.3563553886245429E-2</v>
      </c>
      <c r="O327" s="53">
        <v>0.18569213397583073</v>
      </c>
      <c r="P327" s="53">
        <v>8.338040032448342E-2</v>
      </c>
      <c r="Q327" s="17">
        <v>3.2387965555464799E-3</v>
      </c>
    </row>
    <row r="328" spans="2:17" ht="15" thickBot="1" x14ac:dyDescent="0.35">
      <c r="B328" s="11"/>
      <c r="C328" s="55"/>
      <c r="D328" s="55"/>
      <c r="E328" s="55"/>
      <c r="F328" s="55"/>
      <c r="G328" s="55"/>
      <c r="H328" s="13"/>
      <c r="K328" s="11"/>
      <c r="L328" s="55"/>
      <c r="M328" s="55"/>
      <c r="N328" s="55"/>
      <c r="O328" s="55"/>
      <c r="P328" s="55"/>
      <c r="Q328" s="13"/>
    </row>
    <row r="329" spans="2:17" ht="15" thickBot="1" x14ac:dyDescent="0.35">
      <c r="B329" s="119" t="s">
        <v>58</v>
      </c>
      <c r="C329" s="120"/>
      <c r="D329" s="120"/>
      <c r="E329" s="120"/>
      <c r="F329" s="120"/>
      <c r="G329" s="120"/>
      <c r="H329" s="121"/>
      <c r="K329" s="119" t="s">
        <v>58</v>
      </c>
      <c r="L329" s="120"/>
      <c r="M329" s="120"/>
      <c r="N329" s="120"/>
      <c r="O329" s="120"/>
      <c r="P329" s="120"/>
      <c r="Q329" s="121"/>
    </row>
    <row r="330" spans="2:17" x14ac:dyDescent="0.3">
      <c r="B330" s="11"/>
      <c r="C330" s="55" t="s">
        <v>59</v>
      </c>
      <c r="D330" s="55" t="s">
        <v>60</v>
      </c>
      <c r="E330" s="55" t="s">
        <v>61</v>
      </c>
      <c r="F330" s="55" t="s">
        <v>59</v>
      </c>
      <c r="G330" s="55" t="s">
        <v>60</v>
      </c>
      <c r="H330" s="13" t="s">
        <v>61</v>
      </c>
      <c r="K330" s="11"/>
      <c r="L330" s="55" t="s">
        <v>59</v>
      </c>
      <c r="M330" s="55" t="s">
        <v>60</v>
      </c>
      <c r="N330" s="55" t="s">
        <v>61</v>
      </c>
      <c r="O330" s="55" t="s">
        <v>59</v>
      </c>
      <c r="P330" s="55" t="s">
        <v>60</v>
      </c>
      <c r="Q330" s="13" t="s">
        <v>61</v>
      </c>
    </row>
    <row r="331" spans="2:17" x14ac:dyDescent="0.3">
      <c r="B331" s="14" t="s">
        <v>0</v>
      </c>
      <c r="C331" s="52">
        <f>MAX(C319,C307,C295,C283,C271,C259,C247,C235,C223,C211,C199,C187,C175,C163,C151,C139,C127,C115,C103,C91,C79,C67,C55,C43,C31,C19,C7)</f>
        <v>29.019438187595938</v>
      </c>
      <c r="D331" s="52">
        <f t="shared" ref="D331:H331" si="2">MAX(D319,D307,D295,D283,D271,D259,D247,D235,D223,D211,D199,D187,D175,D163,D151,D139,D127,D115,D103,D91,D79,D67,D55,D43,D31,D19,D7)</f>
        <v>11.019218097385901</v>
      </c>
      <c r="E331" s="52">
        <f t="shared" si="2"/>
        <v>1.3370861261743814</v>
      </c>
      <c r="F331" s="53">
        <f t="shared" si="2"/>
        <v>103.18524123023124</v>
      </c>
      <c r="G331" s="53">
        <f t="shared" si="2"/>
        <v>8.4769039411549389</v>
      </c>
      <c r="H331" s="17">
        <f t="shared" si="2"/>
        <v>2.1345504935434354</v>
      </c>
      <c r="K331" s="14" t="s">
        <v>0</v>
      </c>
      <c r="L331" s="52">
        <f>MAX(L319,L307,L295,L283,L271,L259,L247,L235,L223,L211,L199,L187,L175,L163,L151,L139,L127,L115,L103,L91,L79,L67,L55,L43,L31,L19,L7)</f>
        <v>2.5322698691440393</v>
      </c>
      <c r="M331" s="52">
        <f t="shared" ref="M331:Q332" si="3">MAX(M319,M307,M295,M283,M271,M259,M247,M235,M223,M211,M199,M187,M175,M163,M151,M139,M127,M115,M103,M91,M79,M67,M55,M43,M31,M19,M7)</f>
        <v>0.95072465323495925</v>
      </c>
      <c r="N331" s="52">
        <f t="shared" si="3"/>
        <v>0.41994089819824437</v>
      </c>
      <c r="O331" s="53">
        <f t="shared" si="3"/>
        <v>2.9147355332755036</v>
      </c>
      <c r="P331" s="53">
        <f t="shared" si="3"/>
        <v>0.94239217413222809</v>
      </c>
      <c r="Q331" s="17">
        <f t="shared" si="3"/>
        <v>0.1284853347597234</v>
      </c>
    </row>
    <row r="332" spans="2:17" x14ac:dyDescent="0.3">
      <c r="B332" s="14" t="s">
        <v>1</v>
      </c>
      <c r="C332" s="52">
        <f t="shared" ref="C332:H339" si="4">MAX(C320,C308,C296,C284,C272,C260,C248,C236,C224,C212,C200,C188,C176,C164,C152,C140,C128,C116,C104,C92,C80,C68,C56,C44,C32,C20,C8)</f>
        <v>5.3085734798967836</v>
      </c>
      <c r="D332" s="52">
        <f t="shared" si="4"/>
        <v>3.1542184614041999</v>
      </c>
      <c r="E332" s="52">
        <f t="shared" si="4"/>
        <v>0.49859704323247844</v>
      </c>
      <c r="F332" s="53">
        <f t="shared" si="4"/>
        <v>31.160170974565983</v>
      </c>
      <c r="G332" s="53">
        <f t="shared" si="4"/>
        <v>2.5227706887769648</v>
      </c>
      <c r="H332" s="17">
        <f t="shared" si="4"/>
        <v>0.44556355094905803</v>
      </c>
      <c r="K332" s="14" t="s">
        <v>1</v>
      </c>
      <c r="L332" s="52">
        <f>MAX(L320,L308,L296,L284,L272,L260,L248,L236,L224,L212,L200,L188,L176,L164,L152,L140,L128,L116,L104,L92,L80,L68,L56,L44,L32,L20,L8)</f>
        <v>1.5037878837242489</v>
      </c>
      <c r="M332" s="52">
        <f t="shared" si="3"/>
        <v>0.48527760243626572</v>
      </c>
      <c r="N332" s="52">
        <f t="shared" si="3"/>
        <v>0.12930659622112747</v>
      </c>
      <c r="O332" s="53">
        <f t="shared" si="3"/>
        <v>1.0688369074611734</v>
      </c>
      <c r="P332" s="53">
        <f t="shared" si="3"/>
        <v>0.43877703441250138</v>
      </c>
      <c r="Q332" s="17">
        <f t="shared" si="3"/>
        <v>0.10285360547075309</v>
      </c>
    </row>
    <row r="333" spans="2:17" x14ac:dyDescent="0.3">
      <c r="B333" s="14" t="s">
        <v>2</v>
      </c>
      <c r="C333" s="52">
        <f t="shared" si="4"/>
        <v>14.666143591250878</v>
      </c>
      <c r="D333" s="52">
        <f t="shared" si="4"/>
        <v>9.4883013318785689</v>
      </c>
      <c r="E333" s="52">
        <f t="shared" si="4"/>
        <v>0.71655034330734713</v>
      </c>
      <c r="F333" s="53">
        <f t="shared" si="4"/>
        <v>17.156375811115804</v>
      </c>
      <c r="G333" s="53">
        <f t="shared" si="4"/>
        <v>4.1629898284920968</v>
      </c>
      <c r="H333" s="17">
        <f t="shared" si="4"/>
        <v>0.836533419008193</v>
      </c>
      <c r="K333" s="14" t="s">
        <v>2</v>
      </c>
      <c r="L333" s="52">
        <f t="shared" ref="L333:Q339" si="5">MAX(L321,L309,L297,L285,L273,L261,L249,L237,L225,L213,L201,L189,L177,L165,L153,L141,L129,L117,L105,L93,L81,L69,L57,L45,L33,L21,L9)</f>
        <v>0.87108492429115325</v>
      </c>
      <c r="M333" s="52">
        <f t="shared" si="5"/>
        <v>0.39478556862370962</v>
      </c>
      <c r="N333" s="52">
        <f t="shared" si="5"/>
        <v>3.6167381799315584E-2</v>
      </c>
      <c r="O333" s="53">
        <f t="shared" si="5"/>
        <v>1.1008772698215596</v>
      </c>
      <c r="P333" s="53">
        <f t="shared" si="5"/>
        <v>0.26188027844128953</v>
      </c>
      <c r="Q333" s="17">
        <f t="shared" si="5"/>
        <v>2.0259638613867943E-2</v>
      </c>
    </row>
    <row r="334" spans="2:17" x14ac:dyDescent="0.3">
      <c r="B334" s="14" t="s">
        <v>3</v>
      </c>
      <c r="C334" s="52">
        <f t="shared" si="4"/>
        <v>37.149486129188794</v>
      </c>
      <c r="D334" s="52">
        <f t="shared" si="4"/>
        <v>12.996502970268416</v>
      </c>
      <c r="E334" s="52">
        <f t="shared" si="4"/>
        <v>1.1524010896121009</v>
      </c>
      <c r="F334" s="53">
        <f t="shared" si="4"/>
        <v>30.608689830208867</v>
      </c>
      <c r="G334" s="53">
        <f t="shared" si="4"/>
        <v>12.23864857360506</v>
      </c>
      <c r="H334" s="17">
        <f t="shared" si="4"/>
        <v>1.2039859422529557</v>
      </c>
      <c r="K334" s="14" t="s">
        <v>3</v>
      </c>
      <c r="L334" s="52">
        <f t="shared" si="5"/>
        <v>2.408183198750701</v>
      </c>
      <c r="M334" s="52">
        <f t="shared" si="5"/>
        <v>0.82537787893634751</v>
      </c>
      <c r="N334" s="52">
        <f t="shared" si="5"/>
        <v>0.11475875671758552</v>
      </c>
      <c r="O334" s="53">
        <f t="shared" si="5"/>
        <v>2.159404227387455</v>
      </c>
      <c r="P334" s="53">
        <f t="shared" si="5"/>
        <v>0.73847977114300412</v>
      </c>
      <c r="Q334" s="17">
        <f t="shared" si="5"/>
        <v>0.12134914786857638</v>
      </c>
    </row>
    <row r="335" spans="2:17" x14ac:dyDescent="0.3">
      <c r="B335" s="14" t="s">
        <v>4</v>
      </c>
      <c r="C335" s="52">
        <f t="shared" si="4"/>
        <v>12.370305129273902</v>
      </c>
      <c r="D335" s="52">
        <f t="shared" si="4"/>
        <v>7.8235532948982245</v>
      </c>
      <c r="E335" s="52">
        <f t="shared" si="4"/>
        <v>0.61882110905349874</v>
      </c>
      <c r="F335" s="53">
        <f t="shared" si="4"/>
        <v>28.085946413902942</v>
      </c>
      <c r="G335" s="53">
        <f t="shared" si="4"/>
        <v>3.8781686046730077</v>
      </c>
      <c r="H335" s="17">
        <f t="shared" si="4"/>
        <v>0.33051726140904242</v>
      </c>
      <c r="K335" s="14" t="s">
        <v>4</v>
      </c>
      <c r="L335" s="52">
        <f t="shared" si="5"/>
        <v>0.96467260050448089</v>
      </c>
      <c r="M335" s="52">
        <f t="shared" si="5"/>
        <v>0.50482672148335217</v>
      </c>
      <c r="N335" s="52">
        <f t="shared" si="5"/>
        <v>7.2818620697834388E-2</v>
      </c>
      <c r="O335" s="53">
        <f t="shared" si="5"/>
        <v>1.2702728046365084</v>
      </c>
      <c r="P335" s="53">
        <f t="shared" si="5"/>
        <v>0.43690592751363999</v>
      </c>
      <c r="Q335" s="17">
        <f t="shared" si="5"/>
        <v>4.7222946143879077E-2</v>
      </c>
    </row>
    <row r="336" spans="2:17" x14ac:dyDescent="0.3">
      <c r="B336" s="14" t="s">
        <v>5</v>
      </c>
      <c r="C336" s="52">
        <f t="shared" si="4"/>
        <v>16.776258110971487</v>
      </c>
      <c r="D336" s="52">
        <f t="shared" si="4"/>
        <v>8.4673389264602932</v>
      </c>
      <c r="E336" s="52">
        <f t="shared" si="4"/>
        <v>0.73141831974754234</v>
      </c>
      <c r="F336" s="53">
        <f t="shared" si="4"/>
        <v>24.751339600807189</v>
      </c>
      <c r="G336" s="53">
        <f t="shared" si="4"/>
        <v>4.4741393575550328</v>
      </c>
      <c r="H336" s="17">
        <f t="shared" si="4"/>
        <v>1.07205301237708</v>
      </c>
      <c r="K336" s="14" t="s">
        <v>5</v>
      </c>
      <c r="L336" s="52">
        <f t="shared" si="5"/>
        <v>0.26599723967283945</v>
      </c>
      <c r="M336" s="52">
        <f t="shared" si="5"/>
        <v>0.1144313223211051</v>
      </c>
      <c r="N336" s="52">
        <f t="shared" si="5"/>
        <v>1.2172578636449232E-2</v>
      </c>
      <c r="O336" s="53">
        <f t="shared" si="5"/>
        <v>0.19873645800655002</v>
      </c>
      <c r="P336" s="53">
        <f t="shared" si="5"/>
        <v>0.11298233118128582</v>
      </c>
      <c r="Q336" s="17">
        <f t="shared" si="5"/>
        <v>2.3220371400991851E-2</v>
      </c>
    </row>
    <row r="337" spans="2:17" x14ac:dyDescent="0.3">
      <c r="B337" s="14" t="s">
        <v>6</v>
      </c>
      <c r="C337" s="52">
        <f t="shared" si="4"/>
        <v>13.114624193821301</v>
      </c>
      <c r="D337" s="52">
        <f t="shared" si="4"/>
        <v>3.6486003907936517</v>
      </c>
      <c r="E337" s="52">
        <f t="shared" si="4"/>
        <v>0.95851223851835543</v>
      </c>
      <c r="F337" s="53">
        <f t="shared" si="4"/>
        <v>12.40565300533317</v>
      </c>
      <c r="G337" s="53">
        <f t="shared" si="4"/>
        <v>4.9019069359397314</v>
      </c>
      <c r="H337" s="17">
        <f t="shared" si="4"/>
        <v>0.62418293633480049</v>
      </c>
      <c r="K337" s="14" t="s">
        <v>6</v>
      </c>
      <c r="L337" s="52">
        <f t="shared" si="5"/>
        <v>1.332963835791773</v>
      </c>
      <c r="M337" s="52">
        <f t="shared" si="5"/>
        <v>0.75933529204960015</v>
      </c>
      <c r="N337" s="52">
        <f t="shared" si="5"/>
        <v>0.12495702175673605</v>
      </c>
      <c r="O337" s="53">
        <f t="shared" si="5"/>
        <v>1.34126942842768</v>
      </c>
      <c r="P337" s="53">
        <f t="shared" si="5"/>
        <v>0.71579250942225436</v>
      </c>
      <c r="Q337" s="17">
        <f t="shared" si="5"/>
        <v>0.15787773781081837</v>
      </c>
    </row>
    <row r="338" spans="2:17" x14ac:dyDescent="0.3">
      <c r="B338" s="14" t="s">
        <v>7</v>
      </c>
      <c r="C338" s="52">
        <f t="shared" si="4"/>
        <v>3.7533279532608539</v>
      </c>
      <c r="D338" s="52">
        <f t="shared" si="4"/>
        <v>1.3596808272518031</v>
      </c>
      <c r="E338" s="52">
        <f t="shared" si="4"/>
        <v>0.57863892735018851</v>
      </c>
      <c r="F338" s="53">
        <f t="shared" si="4"/>
        <v>5.3839329545317121</v>
      </c>
      <c r="G338" s="53">
        <f t="shared" si="4"/>
        <v>2.3307995683802774</v>
      </c>
      <c r="H338" s="17">
        <f t="shared" si="4"/>
        <v>0.38866222627844937</v>
      </c>
      <c r="K338" s="14" t="s">
        <v>7</v>
      </c>
      <c r="L338" s="52">
        <f t="shared" si="5"/>
        <v>0.32825668670833735</v>
      </c>
      <c r="M338" s="52">
        <f t="shared" si="5"/>
        <v>0.14174913300299649</v>
      </c>
      <c r="N338" s="52">
        <f t="shared" si="5"/>
        <v>1.7065245245122158E-2</v>
      </c>
      <c r="O338" s="53">
        <f t="shared" si="5"/>
        <v>0.37585906450586298</v>
      </c>
      <c r="P338" s="53">
        <f t="shared" si="5"/>
        <v>0.12980529309206823</v>
      </c>
      <c r="Q338" s="17">
        <f t="shared" si="5"/>
        <v>2.958312473883494E-2</v>
      </c>
    </row>
    <row r="339" spans="2:17" ht="15" thickBot="1" x14ac:dyDescent="0.35">
      <c r="B339" s="20" t="s">
        <v>8</v>
      </c>
      <c r="C339" s="58">
        <f t="shared" si="4"/>
        <v>6.0263448930985257</v>
      </c>
      <c r="D339" s="58">
        <f t="shared" si="4"/>
        <v>2.220674120681815</v>
      </c>
      <c r="E339" s="58">
        <f t="shared" si="4"/>
        <v>0.53615001491883008</v>
      </c>
      <c r="F339" s="59">
        <f t="shared" si="4"/>
        <v>5.9792285752339023</v>
      </c>
      <c r="G339" s="59">
        <f t="shared" si="4"/>
        <v>2.8884329652569942</v>
      </c>
      <c r="H339" s="60">
        <f t="shared" si="4"/>
        <v>0.59621961690810865</v>
      </c>
      <c r="K339" s="20" t="s">
        <v>8</v>
      </c>
      <c r="L339" s="58">
        <f t="shared" si="5"/>
        <v>0.33529905507693697</v>
      </c>
      <c r="M339" s="58">
        <f t="shared" si="5"/>
        <v>0.18300543433102723</v>
      </c>
      <c r="N339" s="58">
        <f t="shared" si="5"/>
        <v>8.2404476915839645E-2</v>
      </c>
      <c r="O339" s="59">
        <f t="shared" si="5"/>
        <v>0.41902762894693046</v>
      </c>
      <c r="P339" s="59">
        <f t="shared" si="5"/>
        <v>0.19669124779379935</v>
      </c>
      <c r="Q339" s="60">
        <f t="shared" si="5"/>
        <v>3.7070577796623559E-2</v>
      </c>
    </row>
    <row r="341" spans="2:17" ht="15" thickBot="1" x14ac:dyDescent="0.35"/>
    <row r="342" spans="2:17" ht="15" thickBot="1" x14ac:dyDescent="0.35">
      <c r="F342" s="106" t="s">
        <v>96</v>
      </c>
      <c r="G342" s="107"/>
      <c r="H342" s="107"/>
      <c r="I342" s="107"/>
      <c r="J342" s="107"/>
      <c r="K342" s="107"/>
      <c r="L342" s="108"/>
    </row>
    <row r="343" spans="2:17" ht="15" thickBot="1" x14ac:dyDescent="0.35">
      <c r="F343" s="73"/>
      <c r="G343" s="70" t="s">
        <v>59</v>
      </c>
      <c r="H343" s="71" t="s">
        <v>60</v>
      </c>
      <c r="I343" s="71" t="s">
        <v>61</v>
      </c>
      <c r="J343" s="71" t="s">
        <v>59</v>
      </c>
      <c r="K343" s="71" t="s">
        <v>60</v>
      </c>
      <c r="L343" s="72" t="s">
        <v>61</v>
      </c>
    </row>
    <row r="344" spans="2:17" x14ac:dyDescent="0.3">
      <c r="F344" s="68" t="s">
        <v>0</v>
      </c>
      <c r="G344" s="55">
        <f>(C331-L331)/C331*100</f>
        <v>91.273883895428298</v>
      </c>
      <c r="H344" s="55">
        <f t="shared" ref="H344:L344" si="6">(D331-M331)/D331*100</f>
        <v>91.372122369912063</v>
      </c>
      <c r="I344" s="55">
        <f>(E331-N331)/E331*100</f>
        <v>68.592831084130466</v>
      </c>
      <c r="J344" s="55">
        <f t="shared" si="6"/>
        <v>97.175239890390884</v>
      </c>
      <c r="K344" s="55">
        <f t="shared" si="6"/>
        <v>88.882825844504836</v>
      </c>
      <c r="L344" s="13">
        <f t="shared" si="6"/>
        <v>93.980684216730197</v>
      </c>
    </row>
    <row r="345" spans="2:17" x14ac:dyDescent="0.3">
      <c r="F345" s="68" t="s">
        <v>1</v>
      </c>
      <c r="G345" s="55">
        <f t="shared" ref="G345:G352" si="7">(C332-L332)/C332*100</f>
        <v>71.672467388480271</v>
      </c>
      <c r="H345" s="55">
        <f t="shared" ref="H345:H352" si="8">(D332-M332)/D332*100</f>
        <v>84.614965374965536</v>
      </c>
      <c r="I345" s="55">
        <f t="shared" ref="I345:I352" si="9">(E332-N332)/E332*100</f>
        <v>74.065911947087841</v>
      </c>
      <c r="J345" s="55">
        <f t="shared" ref="J345:J352" si="10">(F332-O332)/F332*100</f>
        <v>96.569861865220204</v>
      </c>
      <c r="K345" s="55">
        <f t="shared" ref="K345:K352" si="11">(G332-P332)/G332*100</f>
        <v>82.607335800892017</v>
      </c>
      <c r="L345" s="13">
        <f t="shared" ref="L345:L352" si="12">(H332-Q332)/H332*100</f>
        <v>76.916063880972047</v>
      </c>
    </row>
    <row r="346" spans="2:17" x14ac:dyDescent="0.3">
      <c r="F346" s="68" t="s">
        <v>2</v>
      </c>
      <c r="G346" s="55">
        <f t="shared" si="7"/>
        <v>94.060572781990203</v>
      </c>
      <c r="H346" s="55">
        <f t="shared" si="8"/>
        <v>95.839238712862993</v>
      </c>
      <c r="I346" s="55">
        <f t="shared" si="9"/>
        <v>94.952569329270091</v>
      </c>
      <c r="J346" s="55">
        <f t="shared" si="10"/>
        <v>93.583276083820166</v>
      </c>
      <c r="K346" s="55">
        <f t="shared" si="11"/>
        <v>93.709322164350638</v>
      </c>
      <c r="L346" s="13">
        <f t="shared" si="12"/>
        <v>97.578143544117097</v>
      </c>
    </row>
    <row r="347" spans="2:17" x14ac:dyDescent="0.3">
      <c r="F347" s="68" t="s">
        <v>3</v>
      </c>
      <c r="G347" s="55">
        <f t="shared" si="7"/>
        <v>93.517586783364521</v>
      </c>
      <c r="H347" s="55">
        <f t="shared" si="8"/>
        <v>93.649231021417606</v>
      </c>
      <c r="I347" s="55">
        <f t="shared" si="9"/>
        <v>90.041769506117575</v>
      </c>
      <c r="J347" s="55">
        <f t="shared" si="10"/>
        <v>92.945126892506664</v>
      </c>
      <c r="K347" s="55">
        <f t="shared" si="11"/>
        <v>93.966002318788085</v>
      </c>
      <c r="L347" s="13">
        <f t="shared" si="12"/>
        <v>89.921049440037308</v>
      </c>
    </row>
    <row r="348" spans="2:17" x14ac:dyDescent="0.3">
      <c r="F348" s="68" t="s">
        <v>4</v>
      </c>
      <c r="G348" s="55">
        <f t="shared" si="7"/>
        <v>92.20170731098932</v>
      </c>
      <c r="H348" s="55">
        <f t="shared" si="8"/>
        <v>93.547347318352763</v>
      </c>
      <c r="I348" s="55">
        <f t="shared" si="9"/>
        <v>88.2326863721226</v>
      </c>
      <c r="J348" s="55">
        <f t="shared" si="10"/>
        <v>95.477194231177108</v>
      </c>
      <c r="K348" s="55">
        <f t="shared" si="11"/>
        <v>88.734220400134504</v>
      </c>
      <c r="L348" s="13">
        <f t="shared" si="12"/>
        <v>85.712411526538475</v>
      </c>
    </row>
    <row r="349" spans="2:17" x14ac:dyDescent="0.3">
      <c r="F349" s="68" t="s">
        <v>5</v>
      </c>
      <c r="G349" s="55">
        <f t="shared" si="7"/>
        <v>98.414442374972282</v>
      </c>
      <c r="H349" s="55">
        <f t="shared" si="8"/>
        <v>98.648556254627906</v>
      </c>
      <c r="I349" s="55">
        <f t="shared" si="9"/>
        <v>98.33575693856686</v>
      </c>
      <c r="J349" s="55">
        <f t="shared" si="10"/>
        <v>99.197067871025183</v>
      </c>
      <c r="K349" s="55">
        <f t="shared" si="11"/>
        <v>97.474769510911557</v>
      </c>
      <c r="L349" s="13">
        <f t="shared" si="12"/>
        <v>97.834027689591124</v>
      </c>
    </row>
    <row r="350" spans="2:17" x14ac:dyDescent="0.3">
      <c r="F350" s="68" t="s">
        <v>6</v>
      </c>
      <c r="G350" s="55">
        <f t="shared" si="7"/>
        <v>89.836050075916219</v>
      </c>
      <c r="H350" s="55">
        <f t="shared" si="8"/>
        <v>79.188313031879389</v>
      </c>
      <c r="I350" s="55">
        <f t="shared" si="9"/>
        <v>86.963440138240529</v>
      </c>
      <c r="J350" s="55">
        <f t="shared" si="10"/>
        <v>89.188240007591133</v>
      </c>
      <c r="K350" s="55">
        <f t="shared" si="11"/>
        <v>85.397672400220074</v>
      </c>
      <c r="L350" s="13">
        <f t="shared" si="12"/>
        <v>74.706495704948978</v>
      </c>
    </row>
    <row r="351" spans="2:17" x14ac:dyDescent="0.3">
      <c r="F351" s="68" t="s">
        <v>7</v>
      </c>
      <c r="G351" s="55">
        <f t="shared" si="7"/>
        <v>91.254249807210385</v>
      </c>
      <c r="H351" s="55">
        <f t="shared" si="8"/>
        <v>89.574822990664586</v>
      </c>
      <c r="I351" s="55">
        <f t="shared" si="9"/>
        <v>97.050795506747093</v>
      </c>
      <c r="J351" s="55">
        <f t="shared" si="10"/>
        <v>93.018875463716569</v>
      </c>
      <c r="K351" s="55">
        <f t="shared" si="11"/>
        <v>94.430868494528141</v>
      </c>
      <c r="L351" s="13">
        <f t="shared" si="12"/>
        <v>92.388474428785699</v>
      </c>
    </row>
    <row r="352" spans="2:17" ht="15" thickBot="1" x14ac:dyDescent="0.35">
      <c r="F352" s="69" t="s">
        <v>8</v>
      </c>
      <c r="G352" s="66">
        <f t="shared" si="7"/>
        <v>94.436112419305317</v>
      </c>
      <c r="H352" s="66">
        <f t="shared" si="8"/>
        <v>91.759014407983514</v>
      </c>
      <c r="I352" s="66">
        <f t="shared" si="9"/>
        <v>84.630332066984053</v>
      </c>
      <c r="J352" s="66">
        <f t="shared" si="10"/>
        <v>92.991944969580985</v>
      </c>
      <c r="K352" s="66">
        <f t="shared" si="11"/>
        <v>93.190382115158457</v>
      </c>
      <c r="L352" s="67">
        <f t="shared" si="12"/>
        <v>93.782395488953355</v>
      </c>
    </row>
  </sheetData>
  <mergeCells count="73">
    <mergeCell ref="AC4:AF4"/>
    <mergeCell ref="AG4:AJ4"/>
    <mergeCell ref="W5:Y5"/>
    <mergeCell ref="Z5:AB5"/>
    <mergeCell ref="F342:L342"/>
    <mergeCell ref="B317:H317"/>
    <mergeCell ref="K317:Q317"/>
    <mergeCell ref="B329:H329"/>
    <mergeCell ref="K329:Q329"/>
    <mergeCell ref="B4:H4"/>
    <mergeCell ref="K4:Q4"/>
    <mergeCell ref="B29:H29"/>
    <mergeCell ref="K29:Q29"/>
    <mergeCell ref="B41:H41"/>
    <mergeCell ref="K41:Q41"/>
    <mergeCell ref="B53:H53"/>
    <mergeCell ref="B5:H5"/>
    <mergeCell ref="K5:Q5"/>
    <mergeCell ref="B17:H17"/>
    <mergeCell ref="K17:Q17"/>
    <mergeCell ref="B89:H89"/>
    <mergeCell ref="K89:Q89"/>
    <mergeCell ref="K53:Q53"/>
    <mergeCell ref="B65:H65"/>
    <mergeCell ref="K65:Q65"/>
    <mergeCell ref="B77:H77"/>
    <mergeCell ref="K77:Q77"/>
    <mergeCell ref="B101:H101"/>
    <mergeCell ref="K101:Q101"/>
    <mergeCell ref="B113:H113"/>
    <mergeCell ref="K113:Q113"/>
    <mergeCell ref="B125:H125"/>
    <mergeCell ref="K125:Q125"/>
    <mergeCell ref="B137:H137"/>
    <mergeCell ref="K137:Q137"/>
    <mergeCell ref="B149:H149"/>
    <mergeCell ref="K149:Q149"/>
    <mergeCell ref="B161:H161"/>
    <mergeCell ref="K161:Q161"/>
    <mergeCell ref="B305:H305"/>
    <mergeCell ref="K305:Q305"/>
    <mergeCell ref="B293:H293"/>
    <mergeCell ref="K293:Q293"/>
    <mergeCell ref="B173:H173"/>
    <mergeCell ref="K173:Q173"/>
    <mergeCell ref="B185:H185"/>
    <mergeCell ref="K185:Q185"/>
    <mergeCell ref="K197:Q197"/>
    <mergeCell ref="C2:G2"/>
    <mergeCell ref="B269:H269"/>
    <mergeCell ref="K269:Q269"/>
    <mergeCell ref="B281:H281"/>
    <mergeCell ref="K281:Q281"/>
    <mergeCell ref="B233:H233"/>
    <mergeCell ref="K233:Q233"/>
    <mergeCell ref="B245:H245"/>
    <mergeCell ref="K245:Q245"/>
    <mergeCell ref="B257:H257"/>
    <mergeCell ref="K257:Q257"/>
    <mergeCell ref="B197:H197"/>
    <mergeCell ref="B209:H209"/>
    <mergeCell ref="K209:Q209"/>
    <mergeCell ref="B221:H221"/>
    <mergeCell ref="K221:Q221"/>
    <mergeCell ref="T31:U31"/>
    <mergeCell ref="V31:AA31"/>
    <mergeCell ref="AB31:AE31"/>
    <mergeCell ref="T32:U32"/>
    <mergeCell ref="V32:X32"/>
    <mergeCell ref="Y32:AA32"/>
    <mergeCell ref="T33:U33"/>
    <mergeCell ref="V33:X33"/>
    <mergeCell ref="Y33:AA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Foglio1</vt:lpstr>
      <vt:lpstr>Foglio2</vt:lpstr>
      <vt:lpstr>Foglio3</vt:lpstr>
      <vt:lpstr>Foglio4</vt:lpstr>
      <vt:lpstr>Foglio5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Pierluigi Forgione</dc:creator>
  <cp:lastModifiedBy>Pierluigi Forgione</cp:lastModifiedBy>
  <dcterms:created xsi:type="dcterms:W3CDTF">2022-05-23T07:27:50Z</dcterms:created>
  <dcterms:modified xsi:type="dcterms:W3CDTF">2022-07-06T17:13:01Z</dcterms:modified>
</cp:coreProperties>
</file>