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co\Desktop\tesi\SOFTWARE work\TRNSYS file Idf\EXCEL TRNSYS\SOMEC ESTATE modifica\OUTPUT\FILE EXCEL\"/>
    </mc:Choice>
  </mc:AlternateContent>
  <bookViews>
    <workbookView xWindow="0" yWindow="0" windowWidth="5115" windowHeight="6570" activeTab="1"/>
  </bookViews>
  <sheets>
    <sheet name="CONTROLLO" sheetId="1" r:id="rId1"/>
    <sheet name="RADIAZIONE" sheetId="2" r:id="rId2"/>
    <sheet name="Foglio1" sheetId="3" r:id="rId3"/>
  </sheets>
  <definedNames>
    <definedName name="plot_rad" localSheetId="2">Foglio1!$A$2:$L$340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4" i="2" l="1"/>
  <c r="T5" i="2"/>
  <c r="T6" i="2"/>
  <c r="T7" i="2"/>
  <c r="U7" i="2" s="1"/>
  <c r="V7" i="2" s="1"/>
  <c r="T8" i="2"/>
  <c r="T9" i="2"/>
  <c r="T10" i="2"/>
  <c r="T11" i="2"/>
  <c r="U11" i="2" s="1"/>
  <c r="V11" i="2" s="1"/>
  <c r="T12" i="2"/>
  <c r="T13" i="2"/>
  <c r="T14" i="2"/>
  <c r="T15" i="2"/>
  <c r="U15" i="2" s="1"/>
  <c r="V15" i="2" s="1"/>
  <c r="T16" i="2"/>
  <c r="T17" i="2"/>
  <c r="T18" i="2"/>
  <c r="T19" i="2"/>
  <c r="U19" i="2" s="1"/>
  <c r="V19" i="2" s="1"/>
  <c r="T20" i="2"/>
  <c r="T21" i="2"/>
  <c r="T22" i="2"/>
  <c r="T23" i="2"/>
  <c r="U23" i="2" s="1"/>
  <c r="V23" i="2" s="1"/>
  <c r="T24" i="2"/>
  <c r="T25" i="2"/>
  <c r="T26" i="2"/>
  <c r="T27" i="2"/>
  <c r="U27" i="2" s="1"/>
  <c r="V27" i="2" s="1"/>
  <c r="T28" i="2"/>
  <c r="T29" i="2"/>
  <c r="T30" i="2"/>
  <c r="T31" i="2"/>
  <c r="U31" i="2" s="1"/>
  <c r="V31" i="2" s="1"/>
  <c r="T32" i="2"/>
  <c r="T33" i="2"/>
  <c r="T34" i="2"/>
  <c r="T35" i="2"/>
  <c r="U35" i="2" s="1"/>
  <c r="V35" i="2" s="1"/>
  <c r="T36" i="2"/>
  <c r="T37" i="2"/>
  <c r="T38" i="2"/>
  <c r="T39" i="2"/>
  <c r="U39" i="2" s="1"/>
  <c r="V39" i="2" s="1"/>
  <c r="T40" i="2"/>
  <c r="T41" i="2"/>
  <c r="T42" i="2"/>
  <c r="T43" i="2"/>
  <c r="U43" i="2" s="1"/>
  <c r="V43" i="2" s="1"/>
  <c r="T44" i="2"/>
  <c r="T45" i="2"/>
  <c r="T46" i="2"/>
  <c r="T47" i="2"/>
  <c r="U47" i="2" s="1"/>
  <c r="V47" i="2" s="1"/>
  <c r="T48" i="2"/>
  <c r="T49" i="2"/>
  <c r="T50" i="2"/>
  <c r="T51" i="2"/>
  <c r="U51" i="2" s="1"/>
  <c r="V51" i="2" s="1"/>
  <c r="T52" i="2"/>
  <c r="T53" i="2"/>
  <c r="T54" i="2"/>
  <c r="T55" i="2"/>
  <c r="U55" i="2" s="1"/>
  <c r="V55" i="2" s="1"/>
  <c r="T56" i="2"/>
  <c r="T57" i="2"/>
  <c r="T58" i="2"/>
  <c r="T59" i="2"/>
  <c r="U59" i="2" s="1"/>
  <c r="V59" i="2" s="1"/>
  <c r="T60" i="2"/>
  <c r="T61" i="2"/>
  <c r="T62" i="2"/>
  <c r="T63" i="2"/>
  <c r="U63" i="2" s="1"/>
  <c r="V63" i="2" s="1"/>
  <c r="T64" i="2"/>
  <c r="T65" i="2"/>
  <c r="T66" i="2"/>
  <c r="T67" i="2"/>
  <c r="U67" i="2" s="1"/>
  <c r="V67" i="2" s="1"/>
  <c r="T68" i="2"/>
  <c r="T69" i="2"/>
  <c r="T70" i="2"/>
  <c r="T71" i="2"/>
  <c r="U71" i="2" s="1"/>
  <c r="V71" i="2" s="1"/>
  <c r="T72" i="2"/>
  <c r="T73" i="2"/>
  <c r="T74" i="2"/>
  <c r="T75" i="2"/>
  <c r="U75" i="2" s="1"/>
  <c r="V75" i="2" s="1"/>
  <c r="T76" i="2"/>
  <c r="T77" i="2"/>
  <c r="T78" i="2"/>
  <c r="T79" i="2"/>
  <c r="U79" i="2" s="1"/>
  <c r="V79" i="2" s="1"/>
  <c r="T80" i="2"/>
  <c r="T81" i="2"/>
  <c r="T82" i="2"/>
  <c r="T83" i="2"/>
  <c r="U83" i="2" s="1"/>
  <c r="V83" i="2" s="1"/>
  <c r="T84" i="2"/>
  <c r="T85" i="2"/>
  <c r="T86" i="2"/>
  <c r="T87" i="2"/>
  <c r="U87" i="2" s="1"/>
  <c r="V87" i="2" s="1"/>
  <c r="T88" i="2"/>
  <c r="T89" i="2"/>
  <c r="T90" i="2"/>
  <c r="T91" i="2"/>
  <c r="U91" i="2" s="1"/>
  <c r="V91" i="2" s="1"/>
  <c r="T92" i="2"/>
  <c r="T93" i="2"/>
  <c r="T94" i="2"/>
  <c r="T95" i="2"/>
  <c r="U95" i="2" s="1"/>
  <c r="V95" i="2" s="1"/>
  <c r="T96" i="2"/>
  <c r="T97" i="2"/>
  <c r="T98" i="2"/>
  <c r="T99" i="2"/>
  <c r="U99" i="2" s="1"/>
  <c r="V99" i="2" s="1"/>
  <c r="T100" i="2"/>
  <c r="T101" i="2"/>
  <c r="T102" i="2"/>
  <c r="T103" i="2"/>
  <c r="U103" i="2" s="1"/>
  <c r="V103" i="2" s="1"/>
  <c r="T104" i="2"/>
  <c r="T105" i="2"/>
  <c r="T106" i="2"/>
  <c r="T107" i="2"/>
  <c r="U107" i="2" s="1"/>
  <c r="V107" i="2" s="1"/>
  <c r="T108" i="2"/>
  <c r="T109" i="2"/>
  <c r="T110" i="2"/>
  <c r="T111" i="2"/>
  <c r="U111" i="2" s="1"/>
  <c r="V111" i="2" s="1"/>
  <c r="T112" i="2"/>
  <c r="T113" i="2"/>
  <c r="T114" i="2"/>
  <c r="T115" i="2"/>
  <c r="U115" i="2" s="1"/>
  <c r="V115" i="2" s="1"/>
  <c r="T116" i="2"/>
  <c r="T117" i="2"/>
  <c r="T118" i="2"/>
  <c r="T119" i="2"/>
  <c r="U119" i="2" s="1"/>
  <c r="V119" i="2" s="1"/>
  <c r="T120" i="2"/>
  <c r="T121" i="2"/>
  <c r="T122" i="2"/>
  <c r="T123" i="2"/>
  <c r="U123" i="2" s="1"/>
  <c r="V123" i="2" s="1"/>
  <c r="T124" i="2"/>
  <c r="T125" i="2"/>
  <c r="T126" i="2"/>
  <c r="T127" i="2"/>
  <c r="U127" i="2" s="1"/>
  <c r="V127" i="2" s="1"/>
  <c r="T128" i="2"/>
  <c r="T129" i="2"/>
  <c r="T130" i="2"/>
  <c r="T131" i="2"/>
  <c r="U131" i="2" s="1"/>
  <c r="V131" i="2" s="1"/>
  <c r="T132" i="2"/>
  <c r="T133" i="2"/>
  <c r="T134" i="2"/>
  <c r="T135" i="2"/>
  <c r="U135" i="2" s="1"/>
  <c r="V135" i="2" s="1"/>
  <c r="T136" i="2"/>
  <c r="T137" i="2"/>
  <c r="T138" i="2"/>
  <c r="T139" i="2"/>
  <c r="U139" i="2" s="1"/>
  <c r="V139" i="2" s="1"/>
  <c r="T140" i="2"/>
  <c r="T141" i="2"/>
  <c r="T142" i="2"/>
  <c r="T143" i="2"/>
  <c r="U143" i="2" s="1"/>
  <c r="V143" i="2" s="1"/>
  <c r="T144" i="2"/>
  <c r="T145" i="2"/>
  <c r="T146" i="2"/>
  <c r="T147" i="2"/>
  <c r="U147" i="2" s="1"/>
  <c r="V147" i="2" s="1"/>
  <c r="T148" i="2"/>
  <c r="T149" i="2"/>
  <c r="T150" i="2"/>
  <c r="T151" i="2"/>
  <c r="U151" i="2" s="1"/>
  <c r="V151" i="2" s="1"/>
  <c r="T152" i="2"/>
  <c r="T153" i="2"/>
  <c r="T154" i="2"/>
  <c r="T155" i="2"/>
  <c r="U155" i="2" s="1"/>
  <c r="V155" i="2" s="1"/>
  <c r="T156" i="2"/>
  <c r="T157" i="2"/>
  <c r="T158" i="2"/>
  <c r="T159" i="2"/>
  <c r="U159" i="2" s="1"/>
  <c r="V159" i="2" s="1"/>
  <c r="T160" i="2"/>
  <c r="T161" i="2"/>
  <c r="T162" i="2"/>
  <c r="T163" i="2"/>
  <c r="U163" i="2" s="1"/>
  <c r="V163" i="2" s="1"/>
  <c r="T164" i="2"/>
  <c r="T165" i="2"/>
  <c r="T166" i="2"/>
  <c r="T167" i="2"/>
  <c r="U167" i="2" s="1"/>
  <c r="V167" i="2" s="1"/>
  <c r="T168" i="2"/>
  <c r="T169" i="2"/>
  <c r="T170" i="2"/>
  <c r="T171" i="2"/>
  <c r="U171" i="2" s="1"/>
  <c r="V171" i="2" s="1"/>
  <c r="T172" i="2"/>
  <c r="T173" i="2"/>
  <c r="T174" i="2"/>
  <c r="T175" i="2"/>
  <c r="U175" i="2" s="1"/>
  <c r="V175" i="2" s="1"/>
  <c r="T176" i="2"/>
  <c r="T177" i="2"/>
  <c r="T178" i="2"/>
  <c r="T179" i="2"/>
  <c r="U179" i="2" s="1"/>
  <c r="V179" i="2" s="1"/>
  <c r="T180" i="2"/>
  <c r="T181" i="2"/>
  <c r="T182" i="2"/>
  <c r="T183" i="2"/>
  <c r="U183" i="2" s="1"/>
  <c r="V183" i="2" s="1"/>
  <c r="T184" i="2"/>
  <c r="T185" i="2"/>
  <c r="T186" i="2"/>
  <c r="T187" i="2"/>
  <c r="U187" i="2" s="1"/>
  <c r="V187" i="2" s="1"/>
  <c r="T188" i="2"/>
  <c r="T189" i="2"/>
  <c r="T190" i="2"/>
  <c r="T191" i="2"/>
  <c r="U191" i="2" s="1"/>
  <c r="V191" i="2" s="1"/>
  <c r="T192" i="2"/>
  <c r="T193" i="2"/>
  <c r="T194" i="2"/>
  <c r="T195" i="2"/>
  <c r="U195" i="2" s="1"/>
  <c r="V195" i="2" s="1"/>
  <c r="T196" i="2"/>
  <c r="T197" i="2"/>
  <c r="T198" i="2"/>
  <c r="T199" i="2"/>
  <c r="U199" i="2" s="1"/>
  <c r="V199" i="2" s="1"/>
  <c r="T200" i="2"/>
  <c r="T201" i="2"/>
  <c r="T202" i="2"/>
  <c r="T203" i="2"/>
  <c r="U203" i="2" s="1"/>
  <c r="V203" i="2" s="1"/>
  <c r="T204" i="2"/>
  <c r="T205" i="2"/>
  <c r="T206" i="2"/>
  <c r="T207" i="2"/>
  <c r="U207" i="2" s="1"/>
  <c r="V207" i="2" s="1"/>
  <c r="T208" i="2"/>
  <c r="T209" i="2"/>
  <c r="T210" i="2"/>
  <c r="T211" i="2"/>
  <c r="U211" i="2" s="1"/>
  <c r="V211" i="2" s="1"/>
  <c r="T212" i="2"/>
  <c r="T213" i="2"/>
  <c r="T214" i="2"/>
  <c r="T215" i="2"/>
  <c r="U215" i="2" s="1"/>
  <c r="V215" i="2" s="1"/>
  <c r="T216" i="2"/>
  <c r="T217" i="2"/>
  <c r="T218" i="2"/>
  <c r="T219" i="2"/>
  <c r="U219" i="2" s="1"/>
  <c r="V219" i="2" s="1"/>
  <c r="T220" i="2"/>
  <c r="T221" i="2"/>
  <c r="T222" i="2"/>
  <c r="T223" i="2"/>
  <c r="U223" i="2" s="1"/>
  <c r="V223" i="2" s="1"/>
  <c r="T224" i="2"/>
  <c r="T225" i="2"/>
  <c r="T226" i="2"/>
  <c r="T227" i="2"/>
  <c r="U227" i="2" s="1"/>
  <c r="V227" i="2" s="1"/>
  <c r="T228" i="2"/>
  <c r="T229" i="2"/>
  <c r="T230" i="2"/>
  <c r="T231" i="2"/>
  <c r="U231" i="2" s="1"/>
  <c r="V231" i="2" s="1"/>
  <c r="T232" i="2"/>
  <c r="T233" i="2"/>
  <c r="T234" i="2"/>
  <c r="T235" i="2"/>
  <c r="U235" i="2" s="1"/>
  <c r="V235" i="2" s="1"/>
  <c r="T236" i="2"/>
  <c r="T237" i="2"/>
  <c r="T238" i="2"/>
  <c r="T239" i="2"/>
  <c r="U239" i="2" s="1"/>
  <c r="V239" i="2" s="1"/>
  <c r="T240" i="2"/>
  <c r="T241" i="2"/>
  <c r="T242" i="2"/>
  <c r="T243" i="2"/>
  <c r="U243" i="2" s="1"/>
  <c r="V243" i="2" s="1"/>
  <c r="T244" i="2"/>
  <c r="T245" i="2"/>
  <c r="T246" i="2"/>
  <c r="T247" i="2"/>
  <c r="U247" i="2" s="1"/>
  <c r="V247" i="2" s="1"/>
  <c r="T248" i="2"/>
  <c r="T249" i="2"/>
  <c r="T250" i="2"/>
  <c r="T251" i="2"/>
  <c r="U251" i="2" s="1"/>
  <c r="V251" i="2" s="1"/>
  <c r="T252" i="2"/>
  <c r="T253" i="2"/>
  <c r="T254" i="2"/>
  <c r="T255" i="2"/>
  <c r="U255" i="2" s="1"/>
  <c r="V255" i="2" s="1"/>
  <c r="T256" i="2"/>
  <c r="T257" i="2"/>
  <c r="T258" i="2"/>
  <c r="T259" i="2"/>
  <c r="U259" i="2" s="1"/>
  <c r="V259" i="2" s="1"/>
  <c r="T260" i="2"/>
  <c r="T261" i="2"/>
  <c r="T262" i="2"/>
  <c r="T263" i="2"/>
  <c r="U263" i="2" s="1"/>
  <c r="V263" i="2" s="1"/>
  <c r="T264" i="2"/>
  <c r="T265" i="2"/>
  <c r="T266" i="2"/>
  <c r="T267" i="2"/>
  <c r="U267" i="2" s="1"/>
  <c r="V267" i="2" s="1"/>
  <c r="T268" i="2"/>
  <c r="T269" i="2"/>
  <c r="T270" i="2"/>
  <c r="T271" i="2"/>
  <c r="U271" i="2" s="1"/>
  <c r="V271" i="2" s="1"/>
  <c r="T272" i="2"/>
  <c r="T273" i="2"/>
  <c r="T274" i="2"/>
  <c r="T275" i="2"/>
  <c r="U275" i="2" s="1"/>
  <c r="V275" i="2" s="1"/>
  <c r="T276" i="2"/>
  <c r="T277" i="2"/>
  <c r="T278" i="2"/>
  <c r="T279" i="2"/>
  <c r="U279" i="2" s="1"/>
  <c r="V279" i="2" s="1"/>
  <c r="T280" i="2"/>
  <c r="T281" i="2"/>
  <c r="T282" i="2"/>
  <c r="T283" i="2"/>
  <c r="U283" i="2" s="1"/>
  <c r="V283" i="2" s="1"/>
  <c r="T284" i="2"/>
  <c r="T285" i="2"/>
  <c r="T286" i="2"/>
  <c r="T287" i="2"/>
  <c r="U287" i="2" s="1"/>
  <c r="V287" i="2" s="1"/>
  <c r="T288" i="2"/>
  <c r="T289" i="2"/>
  <c r="T290" i="2"/>
  <c r="T291" i="2"/>
  <c r="U291" i="2" s="1"/>
  <c r="V291" i="2" s="1"/>
  <c r="T292" i="2"/>
  <c r="T293" i="2"/>
  <c r="T294" i="2"/>
  <c r="T295" i="2"/>
  <c r="U295" i="2" s="1"/>
  <c r="V295" i="2" s="1"/>
  <c r="T296" i="2"/>
  <c r="T297" i="2"/>
  <c r="T298" i="2"/>
  <c r="T299" i="2"/>
  <c r="U299" i="2" s="1"/>
  <c r="V299" i="2" s="1"/>
  <c r="T300" i="2"/>
  <c r="T301" i="2"/>
  <c r="T302" i="2"/>
  <c r="T303" i="2"/>
  <c r="U303" i="2" s="1"/>
  <c r="V303" i="2" s="1"/>
  <c r="T304" i="2"/>
  <c r="T305" i="2"/>
  <c r="T306" i="2"/>
  <c r="T307" i="2"/>
  <c r="U307" i="2" s="1"/>
  <c r="V307" i="2" s="1"/>
  <c r="T308" i="2"/>
  <c r="T309" i="2"/>
  <c r="T310" i="2"/>
  <c r="T311" i="2"/>
  <c r="U311" i="2" s="1"/>
  <c r="V311" i="2" s="1"/>
  <c r="T312" i="2"/>
  <c r="T313" i="2"/>
  <c r="T314" i="2"/>
  <c r="T315" i="2"/>
  <c r="U315" i="2" s="1"/>
  <c r="V315" i="2" s="1"/>
  <c r="T316" i="2"/>
  <c r="T317" i="2"/>
  <c r="T318" i="2"/>
  <c r="T319" i="2"/>
  <c r="U319" i="2" s="1"/>
  <c r="V319" i="2" s="1"/>
  <c r="T320" i="2"/>
  <c r="T321" i="2"/>
  <c r="T322" i="2"/>
  <c r="T323" i="2"/>
  <c r="U323" i="2" s="1"/>
  <c r="V323" i="2" s="1"/>
  <c r="T324" i="2"/>
  <c r="T325" i="2"/>
  <c r="T326" i="2"/>
  <c r="T327" i="2"/>
  <c r="U327" i="2" s="1"/>
  <c r="V327" i="2" s="1"/>
  <c r="T328" i="2"/>
  <c r="T329" i="2"/>
  <c r="T330" i="2"/>
  <c r="T331" i="2"/>
  <c r="U331" i="2" s="1"/>
  <c r="V331" i="2" s="1"/>
  <c r="T332" i="2"/>
  <c r="T333" i="2"/>
  <c r="T334" i="2"/>
  <c r="T335" i="2"/>
  <c r="U335" i="2" s="1"/>
  <c r="V335" i="2" s="1"/>
  <c r="T336" i="2"/>
  <c r="T337" i="2"/>
  <c r="T338" i="2"/>
  <c r="W4" i="2"/>
  <c r="W5" i="2"/>
  <c r="W6" i="2"/>
  <c r="W7" i="2"/>
  <c r="W8" i="2"/>
  <c r="W9" i="2"/>
  <c r="W10" i="2"/>
  <c r="W11" i="2"/>
  <c r="W12" i="2"/>
  <c r="W13" i="2"/>
  <c r="W14" i="2"/>
  <c r="W15" i="2"/>
  <c r="W16" i="2"/>
  <c r="W17" i="2"/>
  <c r="W18" i="2"/>
  <c r="W19" i="2"/>
  <c r="W20" i="2"/>
  <c r="W21" i="2"/>
  <c r="W22" i="2"/>
  <c r="W23" i="2"/>
  <c r="W24" i="2"/>
  <c r="W25" i="2"/>
  <c r="W26" i="2"/>
  <c r="W27" i="2"/>
  <c r="W28" i="2"/>
  <c r="W29" i="2"/>
  <c r="W30" i="2"/>
  <c r="W31" i="2"/>
  <c r="W32" i="2"/>
  <c r="W33" i="2"/>
  <c r="W34" i="2"/>
  <c r="W35" i="2"/>
  <c r="W36" i="2"/>
  <c r="W37" i="2"/>
  <c r="W38" i="2"/>
  <c r="W39" i="2"/>
  <c r="W40" i="2"/>
  <c r="W41" i="2"/>
  <c r="W42" i="2"/>
  <c r="W43" i="2"/>
  <c r="W44" i="2"/>
  <c r="W45" i="2"/>
  <c r="W46" i="2"/>
  <c r="W47" i="2"/>
  <c r="W48" i="2"/>
  <c r="W49" i="2"/>
  <c r="W50" i="2"/>
  <c r="W51" i="2"/>
  <c r="W52" i="2"/>
  <c r="W53" i="2"/>
  <c r="W54" i="2"/>
  <c r="W55" i="2"/>
  <c r="W56" i="2"/>
  <c r="W57" i="2"/>
  <c r="W58" i="2"/>
  <c r="W59" i="2"/>
  <c r="W60" i="2"/>
  <c r="W61" i="2"/>
  <c r="W62" i="2"/>
  <c r="W63" i="2"/>
  <c r="W64" i="2"/>
  <c r="W65" i="2"/>
  <c r="W66" i="2"/>
  <c r="W67" i="2"/>
  <c r="W68" i="2"/>
  <c r="W69" i="2"/>
  <c r="W70" i="2"/>
  <c r="W71" i="2"/>
  <c r="W72" i="2"/>
  <c r="W73" i="2"/>
  <c r="W74" i="2"/>
  <c r="W75" i="2"/>
  <c r="W76" i="2"/>
  <c r="W77" i="2"/>
  <c r="W78" i="2"/>
  <c r="W79" i="2"/>
  <c r="W80" i="2"/>
  <c r="W81" i="2"/>
  <c r="W82" i="2"/>
  <c r="W83" i="2"/>
  <c r="W84" i="2"/>
  <c r="W85" i="2"/>
  <c r="W86" i="2"/>
  <c r="W87" i="2"/>
  <c r="W88" i="2"/>
  <c r="W89" i="2"/>
  <c r="W90" i="2"/>
  <c r="W91" i="2"/>
  <c r="W92" i="2"/>
  <c r="W93" i="2"/>
  <c r="W94" i="2"/>
  <c r="W95" i="2"/>
  <c r="W96" i="2"/>
  <c r="W97" i="2"/>
  <c r="W98" i="2"/>
  <c r="W99" i="2"/>
  <c r="W100" i="2"/>
  <c r="W101" i="2"/>
  <c r="W102" i="2"/>
  <c r="W103" i="2"/>
  <c r="W104" i="2"/>
  <c r="W105" i="2"/>
  <c r="W106" i="2"/>
  <c r="W107" i="2"/>
  <c r="W108" i="2"/>
  <c r="W109" i="2"/>
  <c r="W110" i="2"/>
  <c r="W111" i="2"/>
  <c r="W112" i="2"/>
  <c r="W113" i="2"/>
  <c r="W114" i="2"/>
  <c r="W115" i="2"/>
  <c r="W116" i="2"/>
  <c r="W117" i="2"/>
  <c r="W118" i="2"/>
  <c r="W119" i="2"/>
  <c r="W120" i="2"/>
  <c r="W121" i="2"/>
  <c r="W122" i="2"/>
  <c r="W123" i="2"/>
  <c r="W124" i="2"/>
  <c r="W125" i="2"/>
  <c r="W126" i="2"/>
  <c r="W127" i="2"/>
  <c r="W128" i="2"/>
  <c r="W129" i="2"/>
  <c r="W130" i="2"/>
  <c r="W131" i="2"/>
  <c r="W132" i="2"/>
  <c r="W133" i="2"/>
  <c r="W134" i="2"/>
  <c r="W135" i="2"/>
  <c r="W136" i="2"/>
  <c r="W137" i="2"/>
  <c r="W138" i="2"/>
  <c r="W139" i="2"/>
  <c r="W140" i="2"/>
  <c r="W141" i="2"/>
  <c r="W142" i="2"/>
  <c r="W143" i="2"/>
  <c r="W144" i="2"/>
  <c r="W145" i="2"/>
  <c r="W146" i="2"/>
  <c r="W147" i="2"/>
  <c r="W148" i="2"/>
  <c r="W149" i="2"/>
  <c r="W150" i="2"/>
  <c r="W151" i="2"/>
  <c r="W152" i="2"/>
  <c r="W153" i="2"/>
  <c r="W154" i="2"/>
  <c r="W155" i="2"/>
  <c r="W156" i="2"/>
  <c r="W157" i="2"/>
  <c r="W158" i="2"/>
  <c r="W159" i="2"/>
  <c r="W160" i="2"/>
  <c r="W161" i="2"/>
  <c r="W162" i="2"/>
  <c r="W163" i="2"/>
  <c r="W164" i="2"/>
  <c r="W165" i="2"/>
  <c r="W166" i="2"/>
  <c r="W167" i="2"/>
  <c r="W168" i="2"/>
  <c r="W169" i="2"/>
  <c r="W170" i="2"/>
  <c r="W171" i="2"/>
  <c r="W172" i="2"/>
  <c r="W173" i="2"/>
  <c r="W174" i="2"/>
  <c r="W175" i="2"/>
  <c r="W176" i="2"/>
  <c r="W177" i="2"/>
  <c r="W178" i="2"/>
  <c r="W179" i="2"/>
  <c r="W180" i="2"/>
  <c r="W181" i="2"/>
  <c r="W182" i="2"/>
  <c r="W183" i="2"/>
  <c r="W184" i="2"/>
  <c r="W185" i="2"/>
  <c r="W186" i="2"/>
  <c r="W187" i="2"/>
  <c r="W188" i="2"/>
  <c r="W189" i="2"/>
  <c r="W190" i="2"/>
  <c r="W191" i="2"/>
  <c r="W192" i="2"/>
  <c r="W193" i="2"/>
  <c r="W194" i="2"/>
  <c r="W195" i="2"/>
  <c r="W196" i="2"/>
  <c r="W197" i="2"/>
  <c r="W198" i="2"/>
  <c r="W199" i="2"/>
  <c r="W200" i="2"/>
  <c r="W201" i="2"/>
  <c r="W202" i="2"/>
  <c r="W203" i="2"/>
  <c r="W204" i="2"/>
  <c r="W205" i="2"/>
  <c r="W206" i="2"/>
  <c r="W207" i="2"/>
  <c r="W208" i="2"/>
  <c r="W209" i="2"/>
  <c r="W210" i="2"/>
  <c r="W211" i="2"/>
  <c r="W212" i="2"/>
  <c r="W213" i="2"/>
  <c r="W214" i="2"/>
  <c r="W215" i="2"/>
  <c r="W216" i="2"/>
  <c r="W217" i="2"/>
  <c r="W218" i="2"/>
  <c r="W219" i="2"/>
  <c r="W220" i="2"/>
  <c r="W221" i="2"/>
  <c r="W222" i="2"/>
  <c r="W223" i="2"/>
  <c r="W224" i="2"/>
  <c r="W225" i="2"/>
  <c r="W226" i="2"/>
  <c r="W227" i="2"/>
  <c r="W228" i="2"/>
  <c r="W229" i="2"/>
  <c r="W230" i="2"/>
  <c r="W231" i="2"/>
  <c r="W232" i="2"/>
  <c r="W233" i="2"/>
  <c r="W234" i="2"/>
  <c r="W235" i="2"/>
  <c r="W236" i="2"/>
  <c r="W237" i="2"/>
  <c r="W238" i="2"/>
  <c r="W239" i="2"/>
  <c r="W240" i="2"/>
  <c r="W241" i="2"/>
  <c r="W242" i="2"/>
  <c r="W243" i="2"/>
  <c r="W244" i="2"/>
  <c r="W245" i="2"/>
  <c r="W246" i="2"/>
  <c r="W247" i="2"/>
  <c r="W248" i="2"/>
  <c r="W249" i="2"/>
  <c r="W250" i="2"/>
  <c r="W251" i="2"/>
  <c r="W252" i="2"/>
  <c r="W253" i="2"/>
  <c r="W254" i="2"/>
  <c r="W255" i="2"/>
  <c r="W256" i="2"/>
  <c r="W257" i="2"/>
  <c r="W258" i="2"/>
  <c r="W259" i="2"/>
  <c r="W260" i="2"/>
  <c r="W261" i="2"/>
  <c r="W262" i="2"/>
  <c r="W263" i="2"/>
  <c r="W264" i="2"/>
  <c r="W265" i="2"/>
  <c r="W266" i="2"/>
  <c r="W267" i="2"/>
  <c r="W268" i="2"/>
  <c r="W269" i="2"/>
  <c r="W270" i="2"/>
  <c r="W271" i="2"/>
  <c r="W272" i="2"/>
  <c r="W273" i="2"/>
  <c r="W274" i="2"/>
  <c r="W275" i="2"/>
  <c r="W276" i="2"/>
  <c r="W277" i="2"/>
  <c r="W278" i="2"/>
  <c r="W279" i="2"/>
  <c r="W280" i="2"/>
  <c r="W281" i="2"/>
  <c r="W282" i="2"/>
  <c r="W283" i="2"/>
  <c r="W284" i="2"/>
  <c r="W285" i="2"/>
  <c r="W286" i="2"/>
  <c r="W287" i="2"/>
  <c r="W288" i="2"/>
  <c r="W289" i="2"/>
  <c r="W290" i="2"/>
  <c r="W291" i="2"/>
  <c r="W292" i="2"/>
  <c r="W293" i="2"/>
  <c r="W294" i="2"/>
  <c r="W295" i="2"/>
  <c r="W296" i="2"/>
  <c r="W297" i="2"/>
  <c r="W298" i="2"/>
  <c r="W299" i="2"/>
  <c r="W300" i="2"/>
  <c r="W301" i="2"/>
  <c r="W302" i="2"/>
  <c r="W303" i="2"/>
  <c r="W304" i="2"/>
  <c r="W305" i="2"/>
  <c r="W306" i="2"/>
  <c r="W307" i="2"/>
  <c r="W308" i="2"/>
  <c r="W309" i="2"/>
  <c r="W310" i="2"/>
  <c r="W311" i="2"/>
  <c r="W312" i="2"/>
  <c r="W313" i="2"/>
  <c r="W314" i="2"/>
  <c r="W315" i="2"/>
  <c r="W316" i="2"/>
  <c r="W317" i="2"/>
  <c r="W318" i="2"/>
  <c r="W319" i="2"/>
  <c r="W320" i="2"/>
  <c r="W321" i="2"/>
  <c r="W322" i="2"/>
  <c r="W323" i="2"/>
  <c r="W324" i="2"/>
  <c r="W325" i="2"/>
  <c r="W326" i="2"/>
  <c r="W327" i="2"/>
  <c r="W328" i="2"/>
  <c r="W329" i="2"/>
  <c r="W330" i="2"/>
  <c r="W331" i="2"/>
  <c r="W332" i="2"/>
  <c r="W333" i="2"/>
  <c r="W334" i="2"/>
  <c r="W335" i="2"/>
  <c r="W336" i="2"/>
  <c r="W337" i="2"/>
  <c r="W338" i="2"/>
  <c r="W339" i="2"/>
  <c r="W340" i="2"/>
  <c r="W3" i="2"/>
  <c r="U4" i="2"/>
  <c r="V4" i="2" s="1"/>
  <c r="U5" i="2"/>
  <c r="V5" i="2" s="1"/>
  <c r="U6" i="2"/>
  <c r="V6" i="2" s="1"/>
  <c r="U8" i="2"/>
  <c r="V8" i="2" s="1"/>
  <c r="U9" i="2"/>
  <c r="V9" i="2" s="1"/>
  <c r="U10" i="2"/>
  <c r="V10" i="2" s="1"/>
  <c r="U12" i="2"/>
  <c r="V12" i="2" s="1"/>
  <c r="U13" i="2"/>
  <c r="V13" i="2" s="1"/>
  <c r="U14" i="2"/>
  <c r="V14" i="2" s="1"/>
  <c r="U16" i="2"/>
  <c r="V16" i="2" s="1"/>
  <c r="U17" i="2"/>
  <c r="V17" i="2" s="1"/>
  <c r="U18" i="2"/>
  <c r="V18" i="2" s="1"/>
  <c r="U20" i="2"/>
  <c r="V20" i="2" s="1"/>
  <c r="U21" i="2"/>
  <c r="V21" i="2" s="1"/>
  <c r="U22" i="2"/>
  <c r="V22" i="2" s="1"/>
  <c r="U24" i="2"/>
  <c r="V24" i="2" s="1"/>
  <c r="U25" i="2"/>
  <c r="V25" i="2" s="1"/>
  <c r="U26" i="2"/>
  <c r="V26" i="2" s="1"/>
  <c r="U28" i="2"/>
  <c r="V28" i="2" s="1"/>
  <c r="U29" i="2"/>
  <c r="V29" i="2" s="1"/>
  <c r="U30" i="2"/>
  <c r="V30" i="2" s="1"/>
  <c r="U32" i="2"/>
  <c r="V32" i="2" s="1"/>
  <c r="U33" i="2"/>
  <c r="V33" i="2" s="1"/>
  <c r="U34" i="2"/>
  <c r="V34" i="2" s="1"/>
  <c r="U36" i="2"/>
  <c r="V36" i="2" s="1"/>
  <c r="U37" i="2"/>
  <c r="V37" i="2" s="1"/>
  <c r="U38" i="2"/>
  <c r="V38" i="2" s="1"/>
  <c r="U40" i="2"/>
  <c r="V40" i="2" s="1"/>
  <c r="U41" i="2"/>
  <c r="V41" i="2" s="1"/>
  <c r="U42" i="2"/>
  <c r="V42" i="2" s="1"/>
  <c r="U44" i="2"/>
  <c r="V44" i="2" s="1"/>
  <c r="U45" i="2"/>
  <c r="V45" i="2" s="1"/>
  <c r="U46" i="2"/>
  <c r="V46" i="2" s="1"/>
  <c r="U48" i="2"/>
  <c r="V48" i="2" s="1"/>
  <c r="U49" i="2"/>
  <c r="V49" i="2" s="1"/>
  <c r="U50" i="2"/>
  <c r="V50" i="2" s="1"/>
  <c r="U52" i="2"/>
  <c r="V52" i="2" s="1"/>
  <c r="U53" i="2"/>
  <c r="V53" i="2" s="1"/>
  <c r="U54" i="2"/>
  <c r="V54" i="2" s="1"/>
  <c r="U56" i="2"/>
  <c r="V56" i="2" s="1"/>
  <c r="U57" i="2"/>
  <c r="V57" i="2" s="1"/>
  <c r="U58" i="2"/>
  <c r="V58" i="2" s="1"/>
  <c r="U60" i="2"/>
  <c r="V60" i="2" s="1"/>
  <c r="U61" i="2"/>
  <c r="V61" i="2" s="1"/>
  <c r="U62" i="2"/>
  <c r="V62" i="2" s="1"/>
  <c r="U64" i="2"/>
  <c r="V64" i="2" s="1"/>
  <c r="U65" i="2"/>
  <c r="V65" i="2" s="1"/>
  <c r="U66" i="2"/>
  <c r="V66" i="2" s="1"/>
  <c r="U68" i="2"/>
  <c r="V68" i="2" s="1"/>
  <c r="U69" i="2"/>
  <c r="V69" i="2" s="1"/>
  <c r="U70" i="2"/>
  <c r="V70" i="2" s="1"/>
  <c r="U72" i="2"/>
  <c r="V72" i="2" s="1"/>
  <c r="U73" i="2"/>
  <c r="V73" i="2" s="1"/>
  <c r="U74" i="2"/>
  <c r="V74" i="2" s="1"/>
  <c r="U76" i="2"/>
  <c r="V76" i="2" s="1"/>
  <c r="U77" i="2"/>
  <c r="V77" i="2" s="1"/>
  <c r="U78" i="2"/>
  <c r="V78" i="2" s="1"/>
  <c r="U80" i="2"/>
  <c r="V80" i="2" s="1"/>
  <c r="U81" i="2"/>
  <c r="V81" i="2" s="1"/>
  <c r="U82" i="2"/>
  <c r="V82" i="2" s="1"/>
  <c r="U84" i="2"/>
  <c r="V84" i="2" s="1"/>
  <c r="U85" i="2"/>
  <c r="V85" i="2" s="1"/>
  <c r="U86" i="2"/>
  <c r="V86" i="2" s="1"/>
  <c r="U88" i="2"/>
  <c r="V88" i="2" s="1"/>
  <c r="U89" i="2"/>
  <c r="V89" i="2" s="1"/>
  <c r="U90" i="2"/>
  <c r="V90" i="2" s="1"/>
  <c r="U92" i="2"/>
  <c r="V92" i="2" s="1"/>
  <c r="U93" i="2"/>
  <c r="V93" i="2" s="1"/>
  <c r="U94" i="2"/>
  <c r="V94" i="2" s="1"/>
  <c r="U96" i="2"/>
  <c r="V96" i="2" s="1"/>
  <c r="U97" i="2"/>
  <c r="V97" i="2" s="1"/>
  <c r="U98" i="2"/>
  <c r="V98" i="2" s="1"/>
  <c r="U100" i="2"/>
  <c r="V100" i="2" s="1"/>
  <c r="U101" i="2"/>
  <c r="V101" i="2" s="1"/>
  <c r="U102" i="2"/>
  <c r="V102" i="2" s="1"/>
  <c r="U104" i="2"/>
  <c r="V104" i="2" s="1"/>
  <c r="U105" i="2"/>
  <c r="V105" i="2" s="1"/>
  <c r="U106" i="2"/>
  <c r="V106" i="2" s="1"/>
  <c r="U108" i="2"/>
  <c r="V108" i="2" s="1"/>
  <c r="U109" i="2"/>
  <c r="V109" i="2" s="1"/>
  <c r="U110" i="2"/>
  <c r="V110" i="2" s="1"/>
  <c r="U112" i="2"/>
  <c r="V112" i="2" s="1"/>
  <c r="U113" i="2"/>
  <c r="V113" i="2" s="1"/>
  <c r="U114" i="2"/>
  <c r="V114" i="2" s="1"/>
  <c r="U116" i="2"/>
  <c r="V116" i="2" s="1"/>
  <c r="U117" i="2"/>
  <c r="V117" i="2" s="1"/>
  <c r="U118" i="2"/>
  <c r="V118" i="2" s="1"/>
  <c r="U120" i="2"/>
  <c r="V120" i="2" s="1"/>
  <c r="U121" i="2"/>
  <c r="V121" i="2" s="1"/>
  <c r="U122" i="2"/>
  <c r="V122" i="2" s="1"/>
  <c r="U124" i="2"/>
  <c r="V124" i="2" s="1"/>
  <c r="U125" i="2"/>
  <c r="V125" i="2" s="1"/>
  <c r="U126" i="2"/>
  <c r="V126" i="2" s="1"/>
  <c r="U128" i="2"/>
  <c r="V128" i="2" s="1"/>
  <c r="U129" i="2"/>
  <c r="V129" i="2" s="1"/>
  <c r="U130" i="2"/>
  <c r="V130" i="2" s="1"/>
  <c r="U132" i="2"/>
  <c r="V132" i="2" s="1"/>
  <c r="U133" i="2"/>
  <c r="V133" i="2" s="1"/>
  <c r="U134" i="2"/>
  <c r="V134" i="2" s="1"/>
  <c r="U136" i="2"/>
  <c r="V136" i="2" s="1"/>
  <c r="U137" i="2"/>
  <c r="V137" i="2" s="1"/>
  <c r="U138" i="2"/>
  <c r="V138" i="2" s="1"/>
  <c r="U140" i="2"/>
  <c r="V140" i="2" s="1"/>
  <c r="U141" i="2"/>
  <c r="V141" i="2" s="1"/>
  <c r="U142" i="2"/>
  <c r="V142" i="2" s="1"/>
  <c r="U144" i="2"/>
  <c r="V144" i="2" s="1"/>
  <c r="U145" i="2"/>
  <c r="V145" i="2" s="1"/>
  <c r="U146" i="2"/>
  <c r="V146" i="2" s="1"/>
  <c r="U148" i="2"/>
  <c r="V148" i="2" s="1"/>
  <c r="U149" i="2"/>
  <c r="V149" i="2" s="1"/>
  <c r="U150" i="2"/>
  <c r="V150" i="2" s="1"/>
  <c r="U152" i="2"/>
  <c r="V152" i="2" s="1"/>
  <c r="U153" i="2"/>
  <c r="V153" i="2" s="1"/>
  <c r="U154" i="2"/>
  <c r="V154" i="2" s="1"/>
  <c r="U156" i="2"/>
  <c r="V156" i="2" s="1"/>
  <c r="U157" i="2"/>
  <c r="V157" i="2" s="1"/>
  <c r="U158" i="2"/>
  <c r="V158" i="2" s="1"/>
  <c r="U160" i="2"/>
  <c r="V160" i="2" s="1"/>
  <c r="U161" i="2"/>
  <c r="V161" i="2" s="1"/>
  <c r="U162" i="2"/>
  <c r="V162" i="2" s="1"/>
  <c r="U164" i="2"/>
  <c r="V164" i="2" s="1"/>
  <c r="U165" i="2"/>
  <c r="V165" i="2" s="1"/>
  <c r="U166" i="2"/>
  <c r="V166" i="2" s="1"/>
  <c r="U168" i="2"/>
  <c r="V168" i="2" s="1"/>
  <c r="U169" i="2"/>
  <c r="V169" i="2" s="1"/>
  <c r="U170" i="2"/>
  <c r="V170" i="2" s="1"/>
  <c r="U172" i="2"/>
  <c r="V172" i="2" s="1"/>
  <c r="U173" i="2"/>
  <c r="V173" i="2" s="1"/>
  <c r="U174" i="2"/>
  <c r="V174" i="2" s="1"/>
  <c r="U176" i="2"/>
  <c r="V176" i="2" s="1"/>
  <c r="U177" i="2"/>
  <c r="V177" i="2" s="1"/>
  <c r="U178" i="2"/>
  <c r="V178" i="2" s="1"/>
  <c r="U180" i="2"/>
  <c r="V180" i="2" s="1"/>
  <c r="U181" i="2"/>
  <c r="V181" i="2" s="1"/>
  <c r="U182" i="2"/>
  <c r="V182" i="2" s="1"/>
  <c r="U184" i="2"/>
  <c r="V184" i="2" s="1"/>
  <c r="U185" i="2"/>
  <c r="V185" i="2" s="1"/>
  <c r="U186" i="2"/>
  <c r="V186" i="2" s="1"/>
  <c r="U188" i="2"/>
  <c r="V188" i="2" s="1"/>
  <c r="U189" i="2"/>
  <c r="V189" i="2" s="1"/>
  <c r="U190" i="2"/>
  <c r="V190" i="2" s="1"/>
  <c r="U192" i="2"/>
  <c r="V192" i="2" s="1"/>
  <c r="U193" i="2"/>
  <c r="V193" i="2" s="1"/>
  <c r="U194" i="2"/>
  <c r="V194" i="2" s="1"/>
  <c r="U196" i="2"/>
  <c r="V196" i="2" s="1"/>
  <c r="U197" i="2"/>
  <c r="V197" i="2" s="1"/>
  <c r="U198" i="2"/>
  <c r="V198" i="2" s="1"/>
  <c r="U200" i="2"/>
  <c r="V200" i="2" s="1"/>
  <c r="U201" i="2"/>
  <c r="V201" i="2" s="1"/>
  <c r="U202" i="2"/>
  <c r="V202" i="2" s="1"/>
  <c r="U204" i="2"/>
  <c r="V204" i="2" s="1"/>
  <c r="U205" i="2"/>
  <c r="V205" i="2" s="1"/>
  <c r="U206" i="2"/>
  <c r="V206" i="2" s="1"/>
  <c r="U208" i="2"/>
  <c r="V208" i="2" s="1"/>
  <c r="U209" i="2"/>
  <c r="V209" i="2" s="1"/>
  <c r="U210" i="2"/>
  <c r="V210" i="2" s="1"/>
  <c r="U212" i="2"/>
  <c r="V212" i="2" s="1"/>
  <c r="U213" i="2"/>
  <c r="V213" i="2" s="1"/>
  <c r="U214" i="2"/>
  <c r="V214" i="2" s="1"/>
  <c r="U216" i="2"/>
  <c r="V216" i="2" s="1"/>
  <c r="U217" i="2"/>
  <c r="V217" i="2" s="1"/>
  <c r="U218" i="2"/>
  <c r="V218" i="2" s="1"/>
  <c r="U220" i="2"/>
  <c r="V220" i="2" s="1"/>
  <c r="U221" i="2"/>
  <c r="V221" i="2" s="1"/>
  <c r="U222" i="2"/>
  <c r="V222" i="2" s="1"/>
  <c r="U224" i="2"/>
  <c r="V224" i="2" s="1"/>
  <c r="U225" i="2"/>
  <c r="V225" i="2" s="1"/>
  <c r="U226" i="2"/>
  <c r="V226" i="2" s="1"/>
  <c r="U228" i="2"/>
  <c r="V228" i="2" s="1"/>
  <c r="U229" i="2"/>
  <c r="V229" i="2" s="1"/>
  <c r="U230" i="2"/>
  <c r="V230" i="2" s="1"/>
  <c r="U232" i="2"/>
  <c r="V232" i="2" s="1"/>
  <c r="U233" i="2"/>
  <c r="V233" i="2" s="1"/>
  <c r="U234" i="2"/>
  <c r="V234" i="2" s="1"/>
  <c r="U236" i="2"/>
  <c r="V236" i="2" s="1"/>
  <c r="U237" i="2"/>
  <c r="V237" i="2" s="1"/>
  <c r="U238" i="2"/>
  <c r="V238" i="2" s="1"/>
  <c r="U240" i="2"/>
  <c r="V240" i="2" s="1"/>
  <c r="U241" i="2"/>
  <c r="V241" i="2" s="1"/>
  <c r="U242" i="2"/>
  <c r="V242" i="2" s="1"/>
  <c r="U244" i="2"/>
  <c r="V244" i="2" s="1"/>
  <c r="U245" i="2"/>
  <c r="V245" i="2" s="1"/>
  <c r="U246" i="2"/>
  <c r="V246" i="2" s="1"/>
  <c r="U248" i="2"/>
  <c r="V248" i="2" s="1"/>
  <c r="U249" i="2"/>
  <c r="V249" i="2" s="1"/>
  <c r="U250" i="2"/>
  <c r="V250" i="2" s="1"/>
  <c r="U252" i="2"/>
  <c r="V252" i="2" s="1"/>
  <c r="U253" i="2"/>
  <c r="V253" i="2" s="1"/>
  <c r="U254" i="2"/>
  <c r="V254" i="2" s="1"/>
  <c r="U256" i="2"/>
  <c r="V256" i="2" s="1"/>
  <c r="U257" i="2"/>
  <c r="V257" i="2" s="1"/>
  <c r="U258" i="2"/>
  <c r="V258" i="2" s="1"/>
  <c r="U260" i="2"/>
  <c r="V260" i="2" s="1"/>
  <c r="U261" i="2"/>
  <c r="V261" i="2" s="1"/>
  <c r="U262" i="2"/>
  <c r="V262" i="2" s="1"/>
  <c r="U264" i="2"/>
  <c r="V264" i="2" s="1"/>
  <c r="U265" i="2"/>
  <c r="V265" i="2" s="1"/>
  <c r="U266" i="2"/>
  <c r="V266" i="2" s="1"/>
  <c r="U268" i="2"/>
  <c r="V268" i="2" s="1"/>
  <c r="U269" i="2"/>
  <c r="V269" i="2" s="1"/>
  <c r="U270" i="2"/>
  <c r="V270" i="2" s="1"/>
  <c r="U272" i="2"/>
  <c r="V272" i="2" s="1"/>
  <c r="U273" i="2"/>
  <c r="V273" i="2" s="1"/>
  <c r="U274" i="2"/>
  <c r="V274" i="2" s="1"/>
  <c r="U276" i="2"/>
  <c r="V276" i="2" s="1"/>
  <c r="U277" i="2"/>
  <c r="V277" i="2" s="1"/>
  <c r="U278" i="2"/>
  <c r="V278" i="2" s="1"/>
  <c r="U280" i="2"/>
  <c r="V280" i="2" s="1"/>
  <c r="U281" i="2"/>
  <c r="V281" i="2" s="1"/>
  <c r="U282" i="2"/>
  <c r="V282" i="2" s="1"/>
  <c r="U284" i="2"/>
  <c r="V284" i="2" s="1"/>
  <c r="U285" i="2"/>
  <c r="V285" i="2" s="1"/>
  <c r="U286" i="2"/>
  <c r="V286" i="2" s="1"/>
  <c r="U288" i="2"/>
  <c r="V288" i="2" s="1"/>
  <c r="U289" i="2"/>
  <c r="V289" i="2" s="1"/>
  <c r="U290" i="2"/>
  <c r="V290" i="2" s="1"/>
  <c r="U292" i="2"/>
  <c r="V292" i="2" s="1"/>
  <c r="U293" i="2"/>
  <c r="V293" i="2" s="1"/>
  <c r="U294" i="2"/>
  <c r="V294" i="2" s="1"/>
  <c r="U296" i="2"/>
  <c r="V296" i="2" s="1"/>
  <c r="U297" i="2"/>
  <c r="V297" i="2" s="1"/>
  <c r="U298" i="2"/>
  <c r="V298" i="2" s="1"/>
  <c r="U300" i="2"/>
  <c r="V300" i="2" s="1"/>
  <c r="U301" i="2"/>
  <c r="V301" i="2" s="1"/>
  <c r="U302" i="2"/>
  <c r="V302" i="2" s="1"/>
  <c r="U304" i="2"/>
  <c r="V304" i="2" s="1"/>
  <c r="U305" i="2"/>
  <c r="V305" i="2" s="1"/>
  <c r="U306" i="2"/>
  <c r="V306" i="2" s="1"/>
  <c r="U308" i="2"/>
  <c r="V308" i="2" s="1"/>
  <c r="U309" i="2"/>
  <c r="V309" i="2" s="1"/>
  <c r="U310" i="2"/>
  <c r="V310" i="2" s="1"/>
  <c r="U312" i="2"/>
  <c r="V312" i="2" s="1"/>
  <c r="U313" i="2"/>
  <c r="V313" i="2" s="1"/>
  <c r="U314" i="2"/>
  <c r="V314" i="2" s="1"/>
  <c r="U316" i="2"/>
  <c r="V316" i="2" s="1"/>
  <c r="U317" i="2"/>
  <c r="V317" i="2" s="1"/>
  <c r="U318" i="2"/>
  <c r="V318" i="2" s="1"/>
  <c r="U320" i="2"/>
  <c r="V320" i="2" s="1"/>
  <c r="U321" i="2"/>
  <c r="V321" i="2" s="1"/>
  <c r="U322" i="2"/>
  <c r="V322" i="2" s="1"/>
  <c r="U324" i="2"/>
  <c r="V324" i="2" s="1"/>
  <c r="U325" i="2"/>
  <c r="V325" i="2" s="1"/>
  <c r="U326" i="2"/>
  <c r="V326" i="2" s="1"/>
  <c r="U328" i="2"/>
  <c r="V328" i="2" s="1"/>
  <c r="U329" i="2"/>
  <c r="V329" i="2" s="1"/>
  <c r="U330" i="2"/>
  <c r="V330" i="2" s="1"/>
  <c r="U332" i="2"/>
  <c r="V332" i="2" s="1"/>
  <c r="U333" i="2"/>
  <c r="V333" i="2" s="1"/>
  <c r="U334" i="2"/>
  <c r="V334" i="2" s="1"/>
  <c r="U336" i="2"/>
  <c r="V336" i="2" s="1"/>
  <c r="U337" i="2"/>
  <c r="V337" i="2" s="1"/>
  <c r="U338" i="2"/>
  <c r="V338" i="2" s="1"/>
  <c r="U3" i="2"/>
  <c r="V3" i="2" s="1"/>
  <c r="T3" i="2"/>
  <c r="S4" i="2"/>
  <c r="S5" i="2"/>
  <c r="S6" i="2"/>
  <c r="S7" i="2"/>
  <c r="S8" i="2"/>
  <c r="S9" i="2"/>
  <c r="S10" i="2"/>
  <c r="S11" i="2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32" i="2"/>
  <c r="S33" i="2"/>
  <c r="S34" i="2"/>
  <c r="S35" i="2"/>
  <c r="S36" i="2"/>
  <c r="S37" i="2"/>
  <c r="S38" i="2"/>
  <c r="S39" i="2"/>
  <c r="S40" i="2"/>
  <c r="S41" i="2"/>
  <c r="S42" i="2"/>
  <c r="S43" i="2"/>
  <c r="S44" i="2"/>
  <c r="S45" i="2"/>
  <c r="S46" i="2"/>
  <c r="S47" i="2"/>
  <c r="S48" i="2"/>
  <c r="S49" i="2"/>
  <c r="S50" i="2"/>
  <c r="S51" i="2"/>
  <c r="S52" i="2"/>
  <c r="S53" i="2"/>
  <c r="S54" i="2"/>
  <c r="S55" i="2"/>
  <c r="S56" i="2"/>
  <c r="S57" i="2"/>
  <c r="S58" i="2"/>
  <c r="S59" i="2"/>
  <c r="S60" i="2"/>
  <c r="S61" i="2"/>
  <c r="S62" i="2"/>
  <c r="S63" i="2"/>
  <c r="S64" i="2"/>
  <c r="S65" i="2"/>
  <c r="S66" i="2"/>
  <c r="S67" i="2"/>
  <c r="S68" i="2"/>
  <c r="S69" i="2"/>
  <c r="S70" i="2"/>
  <c r="S71" i="2"/>
  <c r="S72" i="2"/>
  <c r="S73" i="2"/>
  <c r="S74" i="2"/>
  <c r="S75" i="2"/>
  <c r="S76" i="2"/>
  <c r="S77" i="2"/>
  <c r="S78" i="2"/>
  <c r="S79" i="2"/>
  <c r="S80" i="2"/>
  <c r="S81" i="2"/>
  <c r="S82" i="2"/>
  <c r="S83" i="2"/>
  <c r="S84" i="2"/>
  <c r="S85" i="2"/>
  <c r="S86" i="2"/>
  <c r="S87" i="2"/>
  <c r="S88" i="2"/>
  <c r="S89" i="2"/>
  <c r="S90" i="2"/>
  <c r="S91" i="2"/>
  <c r="S92" i="2"/>
  <c r="S93" i="2"/>
  <c r="S94" i="2"/>
  <c r="S95" i="2"/>
  <c r="S96" i="2"/>
  <c r="S97" i="2"/>
  <c r="S98" i="2"/>
  <c r="S99" i="2"/>
  <c r="S100" i="2"/>
  <c r="S101" i="2"/>
  <c r="S102" i="2"/>
  <c r="S103" i="2"/>
  <c r="S104" i="2"/>
  <c r="S105" i="2"/>
  <c r="S106" i="2"/>
  <c r="S107" i="2"/>
  <c r="S108" i="2"/>
  <c r="S109" i="2"/>
  <c r="S110" i="2"/>
  <c r="S111" i="2"/>
  <c r="S112" i="2"/>
  <c r="S113" i="2"/>
  <c r="S114" i="2"/>
  <c r="S115" i="2"/>
  <c r="S116" i="2"/>
  <c r="S117" i="2"/>
  <c r="S118" i="2"/>
  <c r="S119" i="2"/>
  <c r="S120" i="2"/>
  <c r="S121" i="2"/>
  <c r="S122" i="2"/>
  <c r="S123" i="2"/>
  <c r="S124" i="2"/>
  <c r="S125" i="2"/>
  <c r="S126" i="2"/>
  <c r="S127" i="2"/>
  <c r="S128" i="2"/>
  <c r="S129" i="2"/>
  <c r="S130" i="2"/>
  <c r="S131" i="2"/>
  <c r="S132" i="2"/>
  <c r="S133" i="2"/>
  <c r="S134" i="2"/>
  <c r="S135" i="2"/>
  <c r="S136" i="2"/>
  <c r="S137" i="2"/>
  <c r="S138" i="2"/>
  <c r="S139" i="2"/>
  <c r="S140" i="2"/>
  <c r="S141" i="2"/>
  <c r="S142" i="2"/>
  <c r="S143" i="2"/>
  <c r="S144" i="2"/>
  <c r="S145" i="2"/>
  <c r="S146" i="2"/>
  <c r="S147" i="2"/>
  <c r="S148" i="2"/>
  <c r="S149" i="2"/>
  <c r="S150" i="2"/>
  <c r="S151" i="2"/>
  <c r="S152" i="2"/>
  <c r="S153" i="2"/>
  <c r="S154" i="2"/>
  <c r="S155" i="2"/>
  <c r="S156" i="2"/>
  <c r="S157" i="2"/>
  <c r="S158" i="2"/>
  <c r="S159" i="2"/>
  <c r="S160" i="2"/>
  <c r="S161" i="2"/>
  <c r="S162" i="2"/>
  <c r="S163" i="2"/>
  <c r="S164" i="2"/>
  <c r="S165" i="2"/>
  <c r="S166" i="2"/>
  <c r="S167" i="2"/>
  <c r="S168" i="2"/>
  <c r="S169" i="2"/>
  <c r="S170" i="2"/>
  <c r="S171" i="2"/>
  <c r="S172" i="2"/>
  <c r="S173" i="2"/>
  <c r="S174" i="2"/>
  <c r="S175" i="2"/>
  <c r="S176" i="2"/>
  <c r="S177" i="2"/>
  <c r="S178" i="2"/>
  <c r="S179" i="2"/>
  <c r="S180" i="2"/>
  <c r="S181" i="2"/>
  <c r="S182" i="2"/>
  <c r="S183" i="2"/>
  <c r="S184" i="2"/>
  <c r="S185" i="2"/>
  <c r="S186" i="2"/>
  <c r="S187" i="2"/>
  <c r="S188" i="2"/>
  <c r="S189" i="2"/>
  <c r="S190" i="2"/>
  <c r="S191" i="2"/>
  <c r="S192" i="2"/>
  <c r="S193" i="2"/>
  <c r="S194" i="2"/>
  <c r="S195" i="2"/>
  <c r="S196" i="2"/>
  <c r="S197" i="2"/>
  <c r="S198" i="2"/>
  <c r="S199" i="2"/>
  <c r="S200" i="2"/>
  <c r="S201" i="2"/>
  <c r="S202" i="2"/>
  <c r="S203" i="2"/>
  <c r="S204" i="2"/>
  <c r="S205" i="2"/>
  <c r="S206" i="2"/>
  <c r="S207" i="2"/>
  <c r="S208" i="2"/>
  <c r="S209" i="2"/>
  <c r="S210" i="2"/>
  <c r="S211" i="2"/>
  <c r="S212" i="2"/>
  <c r="S213" i="2"/>
  <c r="S214" i="2"/>
  <c r="S215" i="2"/>
  <c r="S216" i="2"/>
  <c r="S217" i="2"/>
  <c r="S218" i="2"/>
  <c r="S219" i="2"/>
  <c r="S220" i="2"/>
  <c r="S221" i="2"/>
  <c r="S222" i="2"/>
  <c r="S223" i="2"/>
  <c r="S224" i="2"/>
  <c r="S225" i="2"/>
  <c r="S226" i="2"/>
  <c r="S227" i="2"/>
  <c r="S228" i="2"/>
  <c r="S229" i="2"/>
  <c r="S230" i="2"/>
  <c r="S231" i="2"/>
  <c r="S232" i="2"/>
  <c r="S233" i="2"/>
  <c r="S234" i="2"/>
  <c r="S235" i="2"/>
  <c r="S236" i="2"/>
  <c r="S237" i="2"/>
  <c r="S238" i="2"/>
  <c r="S239" i="2"/>
  <c r="S240" i="2"/>
  <c r="S241" i="2"/>
  <c r="S242" i="2"/>
  <c r="S243" i="2"/>
  <c r="S244" i="2"/>
  <c r="S245" i="2"/>
  <c r="S246" i="2"/>
  <c r="S247" i="2"/>
  <c r="S248" i="2"/>
  <c r="S249" i="2"/>
  <c r="S250" i="2"/>
  <c r="S251" i="2"/>
  <c r="S252" i="2"/>
  <c r="S253" i="2"/>
  <c r="S254" i="2"/>
  <c r="S255" i="2"/>
  <c r="S256" i="2"/>
  <c r="S257" i="2"/>
  <c r="S258" i="2"/>
  <c r="S259" i="2"/>
  <c r="S260" i="2"/>
  <c r="S261" i="2"/>
  <c r="S262" i="2"/>
  <c r="S263" i="2"/>
  <c r="S264" i="2"/>
  <c r="S265" i="2"/>
  <c r="S266" i="2"/>
  <c r="S267" i="2"/>
  <c r="S268" i="2"/>
  <c r="S269" i="2"/>
  <c r="S270" i="2"/>
  <c r="S271" i="2"/>
  <c r="S272" i="2"/>
  <c r="S273" i="2"/>
  <c r="S274" i="2"/>
  <c r="S275" i="2"/>
  <c r="S276" i="2"/>
  <c r="S277" i="2"/>
  <c r="S278" i="2"/>
  <c r="S279" i="2"/>
  <c r="S280" i="2"/>
  <c r="S281" i="2"/>
  <c r="S282" i="2"/>
  <c r="S283" i="2"/>
  <c r="S284" i="2"/>
  <c r="S285" i="2"/>
  <c r="S286" i="2"/>
  <c r="S287" i="2"/>
  <c r="S288" i="2"/>
  <c r="S289" i="2"/>
  <c r="S290" i="2"/>
  <c r="S291" i="2"/>
  <c r="S292" i="2"/>
  <c r="S293" i="2"/>
  <c r="S294" i="2"/>
  <c r="S295" i="2"/>
  <c r="S296" i="2"/>
  <c r="S297" i="2"/>
  <c r="S298" i="2"/>
  <c r="S299" i="2"/>
  <c r="S300" i="2"/>
  <c r="S301" i="2"/>
  <c r="S302" i="2"/>
  <c r="S303" i="2"/>
  <c r="S304" i="2"/>
  <c r="S305" i="2"/>
  <c r="S306" i="2"/>
  <c r="S307" i="2"/>
  <c r="S308" i="2"/>
  <c r="S309" i="2"/>
  <c r="S310" i="2"/>
  <c r="S311" i="2"/>
  <c r="S312" i="2"/>
  <c r="S313" i="2"/>
  <c r="S314" i="2"/>
  <c r="S315" i="2"/>
  <c r="S316" i="2"/>
  <c r="S317" i="2"/>
  <c r="S318" i="2"/>
  <c r="S319" i="2"/>
  <c r="S320" i="2"/>
  <c r="S321" i="2"/>
  <c r="S322" i="2"/>
  <c r="S323" i="2"/>
  <c r="S324" i="2"/>
  <c r="S325" i="2"/>
  <c r="S326" i="2"/>
  <c r="S327" i="2"/>
  <c r="S328" i="2"/>
  <c r="S329" i="2"/>
  <c r="S330" i="2"/>
  <c r="S331" i="2"/>
  <c r="S332" i="2"/>
  <c r="S333" i="2"/>
  <c r="S334" i="2"/>
  <c r="S335" i="2"/>
  <c r="S336" i="2"/>
  <c r="S337" i="2"/>
  <c r="S338" i="2"/>
  <c r="S3" i="2"/>
  <c r="R4" i="2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  <c r="R66" i="2"/>
  <c r="R67" i="2"/>
  <c r="R68" i="2"/>
  <c r="R69" i="2"/>
  <c r="R70" i="2"/>
  <c r="R71" i="2"/>
  <c r="R72" i="2"/>
  <c r="R73" i="2"/>
  <c r="R74" i="2"/>
  <c r="R75" i="2"/>
  <c r="R76" i="2"/>
  <c r="R77" i="2"/>
  <c r="R78" i="2"/>
  <c r="R79" i="2"/>
  <c r="R80" i="2"/>
  <c r="R81" i="2"/>
  <c r="R82" i="2"/>
  <c r="R83" i="2"/>
  <c r="R84" i="2"/>
  <c r="R85" i="2"/>
  <c r="R86" i="2"/>
  <c r="R87" i="2"/>
  <c r="R88" i="2"/>
  <c r="R89" i="2"/>
  <c r="R90" i="2"/>
  <c r="R91" i="2"/>
  <c r="R92" i="2"/>
  <c r="R93" i="2"/>
  <c r="R94" i="2"/>
  <c r="R95" i="2"/>
  <c r="R96" i="2"/>
  <c r="R97" i="2"/>
  <c r="R98" i="2"/>
  <c r="R99" i="2"/>
  <c r="R100" i="2"/>
  <c r="R101" i="2"/>
  <c r="R102" i="2"/>
  <c r="R103" i="2"/>
  <c r="R104" i="2"/>
  <c r="R105" i="2"/>
  <c r="R106" i="2"/>
  <c r="R107" i="2"/>
  <c r="R108" i="2"/>
  <c r="R109" i="2"/>
  <c r="R110" i="2"/>
  <c r="R111" i="2"/>
  <c r="R112" i="2"/>
  <c r="R113" i="2"/>
  <c r="R114" i="2"/>
  <c r="R115" i="2"/>
  <c r="R116" i="2"/>
  <c r="R117" i="2"/>
  <c r="R118" i="2"/>
  <c r="R119" i="2"/>
  <c r="R120" i="2"/>
  <c r="R121" i="2"/>
  <c r="R122" i="2"/>
  <c r="R123" i="2"/>
  <c r="R124" i="2"/>
  <c r="R125" i="2"/>
  <c r="R126" i="2"/>
  <c r="R127" i="2"/>
  <c r="R128" i="2"/>
  <c r="R129" i="2"/>
  <c r="R130" i="2"/>
  <c r="R131" i="2"/>
  <c r="R132" i="2"/>
  <c r="R133" i="2"/>
  <c r="R134" i="2"/>
  <c r="R135" i="2"/>
  <c r="R136" i="2"/>
  <c r="R137" i="2"/>
  <c r="R138" i="2"/>
  <c r="R139" i="2"/>
  <c r="R140" i="2"/>
  <c r="R141" i="2"/>
  <c r="R142" i="2"/>
  <c r="R143" i="2"/>
  <c r="R144" i="2"/>
  <c r="R145" i="2"/>
  <c r="R146" i="2"/>
  <c r="R147" i="2"/>
  <c r="R148" i="2"/>
  <c r="R149" i="2"/>
  <c r="R150" i="2"/>
  <c r="R151" i="2"/>
  <c r="R152" i="2"/>
  <c r="R153" i="2"/>
  <c r="R154" i="2"/>
  <c r="R155" i="2"/>
  <c r="R156" i="2"/>
  <c r="R157" i="2"/>
  <c r="R158" i="2"/>
  <c r="R159" i="2"/>
  <c r="R160" i="2"/>
  <c r="R161" i="2"/>
  <c r="R162" i="2"/>
  <c r="R163" i="2"/>
  <c r="R164" i="2"/>
  <c r="R165" i="2"/>
  <c r="R166" i="2"/>
  <c r="R167" i="2"/>
  <c r="R168" i="2"/>
  <c r="R169" i="2"/>
  <c r="R170" i="2"/>
  <c r="R171" i="2"/>
  <c r="R172" i="2"/>
  <c r="R173" i="2"/>
  <c r="R174" i="2"/>
  <c r="R175" i="2"/>
  <c r="R176" i="2"/>
  <c r="R177" i="2"/>
  <c r="R178" i="2"/>
  <c r="R179" i="2"/>
  <c r="R180" i="2"/>
  <c r="R181" i="2"/>
  <c r="R182" i="2"/>
  <c r="R183" i="2"/>
  <c r="R184" i="2"/>
  <c r="R185" i="2"/>
  <c r="R186" i="2"/>
  <c r="R187" i="2"/>
  <c r="R188" i="2"/>
  <c r="R189" i="2"/>
  <c r="R190" i="2"/>
  <c r="R191" i="2"/>
  <c r="R192" i="2"/>
  <c r="R193" i="2"/>
  <c r="R194" i="2"/>
  <c r="R195" i="2"/>
  <c r="R196" i="2"/>
  <c r="R197" i="2"/>
  <c r="R198" i="2"/>
  <c r="R199" i="2"/>
  <c r="R200" i="2"/>
  <c r="R201" i="2"/>
  <c r="R202" i="2"/>
  <c r="R203" i="2"/>
  <c r="R204" i="2"/>
  <c r="R205" i="2"/>
  <c r="R206" i="2"/>
  <c r="R207" i="2"/>
  <c r="R208" i="2"/>
  <c r="R209" i="2"/>
  <c r="R210" i="2"/>
  <c r="R211" i="2"/>
  <c r="R212" i="2"/>
  <c r="R213" i="2"/>
  <c r="R214" i="2"/>
  <c r="R215" i="2"/>
  <c r="R216" i="2"/>
  <c r="R217" i="2"/>
  <c r="R218" i="2"/>
  <c r="R219" i="2"/>
  <c r="R220" i="2"/>
  <c r="R221" i="2"/>
  <c r="R222" i="2"/>
  <c r="R223" i="2"/>
  <c r="R224" i="2"/>
  <c r="R225" i="2"/>
  <c r="R226" i="2"/>
  <c r="R227" i="2"/>
  <c r="R228" i="2"/>
  <c r="R229" i="2"/>
  <c r="R230" i="2"/>
  <c r="R231" i="2"/>
  <c r="R232" i="2"/>
  <c r="R233" i="2"/>
  <c r="R234" i="2"/>
  <c r="R235" i="2"/>
  <c r="R236" i="2"/>
  <c r="R237" i="2"/>
  <c r="R238" i="2"/>
  <c r="R239" i="2"/>
  <c r="R240" i="2"/>
  <c r="R241" i="2"/>
  <c r="R242" i="2"/>
  <c r="R243" i="2"/>
  <c r="R244" i="2"/>
  <c r="R245" i="2"/>
  <c r="R246" i="2"/>
  <c r="R247" i="2"/>
  <c r="R248" i="2"/>
  <c r="R249" i="2"/>
  <c r="R250" i="2"/>
  <c r="R251" i="2"/>
  <c r="R252" i="2"/>
  <c r="R253" i="2"/>
  <c r="R254" i="2"/>
  <c r="R255" i="2"/>
  <c r="R256" i="2"/>
  <c r="R257" i="2"/>
  <c r="R258" i="2"/>
  <c r="R259" i="2"/>
  <c r="R260" i="2"/>
  <c r="R261" i="2"/>
  <c r="R262" i="2"/>
  <c r="R263" i="2"/>
  <c r="R264" i="2"/>
  <c r="R265" i="2"/>
  <c r="R266" i="2"/>
  <c r="R267" i="2"/>
  <c r="R268" i="2"/>
  <c r="R269" i="2"/>
  <c r="R270" i="2"/>
  <c r="R271" i="2"/>
  <c r="R272" i="2"/>
  <c r="R273" i="2"/>
  <c r="R274" i="2"/>
  <c r="R275" i="2"/>
  <c r="R276" i="2"/>
  <c r="R277" i="2"/>
  <c r="R278" i="2"/>
  <c r="R279" i="2"/>
  <c r="R280" i="2"/>
  <c r="R281" i="2"/>
  <c r="R282" i="2"/>
  <c r="R283" i="2"/>
  <c r="R284" i="2"/>
  <c r="R285" i="2"/>
  <c r="R286" i="2"/>
  <c r="R287" i="2"/>
  <c r="R288" i="2"/>
  <c r="R289" i="2"/>
  <c r="R290" i="2"/>
  <c r="R291" i="2"/>
  <c r="R292" i="2"/>
  <c r="R293" i="2"/>
  <c r="R294" i="2"/>
  <c r="R295" i="2"/>
  <c r="R296" i="2"/>
  <c r="R297" i="2"/>
  <c r="R298" i="2"/>
  <c r="R299" i="2"/>
  <c r="R300" i="2"/>
  <c r="R301" i="2"/>
  <c r="R302" i="2"/>
  <c r="R303" i="2"/>
  <c r="R304" i="2"/>
  <c r="R305" i="2"/>
  <c r="R306" i="2"/>
  <c r="R307" i="2"/>
  <c r="R308" i="2"/>
  <c r="R309" i="2"/>
  <c r="R310" i="2"/>
  <c r="R311" i="2"/>
  <c r="R312" i="2"/>
  <c r="R313" i="2"/>
  <c r="R314" i="2"/>
  <c r="R315" i="2"/>
  <c r="R316" i="2"/>
  <c r="R317" i="2"/>
  <c r="R318" i="2"/>
  <c r="R319" i="2"/>
  <c r="R320" i="2"/>
  <c r="R321" i="2"/>
  <c r="R322" i="2"/>
  <c r="R323" i="2"/>
  <c r="R324" i="2"/>
  <c r="R325" i="2"/>
  <c r="R326" i="2"/>
  <c r="R327" i="2"/>
  <c r="R328" i="2"/>
  <c r="R329" i="2"/>
  <c r="R330" i="2"/>
  <c r="R331" i="2"/>
  <c r="R332" i="2"/>
  <c r="R333" i="2"/>
  <c r="R334" i="2"/>
  <c r="R335" i="2"/>
  <c r="R336" i="2"/>
  <c r="R337" i="2"/>
  <c r="R338" i="2"/>
  <c r="R3" i="2"/>
  <c r="Q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40" i="2"/>
  <c r="Q41" i="2"/>
  <c r="Q42" i="2"/>
  <c r="Q43" i="2"/>
  <c r="Q44" i="2"/>
  <c r="Q45" i="2"/>
  <c r="Q46" i="2"/>
  <c r="Q47" i="2"/>
  <c r="Q48" i="2"/>
  <c r="Q49" i="2"/>
  <c r="Q50" i="2"/>
  <c r="Q51" i="2"/>
  <c r="Q52" i="2"/>
  <c r="Q53" i="2"/>
  <c r="Q54" i="2"/>
  <c r="Q55" i="2"/>
  <c r="Q56" i="2"/>
  <c r="Q57" i="2"/>
  <c r="Q58" i="2"/>
  <c r="Q59" i="2"/>
  <c r="Q60" i="2"/>
  <c r="Q61" i="2"/>
  <c r="Q62" i="2"/>
  <c r="Q63" i="2"/>
  <c r="Q64" i="2"/>
  <c r="Q65" i="2"/>
  <c r="Q66" i="2"/>
  <c r="Q67" i="2"/>
  <c r="Q68" i="2"/>
  <c r="Q69" i="2"/>
  <c r="Q70" i="2"/>
  <c r="Q71" i="2"/>
  <c r="Q72" i="2"/>
  <c r="Q73" i="2"/>
  <c r="Q74" i="2"/>
  <c r="Q75" i="2"/>
  <c r="Q76" i="2"/>
  <c r="Q77" i="2"/>
  <c r="Q78" i="2"/>
  <c r="Q79" i="2"/>
  <c r="Q80" i="2"/>
  <c r="Q81" i="2"/>
  <c r="Q82" i="2"/>
  <c r="Q83" i="2"/>
  <c r="Q84" i="2"/>
  <c r="Q85" i="2"/>
  <c r="Q86" i="2"/>
  <c r="Q87" i="2"/>
  <c r="Q88" i="2"/>
  <c r="Q89" i="2"/>
  <c r="Q90" i="2"/>
  <c r="Q91" i="2"/>
  <c r="Q92" i="2"/>
  <c r="Q93" i="2"/>
  <c r="Q94" i="2"/>
  <c r="Q95" i="2"/>
  <c r="Q96" i="2"/>
  <c r="Q97" i="2"/>
  <c r="Q98" i="2"/>
  <c r="Q99" i="2"/>
  <c r="Q100" i="2"/>
  <c r="Q101" i="2"/>
  <c r="Q102" i="2"/>
  <c r="Q103" i="2"/>
  <c r="Q104" i="2"/>
  <c r="Q105" i="2"/>
  <c r="Q106" i="2"/>
  <c r="Q107" i="2"/>
  <c r="Q108" i="2"/>
  <c r="Q109" i="2"/>
  <c r="Q110" i="2"/>
  <c r="Q111" i="2"/>
  <c r="Q112" i="2"/>
  <c r="Q113" i="2"/>
  <c r="Q114" i="2"/>
  <c r="Q115" i="2"/>
  <c r="Q116" i="2"/>
  <c r="Q117" i="2"/>
  <c r="Q118" i="2"/>
  <c r="Q119" i="2"/>
  <c r="Q120" i="2"/>
  <c r="Q121" i="2"/>
  <c r="Q122" i="2"/>
  <c r="Q123" i="2"/>
  <c r="Q124" i="2"/>
  <c r="Q125" i="2"/>
  <c r="Q126" i="2"/>
  <c r="Q127" i="2"/>
  <c r="Q128" i="2"/>
  <c r="Q129" i="2"/>
  <c r="Q130" i="2"/>
  <c r="Q131" i="2"/>
  <c r="Q132" i="2"/>
  <c r="Q133" i="2"/>
  <c r="Q134" i="2"/>
  <c r="Q135" i="2"/>
  <c r="Q136" i="2"/>
  <c r="Q137" i="2"/>
  <c r="Q138" i="2"/>
  <c r="Q139" i="2"/>
  <c r="Q140" i="2"/>
  <c r="Q141" i="2"/>
  <c r="Q142" i="2"/>
  <c r="Q143" i="2"/>
  <c r="Q144" i="2"/>
  <c r="Q145" i="2"/>
  <c r="Q146" i="2"/>
  <c r="Q147" i="2"/>
  <c r="Q148" i="2"/>
  <c r="Q149" i="2"/>
  <c r="Q150" i="2"/>
  <c r="Q151" i="2"/>
  <c r="Q152" i="2"/>
  <c r="Q153" i="2"/>
  <c r="Q154" i="2"/>
  <c r="Q155" i="2"/>
  <c r="Q156" i="2"/>
  <c r="Q157" i="2"/>
  <c r="Q158" i="2"/>
  <c r="Q159" i="2"/>
  <c r="Q160" i="2"/>
  <c r="Q161" i="2"/>
  <c r="Q162" i="2"/>
  <c r="Q163" i="2"/>
  <c r="Q164" i="2"/>
  <c r="Q165" i="2"/>
  <c r="Q166" i="2"/>
  <c r="Q167" i="2"/>
  <c r="Q168" i="2"/>
  <c r="Q169" i="2"/>
  <c r="Q170" i="2"/>
  <c r="Q171" i="2"/>
  <c r="Q172" i="2"/>
  <c r="Q173" i="2"/>
  <c r="Q174" i="2"/>
  <c r="Q175" i="2"/>
  <c r="Q176" i="2"/>
  <c r="Q177" i="2"/>
  <c r="Q178" i="2"/>
  <c r="Q179" i="2"/>
  <c r="Q180" i="2"/>
  <c r="Q181" i="2"/>
  <c r="Q182" i="2"/>
  <c r="Q183" i="2"/>
  <c r="Q184" i="2"/>
  <c r="Q185" i="2"/>
  <c r="Q186" i="2"/>
  <c r="Q187" i="2"/>
  <c r="Q188" i="2"/>
  <c r="Q189" i="2"/>
  <c r="Q190" i="2"/>
  <c r="Q191" i="2"/>
  <c r="Q192" i="2"/>
  <c r="Q193" i="2"/>
  <c r="Q194" i="2"/>
  <c r="Q195" i="2"/>
  <c r="Q196" i="2"/>
  <c r="Q197" i="2"/>
  <c r="Q198" i="2"/>
  <c r="Q199" i="2"/>
  <c r="Q200" i="2"/>
  <c r="Q201" i="2"/>
  <c r="Q202" i="2"/>
  <c r="Q203" i="2"/>
  <c r="Q204" i="2"/>
  <c r="Q205" i="2"/>
  <c r="Q206" i="2"/>
  <c r="Q207" i="2"/>
  <c r="Q208" i="2"/>
  <c r="Q209" i="2"/>
  <c r="Q210" i="2"/>
  <c r="Q211" i="2"/>
  <c r="Q212" i="2"/>
  <c r="Q213" i="2"/>
  <c r="Q214" i="2"/>
  <c r="Q215" i="2"/>
  <c r="Q216" i="2"/>
  <c r="Q217" i="2"/>
  <c r="Q218" i="2"/>
  <c r="Q219" i="2"/>
  <c r="Q220" i="2"/>
  <c r="Q221" i="2"/>
  <c r="Q222" i="2"/>
  <c r="Q223" i="2"/>
  <c r="Q224" i="2"/>
  <c r="Q225" i="2"/>
  <c r="Q226" i="2"/>
  <c r="Q227" i="2"/>
  <c r="Q228" i="2"/>
  <c r="Q229" i="2"/>
  <c r="Q230" i="2"/>
  <c r="Q231" i="2"/>
  <c r="Q232" i="2"/>
  <c r="Q233" i="2"/>
  <c r="Q234" i="2"/>
  <c r="Q235" i="2"/>
  <c r="Q236" i="2"/>
  <c r="Q237" i="2"/>
  <c r="Q238" i="2"/>
  <c r="Q239" i="2"/>
  <c r="Q240" i="2"/>
  <c r="Q241" i="2"/>
  <c r="Q242" i="2"/>
  <c r="Q243" i="2"/>
  <c r="Q244" i="2"/>
  <c r="Q245" i="2"/>
  <c r="Q246" i="2"/>
  <c r="Q247" i="2"/>
  <c r="Q248" i="2"/>
  <c r="Q249" i="2"/>
  <c r="Q250" i="2"/>
  <c r="Q251" i="2"/>
  <c r="Q252" i="2"/>
  <c r="Q253" i="2"/>
  <c r="Q254" i="2"/>
  <c r="Q255" i="2"/>
  <c r="Q256" i="2"/>
  <c r="Q257" i="2"/>
  <c r="Q258" i="2"/>
  <c r="Q259" i="2"/>
  <c r="Q260" i="2"/>
  <c r="Q261" i="2"/>
  <c r="Q262" i="2"/>
  <c r="Q263" i="2"/>
  <c r="Q264" i="2"/>
  <c r="Q265" i="2"/>
  <c r="Q266" i="2"/>
  <c r="Q267" i="2"/>
  <c r="Q268" i="2"/>
  <c r="Q269" i="2"/>
  <c r="Q270" i="2"/>
  <c r="Q271" i="2"/>
  <c r="Q272" i="2"/>
  <c r="Q273" i="2"/>
  <c r="Q274" i="2"/>
  <c r="Q275" i="2"/>
  <c r="Q276" i="2"/>
  <c r="Q277" i="2"/>
  <c r="Q278" i="2"/>
  <c r="Q279" i="2"/>
  <c r="Q280" i="2"/>
  <c r="Q281" i="2"/>
  <c r="Q282" i="2"/>
  <c r="Q283" i="2"/>
  <c r="Q284" i="2"/>
  <c r="Q285" i="2"/>
  <c r="Q286" i="2"/>
  <c r="Q287" i="2"/>
  <c r="Q288" i="2"/>
  <c r="Q289" i="2"/>
  <c r="Q290" i="2"/>
  <c r="Q291" i="2"/>
  <c r="Q292" i="2"/>
  <c r="Q293" i="2"/>
  <c r="Q294" i="2"/>
  <c r="Q295" i="2"/>
  <c r="Q296" i="2"/>
  <c r="Q297" i="2"/>
  <c r="Q298" i="2"/>
  <c r="Q299" i="2"/>
  <c r="Q300" i="2"/>
  <c r="Q301" i="2"/>
  <c r="Q302" i="2"/>
  <c r="Q303" i="2"/>
  <c r="Q304" i="2"/>
  <c r="Q305" i="2"/>
  <c r="Q306" i="2"/>
  <c r="Q307" i="2"/>
  <c r="Q308" i="2"/>
  <c r="Q309" i="2"/>
  <c r="Q310" i="2"/>
  <c r="Q311" i="2"/>
  <c r="Q312" i="2"/>
  <c r="Q313" i="2"/>
  <c r="Q314" i="2"/>
  <c r="Q315" i="2"/>
  <c r="Q316" i="2"/>
  <c r="Q317" i="2"/>
  <c r="Q318" i="2"/>
  <c r="Q319" i="2"/>
  <c r="Q320" i="2"/>
  <c r="Q321" i="2"/>
  <c r="Q322" i="2"/>
  <c r="Q323" i="2"/>
  <c r="Q324" i="2"/>
  <c r="Q325" i="2"/>
  <c r="Q326" i="2"/>
  <c r="Q327" i="2"/>
  <c r="Q328" i="2"/>
  <c r="Q329" i="2"/>
  <c r="Q330" i="2"/>
  <c r="Q331" i="2"/>
  <c r="Q332" i="2"/>
  <c r="Q333" i="2"/>
  <c r="Q334" i="2"/>
  <c r="Q335" i="2"/>
  <c r="Q336" i="2"/>
  <c r="Q337" i="2"/>
  <c r="Q338" i="2"/>
  <c r="Q3" i="2"/>
  <c r="E5" i="2" l="1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4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203" i="2"/>
  <c r="C204" i="2"/>
  <c r="C205" i="2"/>
  <c r="C206" i="2"/>
  <c r="C207" i="2"/>
  <c r="C208" i="2"/>
  <c r="C209" i="2"/>
  <c r="C210" i="2"/>
  <c r="C211" i="2"/>
  <c r="C212" i="2"/>
  <c r="C213" i="2"/>
  <c r="C214" i="2"/>
  <c r="C215" i="2"/>
  <c r="C216" i="2"/>
  <c r="C217" i="2"/>
  <c r="C218" i="2"/>
  <c r="C219" i="2"/>
  <c r="C220" i="2"/>
  <c r="C221" i="2"/>
  <c r="C222" i="2"/>
  <c r="C223" i="2"/>
  <c r="C224" i="2"/>
  <c r="C225" i="2"/>
  <c r="C226" i="2"/>
  <c r="C227" i="2"/>
  <c r="C228" i="2"/>
  <c r="C229" i="2"/>
  <c r="C230" i="2"/>
  <c r="C231" i="2"/>
  <c r="C232" i="2"/>
  <c r="C233" i="2"/>
  <c r="C234" i="2"/>
  <c r="C235" i="2"/>
  <c r="C236" i="2"/>
  <c r="C237" i="2"/>
  <c r="C238" i="2"/>
  <c r="C239" i="2"/>
  <c r="C240" i="2"/>
  <c r="C241" i="2"/>
  <c r="C242" i="2"/>
  <c r="C243" i="2"/>
  <c r="C244" i="2"/>
  <c r="C245" i="2"/>
  <c r="C246" i="2"/>
  <c r="C247" i="2"/>
  <c r="C248" i="2"/>
  <c r="C249" i="2"/>
  <c r="C250" i="2"/>
  <c r="C251" i="2"/>
  <c r="C252" i="2"/>
  <c r="C253" i="2"/>
  <c r="C254" i="2"/>
  <c r="C255" i="2"/>
  <c r="C256" i="2"/>
  <c r="C257" i="2"/>
  <c r="C258" i="2"/>
  <c r="C259" i="2"/>
  <c r="C260" i="2"/>
  <c r="C261" i="2"/>
  <c r="C262" i="2"/>
  <c r="C263" i="2"/>
  <c r="C264" i="2"/>
  <c r="C265" i="2"/>
  <c r="C266" i="2"/>
  <c r="C267" i="2"/>
  <c r="C268" i="2"/>
  <c r="C269" i="2"/>
  <c r="C270" i="2"/>
  <c r="C271" i="2"/>
  <c r="C272" i="2"/>
  <c r="C273" i="2"/>
  <c r="C274" i="2"/>
  <c r="C275" i="2"/>
  <c r="C276" i="2"/>
  <c r="C277" i="2"/>
  <c r="C278" i="2"/>
  <c r="C279" i="2"/>
  <c r="C280" i="2"/>
  <c r="C281" i="2"/>
  <c r="C282" i="2"/>
  <c r="C283" i="2"/>
  <c r="C284" i="2"/>
  <c r="C285" i="2"/>
  <c r="C286" i="2"/>
  <c r="C287" i="2"/>
  <c r="C288" i="2"/>
  <c r="C289" i="2"/>
  <c r="C290" i="2"/>
  <c r="C291" i="2"/>
  <c r="C292" i="2"/>
  <c r="C293" i="2"/>
  <c r="C294" i="2"/>
  <c r="C295" i="2"/>
  <c r="C296" i="2"/>
  <c r="C297" i="2"/>
  <c r="C298" i="2"/>
  <c r="C299" i="2"/>
  <c r="C300" i="2"/>
  <c r="C301" i="2"/>
  <c r="C302" i="2"/>
  <c r="C303" i="2"/>
  <c r="C304" i="2"/>
  <c r="C305" i="2"/>
  <c r="C306" i="2"/>
  <c r="C307" i="2"/>
  <c r="C308" i="2"/>
  <c r="C309" i="2"/>
  <c r="C310" i="2"/>
  <c r="C311" i="2"/>
  <c r="C312" i="2"/>
  <c r="C313" i="2"/>
  <c r="C314" i="2"/>
  <c r="C315" i="2"/>
  <c r="C316" i="2"/>
  <c r="C317" i="2"/>
  <c r="C318" i="2"/>
  <c r="C319" i="2"/>
  <c r="C320" i="2"/>
  <c r="C321" i="2"/>
  <c r="C322" i="2"/>
  <c r="C323" i="2"/>
  <c r="C324" i="2"/>
  <c r="C325" i="2"/>
  <c r="C326" i="2"/>
  <c r="C327" i="2"/>
  <c r="C328" i="2"/>
  <c r="C329" i="2"/>
  <c r="C330" i="2"/>
  <c r="C331" i="2"/>
  <c r="C332" i="2"/>
  <c r="C333" i="2"/>
  <c r="C334" i="2"/>
  <c r="C335" i="2"/>
  <c r="C336" i="2"/>
  <c r="C337" i="2"/>
  <c r="C338" i="2"/>
  <c r="C339" i="2"/>
  <c r="C340" i="2"/>
  <c r="I5" i="2" l="1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5" i="2"/>
  <c r="G306" i="2"/>
  <c r="G307" i="2"/>
  <c r="G308" i="2"/>
  <c r="G309" i="2"/>
  <c r="G310" i="2"/>
  <c r="G311" i="2"/>
  <c r="G312" i="2"/>
  <c r="G313" i="2"/>
  <c r="G314" i="2"/>
  <c r="G315" i="2"/>
  <c r="G316" i="2"/>
  <c r="G317" i="2"/>
  <c r="G318" i="2"/>
  <c r="G319" i="2"/>
  <c r="G320" i="2"/>
  <c r="G321" i="2"/>
  <c r="G322" i="2"/>
  <c r="G323" i="2"/>
  <c r="G324" i="2"/>
  <c r="G325" i="2"/>
  <c r="G326" i="2"/>
  <c r="G327" i="2"/>
  <c r="G328" i="2"/>
  <c r="G329" i="2"/>
  <c r="G330" i="2"/>
  <c r="G331" i="2"/>
  <c r="G332" i="2"/>
  <c r="G333" i="2"/>
  <c r="G334" i="2"/>
  <c r="G335" i="2"/>
  <c r="G336" i="2"/>
  <c r="G337" i="2"/>
  <c r="G338" i="2"/>
  <c r="G339" i="2"/>
  <c r="G340" i="2"/>
  <c r="I4" i="2"/>
  <c r="G4" i="2"/>
</calcChain>
</file>

<file path=xl/connections.xml><?xml version="1.0" encoding="utf-8"?>
<connections xmlns="http://schemas.openxmlformats.org/spreadsheetml/2006/main">
  <connection id="1" name="plot_rad" type="6" refreshedVersion="6" background="1" saveData="1">
    <textPr codePage="850" sourceFile="C:\Users\marco\Desktop\tesi\SOFTWARE work\TRNSYS file Idf\MULTISTORY - prova finale-ESTATE\plot_rad.txt" thousands=" ">
      <textFields count="12"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<sst xmlns="http://schemas.openxmlformats.org/spreadsheetml/2006/main" count="65" uniqueCount="28">
  <si>
    <t xml:space="preserve"> TIME                    </t>
  </si>
  <si>
    <t xml:space="preserve"> HOURS              </t>
  </si>
  <si>
    <t>S_OUT</t>
  </si>
  <si>
    <r>
      <t>[W/m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]</t>
    </r>
  </si>
  <si>
    <t>S_OUT_Diffusa</t>
  </si>
  <si>
    <t>S_OUT_D</t>
  </si>
  <si>
    <t>S_OUT_Diretta</t>
  </si>
  <si>
    <t>S_OUT_B</t>
  </si>
  <si>
    <t>S_INT</t>
  </si>
  <si>
    <t>S_OUT_TRNSYS</t>
  </si>
  <si>
    <t>S_OUT_Diffusa_TRNSYS</t>
  </si>
  <si>
    <t>S_OUT_Diretta_TRNSYS</t>
  </si>
  <si>
    <t>S_INT_ TRNYS</t>
  </si>
  <si>
    <t xml:space="preserve">SHADCNTRL1               </t>
  </si>
  <si>
    <t xml:space="preserve">ISHADE1                  </t>
  </si>
  <si>
    <t xml:space="preserve">SHADCNTRL2               </t>
  </si>
  <si>
    <t xml:space="preserve">ISHADE2                  </t>
  </si>
  <si>
    <t xml:space="preserve">NAV                 </t>
  </si>
  <si>
    <t xml:space="preserve">IT_1                     </t>
  </si>
  <si>
    <t xml:space="preserve">ID_1                     </t>
  </si>
  <si>
    <t xml:space="preserve">IB_1                     </t>
  </si>
  <si>
    <t xml:space="preserve">RAD_INT1                 </t>
  </si>
  <si>
    <t xml:space="preserve">RAD_riflessa              </t>
  </si>
  <si>
    <t xml:space="preserve">IS_1                     </t>
  </si>
  <si>
    <t xml:space="preserve">IT_2                     </t>
  </si>
  <si>
    <t xml:space="preserve">ID_2                     </t>
  </si>
  <si>
    <t xml:space="preserve">IB_2                     </t>
  </si>
  <si>
    <t xml:space="preserve">RAD_INT2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</si>
</sst>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7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sz val="11"/>
      <name val="Calibri"/>
      <family val="2"/>
      <scheme val="minor"/>
    </font>
    <font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2" fontId="0" fillId="0" borderId="0" xfId="0" applyNumberFormat="1"/>
    <xf numFmtId="2" fontId="2" fillId="0" borderId="0" xfId="0" applyNumberFormat="1" applyFont="1" applyAlignment="1">
      <alignment horizontal="center"/>
    </xf>
    <xf numFmtId="1" fontId="0" fillId="0" borderId="0" xfId="0" applyNumberFormat="1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/>
    <xf numFmtId="164" fontId="0" fillId="0" borderId="0" xfId="0" applyNumberFormat="1"/>
    <xf numFmtId="2" fontId="5" fillId="0" borderId="0" xfId="0" applyNumberFormat="1" applyFo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CONTROLLO!$B$1</c:f>
              <c:strCache>
                <c:ptCount val="1"/>
                <c:pt idx="0">
                  <c:v>SHADCNTRL1               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strRef>
              <c:f>CONTROLLO!$A$2:$A$340</c:f>
              <c:strCache>
                <c:ptCount val="339"/>
                <c:pt idx="0">
                  <c:v> TIME                    </c:v>
                </c:pt>
                <c:pt idx="1">
                  <c:v> HOURS              </c:v>
                </c:pt>
                <c:pt idx="2">
                  <c:v>4733,00</c:v>
                </c:pt>
                <c:pt idx="3">
                  <c:v>4734,00</c:v>
                </c:pt>
                <c:pt idx="4">
                  <c:v>4735,00</c:v>
                </c:pt>
                <c:pt idx="5">
                  <c:v>4736,00</c:v>
                </c:pt>
                <c:pt idx="6">
                  <c:v>4737,00</c:v>
                </c:pt>
                <c:pt idx="7">
                  <c:v>4738,00</c:v>
                </c:pt>
                <c:pt idx="8">
                  <c:v>4739,00</c:v>
                </c:pt>
                <c:pt idx="9">
                  <c:v>4740,00</c:v>
                </c:pt>
                <c:pt idx="10">
                  <c:v>4741,00</c:v>
                </c:pt>
                <c:pt idx="11">
                  <c:v>4742,00</c:v>
                </c:pt>
                <c:pt idx="12">
                  <c:v>4743,00</c:v>
                </c:pt>
                <c:pt idx="13">
                  <c:v>4744,00</c:v>
                </c:pt>
                <c:pt idx="14">
                  <c:v>4745,00</c:v>
                </c:pt>
                <c:pt idx="15">
                  <c:v>4746,00</c:v>
                </c:pt>
                <c:pt idx="16">
                  <c:v>4747,00</c:v>
                </c:pt>
                <c:pt idx="17">
                  <c:v>4748,00</c:v>
                </c:pt>
                <c:pt idx="18">
                  <c:v>4749,00</c:v>
                </c:pt>
                <c:pt idx="19">
                  <c:v>4750,00</c:v>
                </c:pt>
                <c:pt idx="20">
                  <c:v>4751,00</c:v>
                </c:pt>
                <c:pt idx="21">
                  <c:v>4752,00</c:v>
                </c:pt>
                <c:pt idx="22">
                  <c:v>4753,00</c:v>
                </c:pt>
                <c:pt idx="23">
                  <c:v>4754,00</c:v>
                </c:pt>
                <c:pt idx="24">
                  <c:v>4755,00</c:v>
                </c:pt>
                <c:pt idx="25">
                  <c:v>4756,00</c:v>
                </c:pt>
                <c:pt idx="26">
                  <c:v>4757,00</c:v>
                </c:pt>
                <c:pt idx="27">
                  <c:v>4758,00</c:v>
                </c:pt>
                <c:pt idx="28">
                  <c:v>4759,00</c:v>
                </c:pt>
                <c:pt idx="29">
                  <c:v>4760,00</c:v>
                </c:pt>
                <c:pt idx="30">
                  <c:v>4761,00</c:v>
                </c:pt>
                <c:pt idx="31">
                  <c:v>4762,00</c:v>
                </c:pt>
                <c:pt idx="32">
                  <c:v>4763,00</c:v>
                </c:pt>
                <c:pt idx="33">
                  <c:v>4764,00</c:v>
                </c:pt>
                <c:pt idx="34">
                  <c:v>4765,00</c:v>
                </c:pt>
                <c:pt idx="35">
                  <c:v>4766,00</c:v>
                </c:pt>
                <c:pt idx="36">
                  <c:v>4767,00</c:v>
                </c:pt>
                <c:pt idx="37">
                  <c:v>4768,00</c:v>
                </c:pt>
                <c:pt idx="38">
                  <c:v>4769,00</c:v>
                </c:pt>
                <c:pt idx="39">
                  <c:v>4770,00</c:v>
                </c:pt>
                <c:pt idx="40">
                  <c:v>4771,00</c:v>
                </c:pt>
                <c:pt idx="41">
                  <c:v>4772,00</c:v>
                </c:pt>
                <c:pt idx="42">
                  <c:v>4773,00</c:v>
                </c:pt>
                <c:pt idx="43">
                  <c:v>4774,00</c:v>
                </c:pt>
                <c:pt idx="44">
                  <c:v>4775,00</c:v>
                </c:pt>
                <c:pt idx="45">
                  <c:v>4776,00</c:v>
                </c:pt>
                <c:pt idx="46">
                  <c:v>4777,00</c:v>
                </c:pt>
                <c:pt idx="47">
                  <c:v>4778,00</c:v>
                </c:pt>
                <c:pt idx="48">
                  <c:v>4779,00</c:v>
                </c:pt>
                <c:pt idx="49">
                  <c:v>4780,00</c:v>
                </c:pt>
                <c:pt idx="50">
                  <c:v>4781,00</c:v>
                </c:pt>
                <c:pt idx="51">
                  <c:v>4782,00</c:v>
                </c:pt>
                <c:pt idx="52">
                  <c:v>4783,00</c:v>
                </c:pt>
                <c:pt idx="53">
                  <c:v>4784,00</c:v>
                </c:pt>
                <c:pt idx="54">
                  <c:v>4785,00</c:v>
                </c:pt>
                <c:pt idx="55">
                  <c:v>4786,00</c:v>
                </c:pt>
                <c:pt idx="56">
                  <c:v>4787,00</c:v>
                </c:pt>
                <c:pt idx="57">
                  <c:v>4788,00</c:v>
                </c:pt>
                <c:pt idx="58">
                  <c:v>4789,00</c:v>
                </c:pt>
                <c:pt idx="59">
                  <c:v>4790,00</c:v>
                </c:pt>
                <c:pt idx="60">
                  <c:v>4791,00</c:v>
                </c:pt>
                <c:pt idx="61">
                  <c:v>4792,00</c:v>
                </c:pt>
                <c:pt idx="62">
                  <c:v>4793,00</c:v>
                </c:pt>
                <c:pt idx="63">
                  <c:v>4794,00</c:v>
                </c:pt>
                <c:pt idx="64">
                  <c:v>4795,00</c:v>
                </c:pt>
                <c:pt idx="65">
                  <c:v>4796,00</c:v>
                </c:pt>
                <c:pt idx="66">
                  <c:v>4797,00</c:v>
                </c:pt>
                <c:pt idx="67">
                  <c:v>4798,00</c:v>
                </c:pt>
                <c:pt idx="68">
                  <c:v>4799,00</c:v>
                </c:pt>
                <c:pt idx="69">
                  <c:v>4800,00</c:v>
                </c:pt>
                <c:pt idx="70">
                  <c:v>4801,00</c:v>
                </c:pt>
                <c:pt idx="71">
                  <c:v>4802,00</c:v>
                </c:pt>
                <c:pt idx="72">
                  <c:v>4803,00</c:v>
                </c:pt>
                <c:pt idx="73">
                  <c:v>4804,00</c:v>
                </c:pt>
                <c:pt idx="74">
                  <c:v>4805,00</c:v>
                </c:pt>
                <c:pt idx="75">
                  <c:v>4806,00</c:v>
                </c:pt>
                <c:pt idx="76">
                  <c:v>4807,00</c:v>
                </c:pt>
                <c:pt idx="77">
                  <c:v>4808,00</c:v>
                </c:pt>
                <c:pt idx="78">
                  <c:v>4809,00</c:v>
                </c:pt>
                <c:pt idx="79">
                  <c:v>4810,00</c:v>
                </c:pt>
                <c:pt idx="80">
                  <c:v>4811,00</c:v>
                </c:pt>
                <c:pt idx="81">
                  <c:v>4812,00</c:v>
                </c:pt>
                <c:pt idx="82">
                  <c:v>4813,00</c:v>
                </c:pt>
                <c:pt idx="83">
                  <c:v>4814,00</c:v>
                </c:pt>
                <c:pt idx="84">
                  <c:v>4815,00</c:v>
                </c:pt>
                <c:pt idx="85">
                  <c:v>4816,00</c:v>
                </c:pt>
                <c:pt idx="86">
                  <c:v>4817,00</c:v>
                </c:pt>
                <c:pt idx="87">
                  <c:v>4818,00</c:v>
                </c:pt>
                <c:pt idx="88">
                  <c:v>4819,00</c:v>
                </c:pt>
                <c:pt idx="89">
                  <c:v>4820,00</c:v>
                </c:pt>
                <c:pt idx="90">
                  <c:v>4821,00</c:v>
                </c:pt>
                <c:pt idx="91">
                  <c:v>4822,00</c:v>
                </c:pt>
                <c:pt idx="92">
                  <c:v>4823,00</c:v>
                </c:pt>
                <c:pt idx="93">
                  <c:v>4824,00</c:v>
                </c:pt>
                <c:pt idx="94">
                  <c:v>4825,00</c:v>
                </c:pt>
                <c:pt idx="95">
                  <c:v>4826,00</c:v>
                </c:pt>
                <c:pt idx="96">
                  <c:v>4827,00</c:v>
                </c:pt>
                <c:pt idx="97">
                  <c:v>4828,00</c:v>
                </c:pt>
                <c:pt idx="98">
                  <c:v>4829,00</c:v>
                </c:pt>
                <c:pt idx="99">
                  <c:v>4830,00</c:v>
                </c:pt>
                <c:pt idx="100">
                  <c:v>4831,00</c:v>
                </c:pt>
                <c:pt idx="101">
                  <c:v>4832,00</c:v>
                </c:pt>
                <c:pt idx="102">
                  <c:v>4833,00</c:v>
                </c:pt>
                <c:pt idx="103">
                  <c:v>4834,00</c:v>
                </c:pt>
                <c:pt idx="104">
                  <c:v>4835,00</c:v>
                </c:pt>
                <c:pt idx="105">
                  <c:v>4836,00</c:v>
                </c:pt>
                <c:pt idx="106">
                  <c:v>4837,00</c:v>
                </c:pt>
                <c:pt idx="107">
                  <c:v>4838,00</c:v>
                </c:pt>
                <c:pt idx="108">
                  <c:v>4839,00</c:v>
                </c:pt>
                <c:pt idx="109">
                  <c:v>4840,00</c:v>
                </c:pt>
                <c:pt idx="110">
                  <c:v>4841,00</c:v>
                </c:pt>
                <c:pt idx="111">
                  <c:v>4842,00</c:v>
                </c:pt>
                <c:pt idx="112">
                  <c:v>4843,00</c:v>
                </c:pt>
                <c:pt idx="113">
                  <c:v>4844,00</c:v>
                </c:pt>
                <c:pt idx="114">
                  <c:v>4845,00</c:v>
                </c:pt>
                <c:pt idx="115">
                  <c:v>4846,00</c:v>
                </c:pt>
                <c:pt idx="116">
                  <c:v>4847,00</c:v>
                </c:pt>
                <c:pt idx="117">
                  <c:v>4848,00</c:v>
                </c:pt>
                <c:pt idx="118">
                  <c:v>4849,00</c:v>
                </c:pt>
                <c:pt idx="119">
                  <c:v>4850,00</c:v>
                </c:pt>
                <c:pt idx="120">
                  <c:v>4851,00</c:v>
                </c:pt>
                <c:pt idx="121">
                  <c:v>4852,00</c:v>
                </c:pt>
                <c:pt idx="122">
                  <c:v>4853,00</c:v>
                </c:pt>
                <c:pt idx="123">
                  <c:v>4854,00</c:v>
                </c:pt>
                <c:pt idx="124">
                  <c:v>4855,00</c:v>
                </c:pt>
                <c:pt idx="125">
                  <c:v>4856,00</c:v>
                </c:pt>
                <c:pt idx="126">
                  <c:v>4857,00</c:v>
                </c:pt>
                <c:pt idx="127">
                  <c:v>4858,00</c:v>
                </c:pt>
                <c:pt idx="128">
                  <c:v>4859,00</c:v>
                </c:pt>
                <c:pt idx="129">
                  <c:v>4860,00</c:v>
                </c:pt>
                <c:pt idx="130">
                  <c:v>4861,00</c:v>
                </c:pt>
                <c:pt idx="131">
                  <c:v>4862,00</c:v>
                </c:pt>
                <c:pt idx="132">
                  <c:v>4863,00</c:v>
                </c:pt>
                <c:pt idx="133">
                  <c:v>4864,00</c:v>
                </c:pt>
                <c:pt idx="134">
                  <c:v>4865,00</c:v>
                </c:pt>
                <c:pt idx="135">
                  <c:v>4866,00</c:v>
                </c:pt>
                <c:pt idx="136">
                  <c:v>4867,00</c:v>
                </c:pt>
                <c:pt idx="137">
                  <c:v>4868,00</c:v>
                </c:pt>
                <c:pt idx="138">
                  <c:v>4869,00</c:v>
                </c:pt>
                <c:pt idx="139">
                  <c:v>4870,00</c:v>
                </c:pt>
                <c:pt idx="140">
                  <c:v>4871,00</c:v>
                </c:pt>
                <c:pt idx="141">
                  <c:v>4872,00</c:v>
                </c:pt>
                <c:pt idx="142">
                  <c:v>4873,00</c:v>
                </c:pt>
                <c:pt idx="143">
                  <c:v>4874,00</c:v>
                </c:pt>
                <c:pt idx="144">
                  <c:v>4875,00</c:v>
                </c:pt>
                <c:pt idx="145">
                  <c:v>4876,00</c:v>
                </c:pt>
                <c:pt idx="146">
                  <c:v>4877,00</c:v>
                </c:pt>
                <c:pt idx="147">
                  <c:v>4878,00</c:v>
                </c:pt>
                <c:pt idx="148">
                  <c:v>4879,00</c:v>
                </c:pt>
                <c:pt idx="149">
                  <c:v>4880,00</c:v>
                </c:pt>
                <c:pt idx="150">
                  <c:v>4881,00</c:v>
                </c:pt>
                <c:pt idx="151">
                  <c:v>4882,00</c:v>
                </c:pt>
                <c:pt idx="152">
                  <c:v>4883,00</c:v>
                </c:pt>
                <c:pt idx="153">
                  <c:v>4884,00</c:v>
                </c:pt>
                <c:pt idx="154">
                  <c:v>4885,00</c:v>
                </c:pt>
                <c:pt idx="155">
                  <c:v>4886,00</c:v>
                </c:pt>
                <c:pt idx="156">
                  <c:v>4887,00</c:v>
                </c:pt>
                <c:pt idx="157">
                  <c:v>4888,00</c:v>
                </c:pt>
                <c:pt idx="158">
                  <c:v>4889,00</c:v>
                </c:pt>
                <c:pt idx="159">
                  <c:v>4890,00</c:v>
                </c:pt>
                <c:pt idx="160">
                  <c:v>4891,00</c:v>
                </c:pt>
                <c:pt idx="161">
                  <c:v>4892,00</c:v>
                </c:pt>
                <c:pt idx="162">
                  <c:v>4893,00</c:v>
                </c:pt>
                <c:pt idx="163">
                  <c:v>4894,00</c:v>
                </c:pt>
                <c:pt idx="164">
                  <c:v>4895,00</c:v>
                </c:pt>
                <c:pt idx="165">
                  <c:v>4896,00</c:v>
                </c:pt>
                <c:pt idx="166">
                  <c:v>4897,00</c:v>
                </c:pt>
                <c:pt idx="167">
                  <c:v>4898,00</c:v>
                </c:pt>
                <c:pt idx="168">
                  <c:v>4899,00</c:v>
                </c:pt>
                <c:pt idx="169">
                  <c:v>4900,00</c:v>
                </c:pt>
                <c:pt idx="170">
                  <c:v>4901,00</c:v>
                </c:pt>
                <c:pt idx="171">
                  <c:v>4902,00</c:v>
                </c:pt>
                <c:pt idx="172">
                  <c:v>4903,00</c:v>
                </c:pt>
                <c:pt idx="173">
                  <c:v>4904,00</c:v>
                </c:pt>
                <c:pt idx="174">
                  <c:v>4905,00</c:v>
                </c:pt>
                <c:pt idx="175">
                  <c:v>4906,00</c:v>
                </c:pt>
                <c:pt idx="176">
                  <c:v>4907,00</c:v>
                </c:pt>
                <c:pt idx="177">
                  <c:v>4908,00</c:v>
                </c:pt>
                <c:pt idx="178">
                  <c:v>4909,00</c:v>
                </c:pt>
                <c:pt idx="179">
                  <c:v>4910,00</c:v>
                </c:pt>
                <c:pt idx="180">
                  <c:v>4911,00</c:v>
                </c:pt>
                <c:pt idx="181">
                  <c:v>4912,00</c:v>
                </c:pt>
                <c:pt idx="182">
                  <c:v>4913,00</c:v>
                </c:pt>
                <c:pt idx="183">
                  <c:v>4914,00</c:v>
                </c:pt>
                <c:pt idx="184">
                  <c:v>4915,00</c:v>
                </c:pt>
                <c:pt idx="185">
                  <c:v>4916,00</c:v>
                </c:pt>
                <c:pt idx="186">
                  <c:v>4917,00</c:v>
                </c:pt>
                <c:pt idx="187">
                  <c:v>4918,00</c:v>
                </c:pt>
                <c:pt idx="188">
                  <c:v>4919,00</c:v>
                </c:pt>
                <c:pt idx="189">
                  <c:v>4920,00</c:v>
                </c:pt>
                <c:pt idx="190">
                  <c:v>4921,00</c:v>
                </c:pt>
                <c:pt idx="191">
                  <c:v>4922,00</c:v>
                </c:pt>
                <c:pt idx="192">
                  <c:v>4923,00</c:v>
                </c:pt>
                <c:pt idx="193">
                  <c:v>4924,00</c:v>
                </c:pt>
                <c:pt idx="194">
                  <c:v>4925,00</c:v>
                </c:pt>
                <c:pt idx="195">
                  <c:v>4926,00</c:v>
                </c:pt>
                <c:pt idx="196">
                  <c:v>4927,00</c:v>
                </c:pt>
                <c:pt idx="197">
                  <c:v>4928,00</c:v>
                </c:pt>
                <c:pt idx="198">
                  <c:v>4929,00</c:v>
                </c:pt>
                <c:pt idx="199">
                  <c:v>4930,00</c:v>
                </c:pt>
                <c:pt idx="200">
                  <c:v>4931,00</c:v>
                </c:pt>
                <c:pt idx="201">
                  <c:v>4932,00</c:v>
                </c:pt>
                <c:pt idx="202">
                  <c:v>4933,00</c:v>
                </c:pt>
                <c:pt idx="203">
                  <c:v>4934,00</c:v>
                </c:pt>
                <c:pt idx="204">
                  <c:v>4935,00</c:v>
                </c:pt>
                <c:pt idx="205">
                  <c:v>4936,00</c:v>
                </c:pt>
                <c:pt idx="206">
                  <c:v>4937,00</c:v>
                </c:pt>
                <c:pt idx="207">
                  <c:v>4938,00</c:v>
                </c:pt>
                <c:pt idx="208">
                  <c:v>4939,00</c:v>
                </c:pt>
                <c:pt idx="209">
                  <c:v>4940,00</c:v>
                </c:pt>
                <c:pt idx="210">
                  <c:v>4941,00</c:v>
                </c:pt>
                <c:pt idx="211">
                  <c:v>4942,00</c:v>
                </c:pt>
                <c:pt idx="212">
                  <c:v>4943,00</c:v>
                </c:pt>
                <c:pt idx="213">
                  <c:v>4944,00</c:v>
                </c:pt>
                <c:pt idx="214">
                  <c:v>4945,00</c:v>
                </c:pt>
                <c:pt idx="215">
                  <c:v>4946,00</c:v>
                </c:pt>
                <c:pt idx="216">
                  <c:v>4947,00</c:v>
                </c:pt>
                <c:pt idx="217">
                  <c:v>4948,00</c:v>
                </c:pt>
                <c:pt idx="218">
                  <c:v>4949,00</c:v>
                </c:pt>
                <c:pt idx="219">
                  <c:v>4950,00</c:v>
                </c:pt>
                <c:pt idx="220">
                  <c:v>4951,00</c:v>
                </c:pt>
                <c:pt idx="221">
                  <c:v>4952,00</c:v>
                </c:pt>
                <c:pt idx="222">
                  <c:v>4953,00</c:v>
                </c:pt>
                <c:pt idx="223">
                  <c:v>4954,00</c:v>
                </c:pt>
                <c:pt idx="224">
                  <c:v>4955,00</c:v>
                </c:pt>
                <c:pt idx="225">
                  <c:v>4956,00</c:v>
                </c:pt>
                <c:pt idx="226">
                  <c:v>4957,00</c:v>
                </c:pt>
                <c:pt idx="227">
                  <c:v>4958,00</c:v>
                </c:pt>
                <c:pt idx="228">
                  <c:v>4959,00</c:v>
                </c:pt>
                <c:pt idx="229">
                  <c:v>4960,00</c:v>
                </c:pt>
                <c:pt idx="230">
                  <c:v>4961,00</c:v>
                </c:pt>
                <c:pt idx="231">
                  <c:v>4962,00</c:v>
                </c:pt>
                <c:pt idx="232">
                  <c:v>4963,00</c:v>
                </c:pt>
                <c:pt idx="233">
                  <c:v>4964,00</c:v>
                </c:pt>
                <c:pt idx="234">
                  <c:v>4965,00</c:v>
                </c:pt>
                <c:pt idx="235">
                  <c:v>4966,00</c:v>
                </c:pt>
                <c:pt idx="236">
                  <c:v>4967,00</c:v>
                </c:pt>
                <c:pt idx="237">
                  <c:v>4968,00</c:v>
                </c:pt>
                <c:pt idx="238">
                  <c:v>4969,00</c:v>
                </c:pt>
                <c:pt idx="239">
                  <c:v>4970,00</c:v>
                </c:pt>
                <c:pt idx="240">
                  <c:v>4971,00</c:v>
                </c:pt>
                <c:pt idx="241">
                  <c:v>4972,00</c:v>
                </c:pt>
                <c:pt idx="242">
                  <c:v>4973,00</c:v>
                </c:pt>
                <c:pt idx="243">
                  <c:v>4974,00</c:v>
                </c:pt>
                <c:pt idx="244">
                  <c:v>4975,00</c:v>
                </c:pt>
                <c:pt idx="245">
                  <c:v>4976,00</c:v>
                </c:pt>
                <c:pt idx="246">
                  <c:v>4977,00</c:v>
                </c:pt>
                <c:pt idx="247">
                  <c:v>4978,00</c:v>
                </c:pt>
                <c:pt idx="248">
                  <c:v>4979,00</c:v>
                </c:pt>
                <c:pt idx="249">
                  <c:v>4980,00</c:v>
                </c:pt>
                <c:pt idx="250">
                  <c:v>4981,00</c:v>
                </c:pt>
                <c:pt idx="251">
                  <c:v>4982,00</c:v>
                </c:pt>
                <c:pt idx="252">
                  <c:v>4983,00</c:v>
                </c:pt>
                <c:pt idx="253">
                  <c:v>4984,00</c:v>
                </c:pt>
                <c:pt idx="254">
                  <c:v>4985,00</c:v>
                </c:pt>
                <c:pt idx="255">
                  <c:v>4986,00</c:v>
                </c:pt>
                <c:pt idx="256">
                  <c:v>4987,00</c:v>
                </c:pt>
                <c:pt idx="257">
                  <c:v>4988,00</c:v>
                </c:pt>
                <c:pt idx="258">
                  <c:v>4989,00</c:v>
                </c:pt>
                <c:pt idx="259">
                  <c:v>4990,00</c:v>
                </c:pt>
                <c:pt idx="260">
                  <c:v>4991,00</c:v>
                </c:pt>
                <c:pt idx="261">
                  <c:v>4992,00</c:v>
                </c:pt>
                <c:pt idx="262">
                  <c:v>4993,00</c:v>
                </c:pt>
                <c:pt idx="263">
                  <c:v>4994,00</c:v>
                </c:pt>
                <c:pt idx="264">
                  <c:v>4995,00</c:v>
                </c:pt>
                <c:pt idx="265">
                  <c:v>4996,00</c:v>
                </c:pt>
                <c:pt idx="266">
                  <c:v>4997,00</c:v>
                </c:pt>
                <c:pt idx="267">
                  <c:v>4998,00</c:v>
                </c:pt>
                <c:pt idx="268">
                  <c:v>4999,00</c:v>
                </c:pt>
                <c:pt idx="269">
                  <c:v>5000,00</c:v>
                </c:pt>
                <c:pt idx="270">
                  <c:v>5001,00</c:v>
                </c:pt>
                <c:pt idx="271">
                  <c:v>5002,00</c:v>
                </c:pt>
                <c:pt idx="272">
                  <c:v>5003,00</c:v>
                </c:pt>
                <c:pt idx="273">
                  <c:v>5004,00</c:v>
                </c:pt>
                <c:pt idx="274">
                  <c:v>5005,00</c:v>
                </c:pt>
                <c:pt idx="275">
                  <c:v>5006,00</c:v>
                </c:pt>
                <c:pt idx="276">
                  <c:v>5007,00</c:v>
                </c:pt>
                <c:pt idx="277">
                  <c:v>5008,00</c:v>
                </c:pt>
                <c:pt idx="278">
                  <c:v>5009,00</c:v>
                </c:pt>
                <c:pt idx="279">
                  <c:v>5010,00</c:v>
                </c:pt>
                <c:pt idx="280">
                  <c:v>5011,00</c:v>
                </c:pt>
                <c:pt idx="281">
                  <c:v>5012,00</c:v>
                </c:pt>
                <c:pt idx="282">
                  <c:v>5013,00</c:v>
                </c:pt>
                <c:pt idx="283">
                  <c:v>5014,00</c:v>
                </c:pt>
                <c:pt idx="284">
                  <c:v>5015,00</c:v>
                </c:pt>
                <c:pt idx="285">
                  <c:v>5016,00</c:v>
                </c:pt>
                <c:pt idx="286">
                  <c:v>5017,00</c:v>
                </c:pt>
                <c:pt idx="287">
                  <c:v>5018,00</c:v>
                </c:pt>
                <c:pt idx="288">
                  <c:v>5019,00</c:v>
                </c:pt>
                <c:pt idx="289">
                  <c:v>5020,00</c:v>
                </c:pt>
                <c:pt idx="290">
                  <c:v>5021,00</c:v>
                </c:pt>
                <c:pt idx="291">
                  <c:v>5022,00</c:v>
                </c:pt>
                <c:pt idx="292">
                  <c:v>5023,00</c:v>
                </c:pt>
                <c:pt idx="293">
                  <c:v>5024,00</c:v>
                </c:pt>
                <c:pt idx="294">
                  <c:v>5025,00</c:v>
                </c:pt>
                <c:pt idx="295">
                  <c:v>5026,00</c:v>
                </c:pt>
                <c:pt idx="296">
                  <c:v>5027,00</c:v>
                </c:pt>
                <c:pt idx="297">
                  <c:v>5028,00</c:v>
                </c:pt>
                <c:pt idx="298">
                  <c:v>5029,00</c:v>
                </c:pt>
                <c:pt idx="299">
                  <c:v>5030,00</c:v>
                </c:pt>
                <c:pt idx="300">
                  <c:v>5031,00</c:v>
                </c:pt>
                <c:pt idx="301">
                  <c:v>5032,00</c:v>
                </c:pt>
                <c:pt idx="302">
                  <c:v>5033,00</c:v>
                </c:pt>
                <c:pt idx="303">
                  <c:v>5034,00</c:v>
                </c:pt>
                <c:pt idx="304">
                  <c:v>5035,00</c:v>
                </c:pt>
                <c:pt idx="305">
                  <c:v>5036,00</c:v>
                </c:pt>
                <c:pt idx="306">
                  <c:v>5037,00</c:v>
                </c:pt>
                <c:pt idx="307">
                  <c:v>5038,00</c:v>
                </c:pt>
                <c:pt idx="308">
                  <c:v>5039,00</c:v>
                </c:pt>
                <c:pt idx="309">
                  <c:v>5040,00</c:v>
                </c:pt>
                <c:pt idx="310">
                  <c:v>5041,00</c:v>
                </c:pt>
                <c:pt idx="311">
                  <c:v>5042,00</c:v>
                </c:pt>
                <c:pt idx="312">
                  <c:v>5043,00</c:v>
                </c:pt>
                <c:pt idx="313">
                  <c:v>5044,00</c:v>
                </c:pt>
                <c:pt idx="314">
                  <c:v>5045,00</c:v>
                </c:pt>
                <c:pt idx="315">
                  <c:v>5046,00</c:v>
                </c:pt>
                <c:pt idx="316">
                  <c:v>5047,00</c:v>
                </c:pt>
                <c:pt idx="317">
                  <c:v>5048,00</c:v>
                </c:pt>
                <c:pt idx="318">
                  <c:v>5049,00</c:v>
                </c:pt>
                <c:pt idx="319">
                  <c:v>5050,00</c:v>
                </c:pt>
                <c:pt idx="320">
                  <c:v>5051,00</c:v>
                </c:pt>
                <c:pt idx="321">
                  <c:v>5052,00</c:v>
                </c:pt>
                <c:pt idx="322">
                  <c:v>5053,00</c:v>
                </c:pt>
                <c:pt idx="323">
                  <c:v>5054,00</c:v>
                </c:pt>
                <c:pt idx="324">
                  <c:v>5055,00</c:v>
                </c:pt>
                <c:pt idx="325">
                  <c:v>5056,00</c:v>
                </c:pt>
                <c:pt idx="326">
                  <c:v>5057,00</c:v>
                </c:pt>
                <c:pt idx="327">
                  <c:v>5058,00</c:v>
                </c:pt>
                <c:pt idx="328">
                  <c:v>5059,00</c:v>
                </c:pt>
                <c:pt idx="329">
                  <c:v>5060,00</c:v>
                </c:pt>
                <c:pt idx="330">
                  <c:v>5061,00</c:v>
                </c:pt>
                <c:pt idx="331">
                  <c:v>5062,00</c:v>
                </c:pt>
                <c:pt idx="332">
                  <c:v>5063,00</c:v>
                </c:pt>
                <c:pt idx="333">
                  <c:v>5064,00</c:v>
                </c:pt>
                <c:pt idx="334">
                  <c:v>5065,00</c:v>
                </c:pt>
                <c:pt idx="335">
                  <c:v>5066,00</c:v>
                </c:pt>
                <c:pt idx="336">
                  <c:v>5067,00</c:v>
                </c:pt>
                <c:pt idx="337">
                  <c:v>5068,00</c:v>
                </c:pt>
                <c:pt idx="338">
                  <c:v>5069,00</c:v>
                </c:pt>
              </c:strCache>
            </c:strRef>
          </c:xVal>
          <c:yVal>
            <c:numRef>
              <c:f>CONTROLLO!$B$2:$B$340</c:f>
              <c:numCache>
                <c:formatCode>0.00</c:formatCode>
                <c:ptCount val="339"/>
                <c:pt idx="0" formatCode="General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33F-4AF3-A831-D61F972FB965}"/>
            </c:ext>
          </c:extLst>
        </c:ser>
        <c:ser>
          <c:idx val="1"/>
          <c:order val="1"/>
          <c:tx>
            <c:strRef>
              <c:f>CONTROLLO!$C$1</c:f>
              <c:strCache>
                <c:ptCount val="1"/>
                <c:pt idx="0">
                  <c:v>ISHADE1                  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strRef>
              <c:f>CONTROLLO!$A$2:$A$340</c:f>
              <c:strCache>
                <c:ptCount val="339"/>
                <c:pt idx="0">
                  <c:v> TIME                    </c:v>
                </c:pt>
                <c:pt idx="1">
                  <c:v> HOURS              </c:v>
                </c:pt>
                <c:pt idx="2">
                  <c:v>4733,00</c:v>
                </c:pt>
                <c:pt idx="3">
                  <c:v>4734,00</c:v>
                </c:pt>
                <c:pt idx="4">
                  <c:v>4735,00</c:v>
                </c:pt>
                <c:pt idx="5">
                  <c:v>4736,00</c:v>
                </c:pt>
                <c:pt idx="6">
                  <c:v>4737,00</c:v>
                </c:pt>
                <c:pt idx="7">
                  <c:v>4738,00</c:v>
                </c:pt>
                <c:pt idx="8">
                  <c:v>4739,00</c:v>
                </c:pt>
                <c:pt idx="9">
                  <c:v>4740,00</c:v>
                </c:pt>
                <c:pt idx="10">
                  <c:v>4741,00</c:v>
                </c:pt>
                <c:pt idx="11">
                  <c:v>4742,00</c:v>
                </c:pt>
                <c:pt idx="12">
                  <c:v>4743,00</c:v>
                </c:pt>
                <c:pt idx="13">
                  <c:v>4744,00</c:v>
                </c:pt>
                <c:pt idx="14">
                  <c:v>4745,00</c:v>
                </c:pt>
                <c:pt idx="15">
                  <c:v>4746,00</c:v>
                </c:pt>
                <c:pt idx="16">
                  <c:v>4747,00</c:v>
                </c:pt>
                <c:pt idx="17">
                  <c:v>4748,00</c:v>
                </c:pt>
                <c:pt idx="18">
                  <c:v>4749,00</c:v>
                </c:pt>
                <c:pt idx="19">
                  <c:v>4750,00</c:v>
                </c:pt>
                <c:pt idx="20">
                  <c:v>4751,00</c:v>
                </c:pt>
                <c:pt idx="21">
                  <c:v>4752,00</c:v>
                </c:pt>
                <c:pt idx="22">
                  <c:v>4753,00</c:v>
                </c:pt>
                <c:pt idx="23">
                  <c:v>4754,00</c:v>
                </c:pt>
                <c:pt idx="24">
                  <c:v>4755,00</c:v>
                </c:pt>
                <c:pt idx="25">
                  <c:v>4756,00</c:v>
                </c:pt>
                <c:pt idx="26">
                  <c:v>4757,00</c:v>
                </c:pt>
                <c:pt idx="27">
                  <c:v>4758,00</c:v>
                </c:pt>
                <c:pt idx="28">
                  <c:v>4759,00</c:v>
                </c:pt>
                <c:pt idx="29">
                  <c:v>4760,00</c:v>
                </c:pt>
                <c:pt idx="30">
                  <c:v>4761,00</c:v>
                </c:pt>
                <c:pt idx="31">
                  <c:v>4762,00</c:v>
                </c:pt>
                <c:pt idx="32">
                  <c:v>4763,00</c:v>
                </c:pt>
                <c:pt idx="33">
                  <c:v>4764,00</c:v>
                </c:pt>
                <c:pt idx="34">
                  <c:v>4765,00</c:v>
                </c:pt>
                <c:pt idx="35">
                  <c:v>4766,00</c:v>
                </c:pt>
                <c:pt idx="36">
                  <c:v>4767,00</c:v>
                </c:pt>
                <c:pt idx="37">
                  <c:v>4768,00</c:v>
                </c:pt>
                <c:pt idx="38">
                  <c:v>4769,00</c:v>
                </c:pt>
                <c:pt idx="39">
                  <c:v>4770,00</c:v>
                </c:pt>
                <c:pt idx="40">
                  <c:v>4771,00</c:v>
                </c:pt>
                <c:pt idx="41">
                  <c:v>4772,00</c:v>
                </c:pt>
                <c:pt idx="42">
                  <c:v>4773,00</c:v>
                </c:pt>
                <c:pt idx="43">
                  <c:v>4774,00</c:v>
                </c:pt>
                <c:pt idx="44">
                  <c:v>4775,00</c:v>
                </c:pt>
                <c:pt idx="45">
                  <c:v>4776,00</c:v>
                </c:pt>
                <c:pt idx="46">
                  <c:v>4777,00</c:v>
                </c:pt>
                <c:pt idx="47">
                  <c:v>4778,00</c:v>
                </c:pt>
                <c:pt idx="48">
                  <c:v>4779,00</c:v>
                </c:pt>
                <c:pt idx="49">
                  <c:v>4780,00</c:v>
                </c:pt>
                <c:pt idx="50">
                  <c:v>4781,00</c:v>
                </c:pt>
                <c:pt idx="51">
                  <c:v>4782,00</c:v>
                </c:pt>
                <c:pt idx="52">
                  <c:v>4783,00</c:v>
                </c:pt>
                <c:pt idx="53">
                  <c:v>4784,00</c:v>
                </c:pt>
                <c:pt idx="54">
                  <c:v>4785,00</c:v>
                </c:pt>
                <c:pt idx="55">
                  <c:v>4786,00</c:v>
                </c:pt>
                <c:pt idx="56">
                  <c:v>4787,00</c:v>
                </c:pt>
                <c:pt idx="57">
                  <c:v>4788,00</c:v>
                </c:pt>
                <c:pt idx="58">
                  <c:v>4789,00</c:v>
                </c:pt>
                <c:pt idx="59">
                  <c:v>4790,00</c:v>
                </c:pt>
                <c:pt idx="60">
                  <c:v>4791,00</c:v>
                </c:pt>
                <c:pt idx="61">
                  <c:v>4792,00</c:v>
                </c:pt>
                <c:pt idx="62">
                  <c:v>4793,00</c:v>
                </c:pt>
                <c:pt idx="63">
                  <c:v>4794,00</c:v>
                </c:pt>
                <c:pt idx="64">
                  <c:v>4795,00</c:v>
                </c:pt>
                <c:pt idx="65">
                  <c:v>4796,00</c:v>
                </c:pt>
                <c:pt idx="66">
                  <c:v>4797,00</c:v>
                </c:pt>
                <c:pt idx="67">
                  <c:v>4798,00</c:v>
                </c:pt>
                <c:pt idx="68">
                  <c:v>4799,00</c:v>
                </c:pt>
                <c:pt idx="69">
                  <c:v>4800,00</c:v>
                </c:pt>
                <c:pt idx="70">
                  <c:v>4801,00</c:v>
                </c:pt>
                <c:pt idx="71">
                  <c:v>4802,00</c:v>
                </c:pt>
                <c:pt idx="72">
                  <c:v>4803,00</c:v>
                </c:pt>
                <c:pt idx="73">
                  <c:v>4804,00</c:v>
                </c:pt>
                <c:pt idx="74">
                  <c:v>4805,00</c:v>
                </c:pt>
                <c:pt idx="75">
                  <c:v>4806,00</c:v>
                </c:pt>
                <c:pt idx="76">
                  <c:v>4807,00</c:v>
                </c:pt>
                <c:pt idx="77">
                  <c:v>4808,00</c:v>
                </c:pt>
                <c:pt idx="78">
                  <c:v>4809,00</c:v>
                </c:pt>
                <c:pt idx="79">
                  <c:v>4810,00</c:v>
                </c:pt>
                <c:pt idx="80">
                  <c:v>4811,00</c:v>
                </c:pt>
                <c:pt idx="81">
                  <c:v>4812,00</c:v>
                </c:pt>
                <c:pt idx="82">
                  <c:v>4813,00</c:v>
                </c:pt>
                <c:pt idx="83">
                  <c:v>4814,00</c:v>
                </c:pt>
                <c:pt idx="84">
                  <c:v>4815,00</c:v>
                </c:pt>
                <c:pt idx="85">
                  <c:v>4816,00</c:v>
                </c:pt>
                <c:pt idx="86">
                  <c:v>4817,00</c:v>
                </c:pt>
                <c:pt idx="87">
                  <c:v>4818,00</c:v>
                </c:pt>
                <c:pt idx="88">
                  <c:v>4819,00</c:v>
                </c:pt>
                <c:pt idx="89">
                  <c:v>4820,00</c:v>
                </c:pt>
                <c:pt idx="90">
                  <c:v>4821,00</c:v>
                </c:pt>
                <c:pt idx="91">
                  <c:v>4822,00</c:v>
                </c:pt>
                <c:pt idx="92">
                  <c:v>4823,00</c:v>
                </c:pt>
                <c:pt idx="93">
                  <c:v>4824,00</c:v>
                </c:pt>
                <c:pt idx="94">
                  <c:v>4825,00</c:v>
                </c:pt>
                <c:pt idx="95">
                  <c:v>4826,00</c:v>
                </c:pt>
                <c:pt idx="96">
                  <c:v>4827,00</c:v>
                </c:pt>
                <c:pt idx="97">
                  <c:v>4828,00</c:v>
                </c:pt>
                <c:pt idx="98">
                  <c:v>4829,00</c:v>
                </c:pt>
                <c:pt idx="99">
                  <c:v>4830,00</c:v>
                </c:pt>
                <c:pt idx="100">
                  <c:v>4831,00</c:v>
                </c:pt>
                <c:pt idx="101">
                  <c:v>4832,00</c:v>
                </c:pt>
                <c:pt idx="102">
                  <c:v>4833,00</c:v>
                </c:pt>
                <c:pt idx="103">
                  <c:v>4834,00</c:v>
                </c:pt>
                <c:pt idx="104">
                  <c:v>4835,00</c:v>
                </c:pt>
                <c:pt idx="105">
                  <c:v>4836,00</c:v>
                </c:pt>
                <c:pt idx="106">
                  <c:v>4837,00</c:v>
                </c:pt>
                <c:pt idx="107">
                  <c:v>4838,00</c:v>
                </c:pt>
                <c:pt idx="108">
                  <c:v>4839,00</c:v>
                </c:pt>
                <c:pt idx="109">
                  <c:v>4840,00</c:v>
                </c:pt>
                <c:pt idx="110">
                  <c:v>4841,00</c:v>
                </c:pt>
                <c:pt idx="111">
                  <c:v>4842,00</c:v>
                </c:pt>
                <c:pt idx="112">
                  <c:v>4843,00</c:v>
                </c:pt>
                <c:pt idx="113">
                  <c:v>4844,00</c:v>
                </c:pt>
                <c:pt idx="114">
                  <c:v>4845,00</c:v>
                </c:pt>
                <c:pt idx="115">
                  <c:v>4846,00</c:v>
                </c:pt>
                <c:pt idx="116">
                  <c:v>4847,00</c:v>
                </c:pt>
                <c:pt idx="117">
                  <c:v>4848,00</c:v>
                </c:pt>
                <c:pt idx="118">
                  <c:v>4849,00</c:v>
                </c:pt>
                <c:pt idx="119">
                  <c:v>4850,00</c:v>
                </c:pt>
                <c:pt idx="120">
                  <c:v>4851,00</c:v>
                </c:pt>
                <c:pt idx="121">
                  <c:v>4852,00</c:v>
                </c:pt>
                <c:pt idx="122">
                  <c:v>4853,00</c:v>
                </c:pt>
                <c:pt idx="123">
                  <c:v>4854,00</c:v>
                </c:pt>
                <c:pt idx="124">
                  <c:v>4855,00</c:v>
                </c:pt>
                <c:pt idx="125">
                  <c:v>4856,00</c:v>
                </c:pt>
                <c:pt idx="126">
                  <c:v>4857,00</c:v>
                </c:pt>
                <c:pt idx="127">
                  <c:v>4858,00</c:v>
                </c:pt>
                <c:pt idx="128">
                  <c:v>4859,00</c:v>
                </c:pt>
                <c:pt idx="129">
                  <c:v>4860,00</c:v>
                </c:pt>
                <c:pt idx="130">
                  <c:v>4861,00</c:v>
                </c:pt>
                <c:pt idx="131">
                  <c:v>4862,00</c:v>
                </c:pt>
                <c:pt idx="132">
                  <c:v>4863,00</c:v>
                </c:pt>
                <c:pt idx="133">
                  <c:v>4864,00</c:v>
                </c:pt>
                <c:pt idx="134">
                  <c:v>4865,00</c:v>
                </c:pt>
                <c:pt idx="135">
                  <c:v>4866,00</c:v>
                </c:pt>
                <c:pt idx="136">
                  <c:v>4867,00</c:v>
                </c:pt>
                <c:pt idx="137">
                  <c:v>4868,00</c:v>
                </c:pt>
                <c:pt idx="138">
                  <c:v>4869,00</c:v>
                </c:pt>
                <c:pt idx="139">
                  <c:v>4870,00</c:v>
                </c:pt>
                <c:pt idx="140">
                  <c:v>4871,00</c:v>
                </c:pt>
                <c:pt idx="141">
                  <c:v>4872,00</c:v>
                </c:pt>
                <c:pt idx="142">
                  <c:v>4873,00</c:v>
                </c:pt>
                <c:pt idx="143">
                  <c:v>4874,00</c:v>
                </c:pt>
                <c:pt idx="144">
                  <c:v>4875,00</c:v>
                </c:pt>
                <c:pt idx="145">
                  <c:v>4876,00</c:v>
                </c:pt>
                <c:pt idx="146">
                  <c:v>4877,00</c:v>
                </c:pt>
                <c:pt idx="147">
                  <c:v>4878,00</c:v>
                </c:pt>
                <c:pt idx="148">
                  <c:v>4879,00</c:v>
                </c:pt>
                <c:pt idx="149">
                  <c:v>4880,00</c:v>
                </c:pt>
                <c:pt idx="150">
                  <c:v>4881,00</c:v>
                </c:pt>
                <c:pt idx="151">
                  <c:v>4882,00</c:v>
                </c:pt>
                <c:pt idx="152">
                  <c:v>4883,00</c:v>
                </c:pt>
                <c:pt idx="153">
                  <c:v>4884,00</c:v>
                </c:pt>
                <c:pt idx="154">
                  <c:v>4885,00</c:v>
                </c:pt>
                <c:pt idx="155">
                  <c:v>4886,00</c:v>
                </c:pt>
                <c:pt idx="156">
                  <c:v>4887,00</c:v>
                </c:pt>
                <c:pt idx="157">
                  <c:v>4888,00</c:v>
                </c:pt>
                <c:pt idx="158">
                  <c:v>4889,00</c:v>
                </c:pt>
                <c:pt idx="159">
                  <c:v>4890,00</c:v>
                </c:pt>
                <c:pt idx="160">
                  <c:v>4891,00</c:v>
                </c:pt>
                <c:pt idx="161">
                  <c:v>4892,00</c:v>
                </c:pt>
                <c:pt idx="162">
                  <c:v>4893,00</c:v>
                </c:pt>
                <c:pt idx="163">
                  <c:v>4894,00</c:v>
                </c:pt>
                <c:pt idx="164">
                  <c:v>4895,00</c:v>
                </c:pt>
                <c:pt idx="165">
                  <c:v>4896,00</c:v>
                </c:pt>
                <c:pt idx="166">
                  <c:v>4897,00</c:v>
                </c:pt>
                <c:pt idx="167">
                  <c:v>4898,00</c:v>
                </c:pt>
                <c:pt idx="168">
                  <c:v>4899,00</c:v>
                </c:pt>
                <c:pt idx="169">
                  <c:v>4900,00</c:v>
                </c:pt>
                <c:pt idx="170">
                  <c:v>4901,00</c:v>
                </c:pt>
                <c:pt idx="171">
                  <c:v>4902,00</c:v>
                </c:pt>
                <c:pt idx="172">
                  <c:v>4903,00</c:v>
                </c:pt>
                <c:pt idx="173">
                  <c:v>4904,00</c:v>
                </c:pt>
                <c:pt idx="174">
                  <c:v>4905,00</c:v>
                </c:pt>
                <c:pt idx="175">
                  <c:v>4906,00</c:v>
                </c:pt>
                <c:pt idx="176">
                  <c:v>4907,00</c:v>
                </c:pt>
                <c:pt idx="177">
                  <c:v>4908,00</c:v>
                </c:pt>
                <c:pt idx="178">
                  <c:v>4909,00</c:v>
                </c:pt>
                <c:pt idx="179">
                  <c:v>4910,00</c:v>
                </c:pt>
                <c:pt idx="180">
                  <c:v>4911,00</c:v>
                </c:pt>
                <c:pt idx="181">
                  <c:v>4912,00</c:v>
                </c:pt>
                <c:pt idx="182">
                  <c:v>4913,00</c:v>
                </c:pt>
                <c:pt idx="183">
                  <c:v>4914,00</c:v>
                </c:pt>
                <c:pt idx="184">
                  <c:v>4915,00</c:v>
                </c:pt>
                <c:pt idx="185">
                  <c:v>4916,00</c:v>
                </c:pt>
                <c:pt idx="186">
                  <c:v>4917,00</c:v>
                </c:pt>
                <c:pt idx="187">
                  <c:v>4918,00</c:v>
                </c:pt>
                <c:pt idx="188">
                  <c:v>4919,00</c:v>
                </c:pt>
                <c:pt idx="189">
                  <c:v>4920,00</c:v>
                </c:pt>
                <c:pt idx="190">
                  <c:v>4921,00</c:v>
                </c:pt>
                <c:pt idx="191">
                  <c:v>4922,00</c:v>
                </c:pt>
                <c:pt idx="192">
                  <c:v>4923,00</c:v>
                </c:pt>
                <c:pt idx="193">
                  <c:v>4924,00</c:v>
                </c:pt>
                <c:pt idx="194">
                  <c:v>4925,00</c:v>
                </c:pt>
                <c:pt idx="195">
                  <c:v>4926,00</c:v>
                </c:pt>
                <c:pt idx="196">
                  <c:v>4927,00</c:v>
                </c:pt>
                <c:pt idx="197">
                  <c:v>4928,00</c:v>
                </c:pt>
                <c:pt idx="198">
                  <c:v>4929,00</c:v>
                </c:pt>
                <c:pt idx="199">
                  <c:v>4930,00</c:v>
                </c:pt>
                <c:pt idx="200">
                  <c:v>4931,00</c:v>
                </c:pt>
                <c:pt idx="201">
                  <c:v>4932,00</c:v>
                </c:pt>
                <c:pt idx="202">
                  <c:v>4933,00</c:v>
                </c:pt>
                <c:pt idx="203">
                  <c:v>4934,00</c:v>
                </c:pt>
                <c:pt idx="204">
                  <c:v>4935,00</c:v>
                </c:pt>
                <c:pt idx="205">
                  <c:v>4936,00</c:v>
                </c:pt>
                <c:pt idx="206">
                  <c:v>4937,00</c:v>
                </c:pt>
                <c:pt idx="207">
                  <c:v>4938,00</c:v>
                </c:pt>
                <c:pt idx="208">
                  <c:v>4939,00</c:v>
                </c:pt>
                <c:pt idx="209">
                  <c:v>4940,00</c:v>
                </c:pt>
                <c:pt idx="210">
                  <c:v>4941,00</c:v>
                </c:pt>
                <c:pt idx="211">
                  <c:v>4942,00</c:v>
                </c:pt>
                <c:pt idx="212">
                  <c:v>4943,00</c:v>
                </c:pt>
                <c:pt idx="213">
                  <c:v>4944,00</c:v>
                </c:pt>
                <c:pt idx="214">
                  <c:v>4945,00</c:v>
                </c:pt>
                <c:pt idx="215">
                  <c:v>4946,00</c:v>
                </c:pt>
                <c:pt idx="216">
                  <c:v>4947,00</c:v>
                </c:pt>
                <c:pt idx="217">
                  <c:v>4948,00</c:v>
                </c:pt>
                <c:pt idx="218">
                  <c:v>4949,00</c:v>
                </c:pt>
                <c:pt idx="219">
                  <c:v>4950,00</c:v>
                </c:pt>
                <c:pt idx="220">
                  <c:v>4951,00</c:v>
                </c:pt>
                <c:pt idx="221">
                  <c:v>4952,00</c:v>
                </c:pt>
                <c:pt idx="222">
                  <c:v>4953,00</c:v>
                </c:pt>
                <c:pt idx="223">
                  <c:v>4954,00</c:v>
                </c:pt>
                <c:pt idx="224">
                  <c:v>4955,00</c:v>
                </c:pt>
                <c:pt idx="225">
                  <c:v>4956,00</c:v>
                </c:pt>
                <c:pt idx="226">
                  <c:v>4957,00</c:v>
                </c:pt>
                <c:pt idx="227">
                  <c:v>4958,00</c:v>
                </c:pt>
                <c:pt idx="228">
                  <c:v>4959,00</c:v>
                </c:pt>
                <c:pt idx="229">
                  <c:v>4960,00</c:v>
                </c:pt>
                <c:pt idx="230">
                  <c:v>4961,00</c:v>
                </c:pt>
                <c:pt idx="231">
                  <c:v>4962,00</c:v>
                </c:pt>
                <c:pt idx="232">
                  <c:v>4963,00</c:v>
                </c:pt>
                <c:pt idx="233">
                  <c:v>4964,00</c:v>
                </c:pt>
                <c:pt idx="234">
                  <c:v>4965,00</c:v>
                </c:pt>
                <c:pt idx="235">
                  <c:v>4966,00</c:v>
                </c:pt>
                <c:pt idx="236">
                  <c:v>4967,00</c:v>
                </c:pt>
                <c:pt idx="237">
                  <c:v>4968,00</c:v>
                </c:pt>
                <c:pt idx="238">
                  <c:v>4969,00</c:v>
                </c:pt>
                <c:pt idx="239">
                  <c:v>4970,00</c:v>
                </c:pt>
                <c:pt idx="240">
                  <c:v>4971,00</c:v>
                </c:pt>
                <c:pt idx="241">
                  <c:v>4972,00</c:v>
                </c:pt>
                <c:pt idx="242">
                  <c:v>4973,00</c:v>
                </c:pt>
                <c:pt idx="243">
                  <c:v>4974,00</c:v>
                </c:pt>
                <c:pt idx="244">
                  <c:v>4975,00</c:v>
                </c:pt>
                <c:pt idx="245">
                  <c:v>4976,00</c:v>
                </c:pt>
                <c:pt idx="246">
                  <c:v>4977,00</c:v>
                </c:pt>
                <c:pt idx="247">
                  <c:v>4978,00</c:v>
                </c:pt>
                <c:pt idx="248">
                  <c:v>4979,00</c:v>
                </c:pt>
                <c:pt idx="249">
                  <c:v>4980,00</c:v>
                </c:pt>
                <c:pt idx="250">
                  <c:v>4981,00</c:v>
                </c:pt>
                <c:pt idx="251">
                  <c:v>4982,00</c:v>
                </c:pt>
                <c:pt idx="252">
                  <c:v>4983,00</c:v>
                </c:pt>
                <c:pt idx="253">
                  <c:v>4984,00</c:v>
                </c:pt>
                <c:pt idx="254">
                  <c:v>4985,00</c:v>
                </c:pt>
                <c:pt idx="255">
                  <c:v>4986,00</c:v>
                </c:pt>
                <c:pt idx="256">
                  <c:v>4987,00</c:v>
                </c:pt>
                <c:pt idx="257">
                  <c:v>4988,00</c:v>
                </c:pt>
                <c:pt idx="258">
                  <c:v>4989,00</c:v>
                </c:pt>
                <c:pt idx="259">
                  <c:v>4990,00</c:v>
                </c:pt>
                <c:pt idx="260">
                  <c:v>4991,00</c:v>
                </c:pt>
                <c:pt idx="261">
                  <c:v>4992,00</c:v>
                </c:pt>
                <c:pt idx="262">
                  <c:v>4993,00</c:v>
                </c:pt>
                <c:pt idx="263">
                  <c:v>4994,00</c:v>
                </c:pt>
                <c:pt idx="264">
                  <c:v>4995,00</c:v>
                </c:pt>
                <c:pt idx="265">
                  <c:v>4996,00</c:v>
                </c:pt>
                <c:pt idx="266">
                  <c:v>4997,00</c:v>
                </c:pt>
                <c:pt idx="267">
                  <c:v>4998,00</c:v>
                </c:pt>
                <c:pt idx="268">
                  <c:v>4999,00</c:v>
                </c:pt>
                <c:pt idx="269">
                  <c:v>5000,00</c:v>
                </c:pt>
                <c:pt idx="270">
                  <c:v>5001,00</c:v>
                </c:pt>
                <c:pt idx="271">
                  <c:v>5002,00</c:v>
                </c:pt>
                <c:pt idx="272">
                  <c:v>5003,00</c:v>
                </c:pt>
                <c:pt idx="273">
                  <c:v>5004,00</c:v>
                </c:pt>
                <c:pt idx="274">
                  <c:v>5005,00</c:v>
                </c:pt>
                <c:pt idx="275">
                  <c:v>5006,00</c:v>
                </c:pt>
                <c:pt idx="276">
                  <c:v>5007,00</c:v>
                </c:pt>
                <c:pt idx="277">
                  <c:v>5008,00</c:v>
                </c:pt>
                <c:pt idx="278">
                  <c:v>5009,00</c:v>
                </c:pt>
                <c:pt idx="279">
                  <c:v>5010,00</c:v>
                </c:pt>
                <c:pt idx="280">
                  <c:v>5011,00</c:v>
                </c:pt>
                <c:pt idx="281">
                  <c:v>5012,00</c:v>
                </c:pt>
                <c:pt idx="282">
                  <c:v>5013,00</c:v>
                </c:pt>
                <c:pt idx="283">
                  <c:v>5014,00</c:v>
                </c:pt>
                <c:pt idx="284">
                  <c:v>5015,00</c:v>
                </c:pt>
                <c:pt idx="285">
                  <c:v>5016,00</c:v>
                </c:pt>
                <c:pt idx="286">
                  <c:v>5017,00</c:v>
                </c:pt>
                <c:pt idx="287">
                  <c:v>5018,00</c:v>
                </c:pt>
                <c:pt idx="288">
                  <c:v>5019,00</c:v>
                </c:pt>
                <c:pt idx="289">
                  <c:v>5020,00</c:v>
                </c:pt>
                <c:pt idx="290">
                  <c:v>5021,00</c:v>
                </c:pt>
                <c:pt idx="291">
                  <c:v>5022,00</c:v>
                </c:pt>
                <c:pt idx="292">
                  <c:v>5023,00</c:v>
                </c:pt>
                <c:pt idx="293">
                  <c:v>5024,00</c:v>
                </c:pt>
                <c:pt idx="294">
                  <c:v>5025,00</c:v>
                </c:pt>
                <c:pt idx="295">
                  <c:v>5026,00</c:v>
                </c:pt>
                <c:pt idx="296">
                  <c:v>5027,00</c:v>
                </c:pt>
                <c:pt idx="297">
                  <c:v>5028,00</c:v>
                </c:pt>
                <c:pt idx="298">
                  <c:v>5029,00</c:v>
                </c:pt>
                <c:pt idx="299">
                  <c:v>5030,00</c:v>
                </c:pt>
                <c:pt idx="300">
                  <c:v>5031,00</c:v>
                </c:pt>
                <c:pt idx="301">
                  <c:v>5032,00</c:v>
                </c:pt>
                <c:pt idx="302">
                  <c:v>5033,00</c:v>
                </c:pt>
                <c:pt idx="303">
                  <c:v>5034,00</c:v>
                </c:pt>
                <c:pt idx="304">
                  <c:v>5035,00</c:v>
                </c:pt>
                <c:pt idx="305">
                  <c:v>5036,00</c:v>
                </c:pt>
                <c:pt idx="306">
                  <c:v>5037,00</c:v>
                </c:pt>
                <c:pt idx="307">
                  <c:v>5038,00</c:v>
                </c:pt>
                <c:pt idx="308">
                  <c:v>5039,00</c:v>
                </c:pt>
                <c:pt idx="309">
                  <c:v>5040,00</c:v>
                </c:pt>
                <c:pt idx="310">
                  <c:v>5041,00</c:v>
                </c:pt>
                <c:pt idx="311">
                  <c:v>5042,00</c:v>
                </c:pt>
                <c:pt idx="312">
                  <c:v>5043,00</c:v>
                </c:pt>
                <c:pt idx="313">
                  <c:v>5044,00</c:v>
                </c:pt>
                <c:pt idx="314">
                  <c:v>5045,00</c:v>
                </c:pt>
                <c:pt idx="315">
                  <c:v>5046,00</c:v>
                </c:pt>
                <c:pt idx="316">
                  <c:v>5047,00</c:v>
                </c:pt>
                <c:pt idx="317">
                  <c:v>5048,00</c:v>
                </c:pt>
                <c:pt idx="318">
                  <c:v>5049,00</c:v>
                </c:pt>
                <c:pt idx="319">
                  <c:v>5050,00</c:v>
                </c:pt>
                <c:pt idx="320">
                  <c:v>5051,00</c:v>
                </c:pt>
                <c:pt idx="321">
                  <c:v>5052,00</c:v>
                </c:pt>
                <c:pt idx="322">
                  <c:v>5053,00</c:v>
                </c:pt>
                <c:pt idx="323">
                  <c:v>5054,00</c:v>
                </c:pt>
                <c:pt idx="324">
                  <c:v>5055,00</c:v>
                </c:pt>
                <c:pt idx="325">
                  <c:v>5056,00</c:v>
                </c:pt>
                <c:pt idx="326">
                  <c:v>5057,00</c:v>
                </c:pt>
                <c:pt idx="327">
                  <c:v>5058,00</c:v>
                </c:pt>
                <c:pt idx="328">
                  <c:v>5059,00</c:v>
                </c:pt>
                <c:pt idx="329">
                  <c:v>5060,00</c:v>
                </c:pt>
                <c:pt idx="330">
                  <c:v>5061,00</c:v>
                </c:pt>
                <c:pt idx="331">
                  <c:v>5062,00</c:v>
                </c:pt>
                <c:pt idx="332">
                  <c:v>5063,00</c:v>
                </c:pt>
                <c:pt idx="333">
                  <c:v>5064,00</c:v>
                </c:pt>
                <c:pt idx="334">
                  <c:v>5065,00</c:v>
                </c:pt>
                <c:pt idx="335">
                  <c:v>5066,00</c:v>
                </c:pt>
                <c:pt idx="336">
                  <c:v>5067,00</c:v>
                </c:pt>
                <c:pt idx="337">
                  <c:v>5068,00</c:v>
                </c:pt>
                <c:pt idx="338">
                  <c:v>5069,00</c:v>
                </c:pt>
              </c:strCache>
            </c:strRef>
          </c:xVal>
          <c:yVal>
            <c:numRef>
              <c:f>CONTROLLO!$C$2:$C$340</c:f>
              <c:numCache>
                <c:formatCode>0.00</c:formatCode>
                <c:ptCount val="339"/>
                <c:pt idx="0" formatCode="General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0.8</c:v>
                </c:pt>
                <c:pt idx="7">
                  <c:v>0.8</c:v>
                </c:pt>
                <c:pt idx="8">
                  <c:v>0.8</c:v>
                </c:pt>
                <c:pt idx="9">
                  <c:v>0.8</c:v>
                </c:pt>
                <c:pt idx="10">
                  <c:v>0.8</c:v>
                </c:pt>
                <c:pt idx="11">
                  <c:v>0.8</c:v>
                </c:pt>
                <c:pt idx="12">
                  <c:v>0.8</c:v>
                </c:pt>
                <c:pt idx="13">
                  <c:v>0.8</c:v>
                </c:pt>
                <c:pt idx="14">
                  <c:v>0.8</c:v>
                </c:pt>
                <c:pt idx="15">
                  <c:v>0.8</c:v>
                </c:pt>
                <c:pt idx="16">
                  <c:v>0.8</c:v>
                </c:pt>
                <c:pt idx="17">
                  <c:v>0.8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0.8</c:v>
                </c:pt>
                <c:pt idx="22">
                  <c:v>0.8</c:v>
                </c:pt>
                <c:pt idx="23">
                  <c:v>0.8</c:v>
                </c:pt>
                <c:pt idx="24">
                  <c:v>0.8</c:v>
                </c:pt>
                <c:pt idx="25">
                  <c:v>0.8</c:v>
                </c:pt>
                <c:pt idx="26">
                  <c:v>0.8</c:v>
                </c:pt>
                <c:pt idx="27">
                  <c:v>0.8</c:v>
                </c:pt>
                <c:pt idx="28">
                  <c:v>0.8</c:v>
                </c:pt>
                <c:pt idx="29">
                  <c:v>0.8</c:v>
                </c:pt>
                <c:pt idx="30">
                  <c:v>0.8</c:v>
                </c:pt>
                <c:pt idx="31">
                  <c:v>0.8</c:v>
                </c:pt>
                <c:pt idx="32">
                  <c:v>0.8</c:v>
                </c:pt>
                <c:pt idx="33">
                  <c:v>0.8</c:v>
                </c:pt>
                <c:pt idx="34">
                  <c:v>0.8</c:v>
                </c:pt>
                <c:pt idx="35">
                  <c:v>0.8</c:v>
                </c:pt>
                <c:pt idx="36">
                  <c:v>0.8</c:v>
                </c:pt>
                <c:pt idx="37">
                  <c:v>0.8</c:v>
                </c:pt>
                <c:pt idx="38">
                  <c:v>0.8</c:v>
                </c:pt>
                <c:pt idx="39">
                  <c:v>0.8</c:v>
                </c:pt>
                <c:pt idx="40">
                  <c:v>0.8</c:v>
                </c:pt>
                <c:pt idx="41">
                  <c:v>0.8</c:v>
                </c:pt>
                <c:pt idx="42">
                  <c:v>0.8</c:v>
                </c:pt>
                <c:pt idx="43">
                  <c:v>0.8</c:v>
                </c:pt>
                <c:pt idx="44">
                  <c:v>0.8</c:v>
                </c:pt>
                <c:pt idx="45">
                  <c:v>0.8</c:v>
                </c:pt>
                <c:pt idx="46">
                  <c:v>0.8</c:v>
                </c:pt>
                <c:pt idx="47">
                  <c:v>0.8</c:v>
                </c:pt>
                <c:pt idx="48">
                  <c:v>0.8</c:v>
                </c:pt>
                <c:pt idx="49">
                  <c:v>0.8</c:v>
                </c:pt>
                <c:pt idx="50">
                  <c:v>0.8</c:v>
                </c:pt>
                <c:pt idx="51">
                  <c:v>0.8</c:v>
                </c:pt>
                <c:pt idx="52">
                  <c:v>0.8</c:v>
                </c:pt>
                <c:pt idx="53">
                  <c:v>0.8</c:v>
                </c:pt>
                <c:pt idx="54">
                  <c:v>0.8</c:v>
                </c:pt>
                <c:pt idx="55">
                  <c:v>0.8</c:v>
                </c:pt>
                <c:pt idx="56">
                  <c:v>0.8</c:v>
                </c:pt>
                <c:pt idx="57">
                  <c:v>0.8</c:v>
                </c:pt>
                <c:pt idx="58">
                  <c:v>0.8</c:v>
                </c:pt>
                <c:pt idx="59">
                  <c:v>0.8</c:v>
                </c:pt>
                <c:pt idx="60">
                  <c:v>0.8</c:v>
                </c:pt>
                <c:pt idx="61">
                  <c:v>0.8</c:v>
                </c:pt>
                <c:pt idx="62">
                  <c:v>0.8</c:v>
                </c:pt>
                <c:pt idx="63">
                  <c:v>0.8</c:v>
                </c:pt>
                <c:pt idx="64">
                  <c:v>0.8</c:v>
                </c:pt>
                <c:pt idx="65">
                  <c:v>0.8</c:v>
                </c:pt>
                <c:pt idx="66">
                  <c:v>0.8</c:v>
                </c:pt>
                <c:pt idx="67">
                  <c:v>0.8</c:v>
                </c:pt>
                <c:pt idx="68">
                  <c:v>0.8</c:v>
                </c:pt>
                <c:pt idx="69">
                  <c:v>0.8</c:v>
                </c:pt>
                <c:pt idx="70">
                  <c:v>0.8</c:v>
                </c:pt>
                <c:pt idx="71">
                  <c:v>0.8</c:v>
                </c:pt>
                <c:pt idx="72">
                  <c:v>0.8</c:v>
                </c:pt>
                <c:pt idx="73">
                  <c:v>0.8</c:v>
                </c:pt>
                <c:pt idx="74">
                  <c:v>0.8</c:v>
                </c:pt>
                <c:pt idx="75">
                  <c:v>0.8</c:v>
                </c:pt>
                <c:pt idx="76">
                  <c:v>0.8</c:v>
                </c:pt>
                <c:pt idx="77">
                  <c:v>0.8</c:v>
                </c:pt>
                <c:pt idx="78">
                  <c:v>0.8</c:v>
                </c:pt>
                <c:pt idx="79">
                  <c:v>0.8</c:v>
                </c:pt>
                <c:pt idx="80">
                  <c:v>0.8</c:v>
                </c:pt>
                <c:pt idx="81">
                  <c:v>0.8</c:v>
                </c:pt>
                <c:pt idx="82">
                  <c:v>0.8</c:v>
                </c:pt>
                <c:pt idx="83">
                  <c:v>0.8</c:v>
                </c:pt>
                <c:pt idx="84">
                  <c:v>0.8</c:v>
                </c:pt>
                <c:pt idx="85">
                  <c:v>0.8</c:v>
                </c:pt>
                <c:pt idx="86">
                  <c:v>0.8</c:v>
                </c:pt>
                <c:pt idx="87">
                  <c:v>0.8</c:v>
                </c:pt>
                <c:pt idx="88">
                  <c:v>0.8</c:v>
                </c:pt>
                <c:pt idx="89">
                  <c:v>0.8</c:v>
                </c:pt>
                <c:pt idx="90">
                  <c:v>0.8</c:v>
                </c:pt>
                <c:pt idx="91">
                  <c:v>0.8</c:v>
                </c:pt>
                <c:pt idx="92">
                  <c:v>0.8</c:v>
                </c:pt>
                <c:pt idx="93">
                  <c:v>0.8</c:v>
                </c:pt>
                <c:pt idx="94">
                  <c:v>0.8</c:v>
                </c:pt>
                <c:pt idx="95">
                  <c:v>0.8</c:v>
                </c:pt>
                <c:pt idx="96">
                  <c:v>0.8</c:v>
                </c:pt>
                <c:pt idx="97">
                  <c:v>0.8</c:v>
                </c:pt>
                <c:pt idx="98">
                  <c:v>0.8</c:v>
                </c:pt>
                <c:pt idx="99">
                  <c:v>0.8</c:v>
                </c:pt>
                <c:pt idx="100">
                  <c:v>0.8</c:v>
                </c:pt>
                <c:pt idx="101">
                  <c:v>0.8</c:v>
                </c:pt>
                <c:pt idx="102">
                  <c:v>0.8</c:v>
                </c:pt>
                <c:pt idx="103">
                  <c:v>0.8</c:v>
                </c:pt>
                <c:pt idx="104">
                  <c:v>0.8</c:v>
                </c:pt>
                <c:pt idx="105">
                  <c:v>0.8</c:v>
                </c:pt>
                <c:pt idx="106">
                  <c:v>0.8</c:v>
                </c:pt>
                <c:pt idx="107">
                  <c:v>0.8</c:v>
                </c:pt>
                <c:pt idx="108">
                  <c:v>0.8</c:v>
                </c:pt>
                <c:pt idx="109">
                  <c:v>0.8</c:v>
                </c:pt>
                <c:pt idx="110">
                  <c:v>0.8</c:v>
                </c:pt>
                <c:pt idx="111">
                  <c:v>0.8</c:v>
                </c:pt>
                <c:pt idx="112">
                  <c:v>0.8</c:v>
                </c:pt>
                <c:pt idx="113">
                  <c:v>0.8</c:v>
                </c:pt>
                <c:pt idx="114">
                  <c:v>0.8</c:v>
                </c:pt>
                <c:pt idx="115">
                  <c:v>0.8</c:v>
                </c:pt>
                <c:pt idx="116">
                  <c:v>0.8</c:v>
                </c:pt>
                <c:pt idx="117">
                  <c:v>0.8</c:v>
                </c:pt>
                <c:pt idx="118">
                  <c:v>0.8</c:v>
                </c:pt>
                <c:pt idx="119">
                  <c:v>0.8</c:v>
                </c:pt>
                <c:pt idx="120">
                  <c:v>0.8</c:v>
                </c:pt>
                <c:pt idx="121">
                  <c:v>0.8</c:v>
                </c:pt>
                <c:pt idx="122">
                  <c:v>0.8</c:v>
                </c:pt>
                <c:pt idx="123">
                  <c:v>0.8</c:v>
                </c:pt>
                <c:pt idx="124">
                  <c:v>0.8</c:v>
                </c:pt>
                <c:pt idx="125">
                  <c:v>0.8</c:v>
                </c:pt>
                <c:pt idx="126">
                  <c:v>0.8</c:v>
                </c:pt>
                <c:pt idx="127">
                  <c:v>0.8</c:v>
                </c:pt>
                <c:pt idx="128">
                  <c:v>0.8</c:v>
                </c:pt>
                <c:pt idx="129">
                  <c:v>0.8</c:v>
                </c:pt>
                <c:pt idx="130">
                  <c:v>0.8</c:v>
                </c:pt>
                <c:pt idx="131">
                  <c:v>0.8</c:v>
                </c:pt>
                <c:pt idx="132">
                  <c:v>0.8</c:v>
                </c:pt>
                <c:pt idx="133">
                  <c:v>0.8</c:v>
                </c:pt>
                <c:pt idx="134">
                  <c:v>0.8</c:v>
                </c:pt>
                <c:pt idx="135">
                  <c:v>0.8</c:v>
                </c:pt>
                <c:pt idx="136">
                  <c:v>0.8</c:v>
                </c:pt>
                <c:pt idx="137">
                  <c:v>0.8</c:v>
                </c:pt>
                <c:pt idx="138">
                  <c:v>0.8</c:v>
                </c:pt>
                <c:pt idx="139">
                  <c:v>0.8</c:v>
                </c:pt>
                <c:pt idx="140">
                  <c:v>0.8</c:v>
                </c:pt>
                <c:pt idx="141">
                  <c:v>0.8</c:v>
                </c:pt>
                <c:pt idx="142">
                  <c:v>0.8</c:v>
                </c:pt>
                <c:pt idx="143">
                  <c:v>0.8</c:v>
                </c:pt>
                <c:pt idx="144">
                  <c:v>0.8</c:v>
                </c:pt>
                <c:pt idx="145">
                  <c:v>0.8</c:v>
                </c:pt>
                <c:pt idx="146">
                  <c:v>0.8</c:v>
                </c:pt>
                <c:pt idx="147">
                  <c:v>0.8</c:v>
                </c:pt>
                <c:pt idx="148">
                  <c:v>0.8</c:v>
                </c:pt>
                <c:pt idx="149">
                  <c:v>0.8</c:v>
                </c:pt>
                <c:pt idx="150">
                  <c:v>0.8</c:v>
                </c:pt>
                <c:pt idx="151">
                  <c:v>0.8</c:v>
                </c:pt>
                <c:pt idx="152">
                  <c:v>0.8</c:v>
                </c:pt>
                <c:pt idx="153">
                  <c:v>0.8</c:v>
                </c:pt>
                <c:pt idx="154">
                  <c:v>0.8</c:v>
                </c:pt>
                <c:pt idx="155">
                  <c:v>0.8</c:v>
                </c:pt>
                <c:pt idx="156">
                  <c:v>0.8</c:v>
                </c:pt>
                <c:pt idx="157">
                  <c:v>0.8</c:v>
                </c:pt>
                <c:pt idx="158">
                  <c:v>0.8</c:v>
                </c:pt>
                <c:pt idx="159">
                  <c:v>0.8</c:v>
                </c:pt>
                <c:pt idx="160">
                  <c:v>0.8</c:v>
                </c:pt>
                <c:pt idx="161">
                  <c:v>0.8</c:v>
                </c:pt>
                <c:pt idx="162">
                  <c:v>0.8</c:v>
                </c:pt>
                <c:pt idx="163">
                  <c:v>0.8</c:v>
                </c:pt>
                <c:pt idx="164">
                  <c:v>0.8</c:v>
                </c:pt>
                <c:pt idx="165">
                  <c:v>0.8</c:v>
                </c:pt>
                <c:pt idx="166">
                  <c:v>0.8</c:v>
                </c:pt>
                <c:pt idx="167">
                  <c:v>0.8</c:v>
                </c:pt>
                <c:pt idx="168">
                  <c:v>0.8</c:v>
                </c:pt>
                <c:pt idx="169">
                  <c:v>0.8</c:v>
                </c:pt>
                <c:pt idx="170">
                  <c:v>0.8</c:v>
                </c:pt>
                <c:pt idx="171">
                  <c:v>0.8</c:v>
                </c:pt>
                <c:pt idx="172">
                  <c:v>0.8</c:v>
                </c:pt>
                <c:pt idx="173">
                  <c:v>0.8</c:v>
                </c:pt>
                <c:pt idx="174">
                  <c:v>0.8</c:v>
                </c:pt>
                <c:pt idx="175">
                  <c:v>0.8</c:v>
                </c:pt>
                <c:pt idx="176">
                  <c:v>0.8</c:v>
                </c:pt>
                <c:pt idx="177">
                  <c:v>0.8</c:v>
                </c:pt>
                <c:pt idx="178">
                  <c:v>0.8</c:v>
                </c:pt>
                <c:pt idx="179">
                  <c:v>0.8</c:v>
                </c:pt>
                <c:pt idx="180">
                  <c:v>0.8</c:v>
                </c:pt>
                <c:pt idx="181">
                  <c:v>0.8</c:v>
                </c:pt>
                <c:pt idx="182">
                  <c:v>0.8</c:v>
                </c:pt>
                <c:pt idx="183">
                  <c:v>0.8</c:v>
                </c:pt>
                <c:pt idx="184">
                  <c:v>0.8</c:v>
                </c:pt>
                <c:pt idx="185">
                  <c:v>0.8</c:v>
                </c:pt>
                <c:pt idx="186">
                  <c:v>0.8</c:v>
                </c:pt>
                <c:pt idx="187">
                  <c:v>0.8</c:v>
                </c:pt>
                <c:pt idx="188">
                  <c:v>0.8</c:v>
                </c:pt>
                <c:pt idx="189">
                  <c:v>0.8</c:v>
                </c:pt>
                <c:pt idx="190">
                  <c:v>0.8</c:v>
                </c:pt>
                <c:pt idx="191">
                  <c:v>0.8</c:v>
                </c:pt>
                <c:pt idx="192">
                  <c:v>0.8</c:v>
                </c:pt>
                <c:pt idx="193">
                  <c:v>0.8</c:v>
                </c:pt>
                <c:pt idx="194">
                  <c:v>0.8</c:v>
                </c:pt>
                <c:pt idx="195">
                  <c:v>0.8</c:v>
                </c:pt>
                <c:pt idx="196">
                  <c:v>0.8</c:v>
                </c:pt>
                <c:pt idx="197">
                  <c:v>0.8</c:v>
                </c:pt>
                <c:pt idx="198">
                  <c:v>0.8</c:v>
                </c:pt>
                <c:pt idx="199">
                  <c:v>0.8</c:v>
                </c:pt>
                <c:pt idx="200">
                  <c:v>0.8</c:v>
                </c:pt>
                <c:pt idx="201">
                  <c:v>0.8</c:v>
                </c:pt>
                <c:pt idx="202">
                  <c:v>0.8</c:v>
                </c:pt>
                <c:pt idx="203">
                  <c:v>0.8</c:v>
                </c:pt>
                <c:pt idx="204">
                  <c:v>0.8</c:v>
                </c:pt>
                <c:pt idx="205">
                  <c:v>0.8</c:v>
                </c:pt>
                <c:pt idx="206">
                  <c:v>0.8</c:v>
                </c:pt>
                <c:pt idx="207">
                  <c:v>0.8</c:v>
                </c:pt>
                <c:pt idx="208">
                  <c:v>0.8</c:v>
                </c:pt>
                <c:pt idx="209">
                  <c:v>0.8</c:v>
                </c:pt>
                <c:pt idx="210">
                  <c:v>0.8</c:v>
                </c:pt>
                <c:pt idx="211">
                  <c:v>0.8</c:v>
                </c:pt>
                <c:pt idx="212">
                  <c:v>0.8</c:v>
                </c:pt>
                <c:pt idx="213">
                  <c:v>0.8</c:v>
                </c:pt>
                <c:pt idx="214">
                  <c:v>0.8</c:v>
                </c:pt>
                <c:pt idx="215">
                  <c:v>0.8</c:v>
                </c:pt>
                <c:pt idx="216">
                  <c:v>0.8</c:v>
                </c:pt>
                <c:pt idx="217">
                  <c:v>0.8</c:v>
                </c:pt>
                <c:pt idx="218">
                  <c:v>0.8</c:v>
                </c:pt>
                <c:pt idx="219">
                  <c:v>0.8</c:v>
                </c:pt>
                <c:pt idx="220">
                  <c:v>0.8</c:v>
                </c:pt>
                <c:pt idx="221">
                  <c:v>0.8</c:v>
                </c:pt>
                <c:pt idx="222">
                  <c:v>0.8</c:v>
                </c:pt>
                <c:pt idx="223">
                  <c:v>0.8</c:v>
                </c:pt>
                <c:pt idx="224">
                  <c:v>0.8</c:v>
                </c:pt>
                <c:pt idx="225">
                  <c:v>0.8</c:v>
                </c:pt>
                <c:pt idx="226">
                  <c:v>0.8</c:v>
                </c:pt>
                <c:pt idx="227">
                  <c:v>0.8</c:v>
                </c:pt>
                <c:pt idx="228">
                  <c:v>0.8</c:v>
                </c:pt>
                <c:pt idx="229">
                  <c:v>0.8</c:v>
                </c:pt>
                <c:pt idx="230">
                  <c:v>0.8</c:v>
                </c:pt>
                <c:pt idx="231">
                  <c:v>0.8</c:v>
                </c:pt>
                <c:pt idx="232">
                  <c:v>0.8</c:v>
                </c:pt>
                <c:pt idx="233">
                  <c:v>0.8</c:v>
                </c:pt>
                <c:pt idx="234">
                  <c:v>0.8</c:v>
                </c:pt>
                <c:pt idx="235">
                  <c:v>0.8</c:v>
                </c:pt>
                <c:pt idx="236">
                  <c:v>0.8</c:v>
                </c:pt>
                <c:pt idx="237">
                  <c:v>0.8</c:v>
                </c:pt>
                <c:pt idx="238">
                  <c:v>0.8</c:v>
                </c:pt>
                <c:pt idx="239">
                  <c:v>0.8</c:v>
                </c:pt>
                <c:pt idx="240">
                  <c:v>0.8</c:v>
                </c:pt>
                <c:pt idx="241">
                  <c:v>0.8</c:v>
                </c:pt>
                <c:pt idx="242">
                  <c:v>0.8</c:v>
                </c:pt>
                <c:pt idx="243">
                  <c:v>0.8</c:v>
                </c:pt>
                <c:pt idx="244">
                  <c:v>0.8</c:v>
                </c:pt>
                <c:pt idx="245">
                  <c:v>0.8</c:v>
                </c:pt>
                <c:pt idx="246">
                  <c:v>0.8</c:v>
                </c:pt>
                <c:pt idx="247">
                  <c:v>0.8</c:v>
                </c:pt>
                <c:pt idx="248">
                  <c:v>0.8</c:v>
                </c:pt>
                <c:pt idx="249">
                  <c:v>0.8</c:v>
                </c:pt>
                <c:pt idx="250">
                  <c:v>0.8</c:v>
                </c:pt>
                <c:pt idx="251">
                  <c:v>0.8</c:v>
                </c:pt>
                <c:pt idx="252">
                  <c:v>0.8</c:v>
                </c:pt>
                <c:pt idx="253">
                  <c:v>0.8</c:v>
                </c:pt>
                <c:pt idx="254">
                  <c:v>0.8</c:v>
                </c:pt>
                <c:pt idx="255">
                  <c:v>0.8</c:v>
                </c:pt>
                <c:pt idx="256">
                  <c:v>0.8</c:v>
                </c:pt>
                <c:pt idx="257">
                  <c:v>0.8</c:v>
                </c:pt>
                <c:pt idx="258">
                  <c:v>0.8</c:v>
                </c:pt>
                <c:pt idx="259">
                  <c:v>0.8</c:v>
                </c:pt>
                <c:pt idx="260">
                  <c:v>0.8</c:v>
                </c:pt>
                <c:pt idx="261">
                  <c:v>0.8</c:v>
                </c:pt>
                <c:pt idx="262">
                  <c:v>0.8</c:v>
                </c:pt>
                <c:pt idx="263">
                  <c:v>0.8</c:v>
                </c:pt>
                <c:pt idx="264">
                  <c:v>0.8</c:v>
                </c:pt>
                <c:pt idx="265">
                  <c:v>0.8</c:v>
                </c:pt>
                <c:pt idx="266">
                  <c:v>0.8</c:v>
                </c:pt>
                <c:pt idx="267">
                  <c:v>0.8</c:v>
                </c:pt>
                <c:pt idx="268">
                  <c:v>0.8</c:v>
                </c:pt>
                <c:pt idx="269">
                  <c:v>0.8</c:v>
                </c:pt>
                <c:pt idx="270">
                  <c:v>0.8</c:v>
                </c:pt>
                <c:pt idx="271">
                  <c:v>0.8</c:v>
                </c:pt>
                <c:pt idx="272">
                  <c:v>0.8</c:v>
                </c:pt>
                <c:pt idx="273">
                  <c:v>0.8</c:v>
                </c:pt>
                <c:pt idx="274">
                  <c:v>0.8</c:v>
                </c:pt>
                <c:pt idx="275">
                  <c:v>0.8</c:v>
                </c:pt>
                <c:pt idx="276">
                  <c:v>0.8</c:v>
                </c:pt>
                <c:pt idx="277">
                  <c:v>0.8</c:v>
                </c:pt>
                <c:pt idx="278">
                  <c:v>0.8</c:v>
                </c:pt>
                <c:pt idx="279">
                  <c:v>0.8</c:v>
                </c:pt>
                <c:pt idx="280">
                  <c:v>0.8</c:v>
                </c:pt>
                <c:pt idx="281">
                  <c:v>0.8</c:v>
                </c:pt>
                <c:pt idx="282">
                  <c:v>0.8</c:v>
                </c:pt>
                <c:pt idx="283">
                  <c:v>0.8</c:v>
                </c:pt>
                <c:pt idx="284">
                  <c:v>0.8</c:v>
                </c:pt>
                <c:pt idx="285">
                  <c:v>0.8</c:v>
                </c:pt>
                <c:pt idx="286">
                  <c:v>0.8</c:v>
                </c:pt>
                <c:pt idx="287">
                  <c:v>0.8</c:v>
                </c:pt>
                <c:pt idx="288">
                  <c:v>0.8</c:v>
                </c:pt>
                <c:pt idx="289">
                  <c:v>0.8</c:v>
                </c:pt>
                <c:pt idx="290">
                  <c:v>0.8</c:v>
                </c:pt>
                <c:pt idx="291">
                  <c:v>0.8</c:v>
                </c:pt>
                <c:pt idx="292">
                  <c:v>0.8</c:v>
                </c:pt>
                <c:pt idx="293">
                  <c:v>0.8</c:v>
                </c:pt>
                <c:pt idx="294">
                  <c:v>0.8</c:v>
                </c:pt>
                <c:pt idx="295">
                  <c:v>0.8</c:v>
                </c:pt>
                <c:pt idx="296">
                  <c:v>0.8</c:v>
                </c:pt>
                <c:pt idx="297">
                  <c:v>0.8</c:v>
                </c:pt>
                <c:pt idx="298">
                  <c:v>0.8</c:v>
                </c:pt>
                <c:pt idx="299">
                  <c:v>0.8</c:v>
                </c:pt>
                <c:pt idx="300">
                  <c:v>0.8</c:v>
                </c:pt>
                <c:pt idx="301">
                  <c:v>0.8</c:v>
                </c:pt>
                <c:pt idx="302">
                  <c:v>0.8</c:v>
                </c:pt>
                <c:pt idx="303">
                  <c:v>0.8</c:v>
                </c:pt>
                <c:pt idx="304">
                  <c:v>0.8</c:v>
                </c:pt>
                <c:pt idx="305">
                  <c:v>0.8</c:v>
                </c:pt>
                <c:pt idx="306">
                  <c:v>0.8</c:v>
                </c:pt>
                <c:pt idx="307">
                  <c:v>0.8</c:v>
                </c:pt>
                <c:pt idx="308">
                  <c:v>0.8</c:v>
                </c:pt>
                <c:pt idx="309">
                  <c:v>0.8</c:v>
                </c:pt>
                <c:pt idx="310">
                  <c:v>0.8</c:v>
                </c:pt>
                <c:pt idx="311">
                  <c:v>0.8</c:v>
                </c:pt>
                <c:pt idx="312">
                  <c:v>0.8</c:v>
                </c:pt>
                <c:pt idx="313">
                  <c:v>0.8</c:v>
                </c:pt>
                <c:pt idx="314">
                  <c:v>0.8</c:v>
                </c:pt>
                <c:pt idx="315">
                  <c:v>0.8</c:v>
                </c:pt>
                <c:pt idx="316">
                  <c:v>0.8</c:v>
                </c:pt>
                <c:pt idx="317">
                  <c:v>0.8</c:v>
                </c:pt>
                <c:pt idx="318">
                  <c:v>0.8</c:v>
                </c:pt>
                <c:pt idx="319">
                  <c:v>0.8</c:v>
                </c:pt>
                <c:pt idx="320">
                  <c:v>0.8</c:v>
                </c:pt>
                <c:pt idx="321">
                  <c:v>0.8</c:v>
                </c:pt>
                <c:pt idx="322">
                  <c:v>0.8</c:v>
                </c:pt>
                <c:pt idx="323">
                  <c:v>0.8</c:v>
                </c:pt>
                <c:pt idx="324">
                  <c:v>0.8</c:v>
                </c:pt>
                <c:pt idx="325">
                  <c:v>0.8</c:v>
                </c:pt>
                <c:pt idx="326">
                  <c:v>0.8</c:v>
                </c:pt>
                <c:pt idx="327">
                  <c:v>0.8</c:v>
                </c:pt>
                <c:pt idx="328">
                  <c:v>0.8</c:v>
                </c:pt>
                <c:pt idx="329">
                  <c:v>0.8</c:v>
                </c:pt>
                <c:pt idx="330">
                  <c:v>0.8</c:v>
                </c:pt>
                <c:pt idx="331">
                  <c:v>0.8</c:v>
                </c:pt>
                <c:pt idx="332">
                  <c:v>0.8</c:v>
                </c:pt>
                <c:pt idx="333">
                  <c:v>0.8</c:v>
                </c:pt>
                <c:pt idx="334">
                  <c:v>0.8</c:v>
                </c:pt>
                <c:pt idx="335">
                  <c:v>0.8</c:v>
                </c:pt>
                <c:pt idx="336">
                  <c:v>0.8</c:v>
                </c:pt>
                <c:pt idx="337">
                  <c:v>0.8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33F-4AF3-A831-D61F972FB965}"/>
            </c:ext>
          </c:extLst>
        </c:ser>
        <c:ser>
          <c:idx val="2"/>
          <c:order val="2"/>
          <c:tx>
            <c:strRef>
              <c:f>CONTROLLO!$D$1</c:f>
              <c:strCache>
                <c:ptCount val="1"/>
                <c:pt idx="0">
                  <c:v>SHADCNTRL2               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strRef>
              <c:f>CONTROLLO!$A$2:$A$340</c:f>
              <c:strCache>
                <c:ptCount val="339"/>
                <c:pt idx="0">
                  <c:v> TIME                    </c:v>
                </c:pt>
                <c:pt idx="1">
                  <c:v> HOURS              </c:v>
                </c:pt>
                <c:pt idx="2">
                  <c:v>4733,00</c:v>
                </c:pt>
                <c:pt idx="3">
                  <c:v>4734,00</c:v>
                </c:pt>
                <c:pt idx="4">
                  <c:v>4735,00</c:v>
                </c:pt>
                <c:pt idx="5">
                  <c:v>4736,00</c:v>
                </c:pt>
                <c:pt idx="6">
                  <c:v>4737,00</c:v>
                </c:pt>
                <c:pt idx="7">
                  <c:v>4738,00</c:v>
                </c:pt>
                <c:pt idx="8">
                  <c:v>4739,00</c:v>
                </c:pt>
                <c:pt idx="9">
                  <c:v>4740,00</c:v>
                </c:pt>
                <c:pt idx="10">
                  <c:v>4741,00</c:v>
                </c:pt>
                <c:pt idx="11">
                  <c:v>4742,00</c:v>
                </c:pt>
                <c:pt idx="12">
                  <c:v>4743,00</c:v>
                </c:pt>
                <c:pt idx="13">
                  <c:v>4744,00</c:v>
                </c:pt>
                <c:pt idx="14">
                  <c:v>4745,00</c:v>
                </c:pt>
                <c:pt idx="15">
                  <c:v>4746,00</c:v>
                </c:pt>
                <c:pt idx="16">
                  <c:v>4747,00</c:v>
                </c:pt>
                <c:pt idx="17">
                  <c:v>4748,00</c:v>
                </c:pt>
                <c:pt idx="18">
                  <c:v>4749,00</c:v>
                </c:pt>
                <c:pt idx="19">
                  <c:v>4750,00</c:v>
                </c:pt>
                <c:pt idx="20">
                  <c:v>4751,00</c:v>
                </c:pt>
                <c:pt idx="21">
                  <c:v>4752,00</c:v>
                </c:pt>
                <c:pt idx="22">
                  <c:v>4753,00</c:v>
                </c:pt>
                <c:pt idx="23">
                  <c:v>4754,00</c:v>
                </c:pt>
                <c:pt idx="24">
                  <c:v>4755,00</c:v>
                </c:pt>
                <c:pt idx="25">
                  <c:v>4756,00</c:v>
                </c:pt>
                <c:pt idx="26">
                  <c:v>4757,00</c:v>
                </c:pt>
                <c:pt idx="27">
                  <c:v>4758,00</c:v>
                </c:pt>
                <c:pt idx="28">
                  <c:v>4759,00</c:v>
                </c:pt>
                <c:pt idx="29">
                  <c:v>4760,00</c:v>
                </c:pt>
                <c:pt idx="30">
                  <c:v>4761,00</c:v>
                </c:pt>
                <c:pt idx="31">
                  <c:v>4762,00</c:v>
                </c:pt>
                <c:pt idx="32">
                  <c:v>4763,00</c:v>
                </c:pt>
                <c:pt idx="33">
                  <c:v>4764,00</c:v>
                </c:pt>
                <c:pt idx="34">
                  <c:v>4765,00</c:v>
                </c:pt>
                <c:pt idx="35">
                  <c:v>4766,00</c:v>
                </c:pt>
                <c:pt idx="36">
                  <c:v>4767,00</c:v>
                </c:pt>
                <c:pt idx="37">
                  <c:v>4768,00</c:v>
                </c:pt>
                <c:pt idx="38">
                  <c:v>4769,00</c:v>
                </c:pt>
                <c:pt idx="39">
                  <c:v>4770,00</c:v>
                </c:pt>
                <c:pt idx="40">
                  <c:v>4771,00</c:v>
                </c:pt>
                <c:pt idx="41">
                  <c:v>4772,00</c:v>
                </c:pt>
                <c:pt idx="42">
                  <c:v>4773,00</c:v>
                </c:pt>
                <c:pt idx="43">
                  <c:v>4774,00</c:v>
                </c:pt>
                <c:pt idx="44">
                  <c:v>4775,00</c:v>
                </c:pt>
                <c:pt idx="45">
                  <c:v>4776,00</c:v>
                </c:pt>
                <c:pt idx="46">
                  <c:v>4777,00</c:v>
                </c:pt>
                <c:pt idx="47">
                  <c:v>4778,00</c:v>
                </c:pt>
                <c:pt idx="48">
                  <c:v>4779,00</c:v>
                </c:pt>
                <c:pt idx="49">
                  <c:v>4780,00</c:v>
                </c:pt>
                <c:pt idx="50">
                  <c:v>4781,00</c:v>
                </c:pt>
                <c:pt idx="51">
                  <c:v>4782,00</c:v>
                </c:pt>
                <c:pt idx="52">
                  <c:v>4783,00</c:v>
                </c:pt>
                <c:pt idx="53">
                  <c:v>4784,00</c:v>
                </c:pt>
                <c:pt idx="54">
                  <c:v>4785,00</c:v>
                </c:pt>
                <c:pt idx="55">
                  <c:v>4786,00</c:v>
                </c:pt>
                <c:pt idx="56">
                  <c:v>4787,00</c:v>
                </c:pt>
                <c:pt idx="57">
                  <c:v>4788,00</c:v>
                </c:pt>
                <c:pt idx="58">
                  <c:v>4789,00</c:v>
                </c:pt>
                <c:pt idx="59">
                  <c:v>4790,00</c:v>
                </c:pt>
                <c:pt idx="60">
                  <c:v>4791,00</c:v>
                </c:pt>
                <c:pt idx="61">
                  <c:v>4792,00</c:v>
                </c:pt>
                <c:pt idx="62">
                  <c:v>4793,00</c:v>
                </c:pt>
                <c:pt idx="63">
                  <c:v>4794,00</c:v>
                </c:pt>
                <c:pt idx="64">
                  <c:v>4795,00</c:v>
                </c:pt>
                <c:pt idx="65">
                  <c:v>4796,00</c:v>
                </c:pt>
                <c:pt idx="66">
                  <c:v>4797,00</c:v>
                </c:pt>
                <c:pt idx="67">
                  <c:v>4798,00</c:v>
                </c:pt>
                <c:pt idx="68">
                  <c:v>4799,00</c:v>
                </c:pt>
                <c:pt idx="69">
                  <c:v>4800,00</c:v>
                </c:pt>
                <c:pt idx="70">
                  <c:v>4801,00</c:v>
                </c:pt>
                <c:pt idx="71">
                  <c:v>4802,00</c:v>
                </c:pt>
                <c:pt idx="72">
                  <c:v>4803,00</c:v>
                </c:pt>
                <c:pt idx="73">
                  <c:v>4804,00</c:v>
                </c:pt>
                <c:pt idx="74">
                  <c:v>4805,00</c:v>
                </c:pt>
                <c:pt idx="75">
                  <c:v>4806,00</c:v>
                </c:pt>
                <c:pt idx="76">
                  <c:v>4807,00</c:v>
                </c:pt>
                <c:pt idx="77">
                  <c:v>4808,00</c:v>
                </c:pt>
                <c:pt idx="78">
                  <c:v>4809,00</c:v>
                </c:pt>
                <c:pt idx="79">
                  <c:v>4810,00</c:v>
                </c:pt>
                <c:pt idx="80">
                  <c:v>4811,00</c:v>
                </c:pt>
                <c:pt idx="81">
                  <c:v>4812,00</c:v>
                </c:pt>
                <c:pt idx="82">
                  <c:v>4813,00</c:v>
                </c:pt>
                <c:pt idx="83">
                  <c:v>4814,00</c:v>
                </c:pt>
                <c:pt idx="84">
                  <c:v>4815,00</c:v>
                </c:pt>
                <c:pt idx="85">
                  <c:v>4816,00</c:v>
                </c:pt>
                <c:pt idx="86">
                  <c:v>4817,00</c:v>
                </c:pt>
                <c:pt idx="87">
                  <c:v>4818,00</c:v>
                </c:pt>
                <c:pt idx="88">
                  <c:v>4819,00</c:v>
                </c:pt>
                <c:pt idx="89">
                  <c:v>4820,00</c:v>
                </c:pt>
                <c:pt idx="90">
                  <c:v>4821,00</c:v>
                </c:pt>
                <c:pt idx="91">
                  <c:v>4822,00</c:v>
                </c:pt>
                <c:pt idx="92">
                  <c:v>4823,00</c:v>
                </c:pt>
                <c:pt idx="93">
                  <c:v>4824,00</c:v>
                </c:pt>
                <c:pt idx="94">
                  <c:v>4825,00</c:v>
                </c:pt>
                <c:pt idx="95">
                  <c:v>4826,00</c:v>
                </c:pt>
                <c:pt idx="96">
                  <c:v>4827,00</c:v>
                </c:pt>
                <c:pt idx="97">
                  <c:v>4828,00</c:v>
                </c:pt>
                <c:pt idx="98">
                  <c:v>4829,00</c:v>
                </c:pt>
                <c:pt idx="99">
                  <c:v>4830,00</c:v>
                </c:pt>
                <c:pt idx="100">
                  <c:v>4831,00</c:v>
                </c:pt>
                <c:pt idx="101">
                  <c:v>4832,00</c:v>
                </c:pt>
                <c:pt idx="102">
                  <c:v>4833,00</c:v>
                </c:pt>
                <c:pt idx="103">
                  <c:v>4834,00</c:v>
                </c:pt>
                <c:pt idx="104">
                  <c:v>4835,00</c:v>
                </c:pt>
                <c:pt idx="105">
                  <c:v>4836,00</c:v>
                </c:pt>
                <c:pt idx="106">
                  <c:v>4837,00</c:v>
                </c:pt>
                <c:pt idx="107">
                  <c:v>4838,00</c:v>
                </c:pt>
                <c:pt idx="108">
                  <c:v>4839,00</c:v>
                </c:pt>
                <c:pt idx="109">
                  <c:v>4840,00</c:v>
                </c:pt>
                <c:pt idx="110">
                  <c:v>4841,00</c:v>
                </c:pt>
                <c:pt idx="111">
                  <c:v>4842,00</c:v>
                </c:pt>
                <c:pt idx="112">
                  <c:v>4843,00</c:v>
                </c:pt>
                <c:pt idx="113">
                  <c:v>4844,00</c:v>
                </c:pt>
                <c:pt idx="114">
                  <c:v>4845,00</c:v>
                </c:pt>
                <c:pt idx="115">
                  <c:v>4846,00</c:v>
                </c:pt>
                <c:pt idx="116">
                  <c:v>4847,00</c:v>
                </c:pt>
                <c:pt idx="117">
                  <c:v>4848,00</c:v>
                </c:pt>
                <c:pt idx="118">
                  <c:v>4849,00</c:v>
                </c:pt>
                <c:pt idx="119">
                  <c:v>4850,00</c:v>
                </c:pt>
                <c:pt idx="120">
                  <c:v>4851,00</c:v>
                </c:pt>
                <c:pt idx="121">
                  <c:v>4852,00</c:v>
                </c:pt>
                <c:pt idx="122">
                  <c:v>4853,00</c:v>
                </c:pt>
                <c:pt idx="123">
                  <c:v>4854,00</c:v>
                </c:pt>
                <c:pt idx="124">
                  <c:v>4855,00</c:v>
                </c:pt>
                <c:pt idx="125">
                  <c:v>4856,00</c:v>
                </c:pt>
                <c:pt idx="126">
                  <c:v>4857,00</c:v>
                </c:pt>
                <c:pt idx="127">
                  <c:v>4858,00</c:v>
                </c:pt>
                <c:pt idx="128">
                  <c:v>4859,00</c:v>
                </c:pt>
                <c:pt idx="129">
                  <c:v>4860,00</c:v>
                </c:pt>
                <c:pt idx="130">
                  <c:v>4861,00</c:v>
                </c:pt>
                <c:pt idx="131">
                  <c:v>4862,00</c:v>
                </c:pt>
                <c:pt idx="132">
                  <c:v>4863,00</c:v>
                </c:pt>
                <c:pt idx="133">
                  <c:v>4864,00</c:v>
                </c:pt>
                <c:pt idx="134">
                  <c:v>4865,00</c:v>
                </c:pt>
                <c:pt idx="135">
                  <c:v>4866,00</c:v>
                </c:pt>
                <c:pt idx="136">
                  <c:v>4867,00</c:v>
                </c:pt>
                <c:pt idx="137">
                  <c:v>4868,00</c:v>
                </c:pt>
                <c:pt idx="138">
                  <c:v>4869,00</c:v>
                </c:pt>
                <c:pt idx="139">
                  <c:v>4870,00</c:v>
                </c:pt>
                <c:pt idx="140">
                  <c:v>4871,00</c:v>
                </c:pt>
                <c:pt idx="141">
                  <c:v>4872,00</c:v>
                </c:pt>
                <c:pt idx="142">
                  <c:v>4873,00</c:v>
                </c:pt>
                <c:pt idx="143">
                  <c:v>4874,00</c:v>
                </c:pt>
                <c:pt idx="144">
                  <c:v>4875,00</c:v>
                </c:pt>
                <c:pt idx="145">
                  <c:v>4876,00</c:v>
                </c:pt>
                <c:pt idx="146">
                  <c:v>4877,00</c:v>
                </c:pt>
                <c:pt idx="147">
                  <c:v>4878,00</c:v>
                </c:pt>
                <c:pt idx="148">
                  <c:v>4879,00</c:v>
                </c:pt>
                <c:pt idx="149">
                  <c:v>4880,00</c:v>
                </c:pt>
                <c:pt idx="150">
                  <c:v>4881,00</c:v>
                </c:pt>
                <c:pt idx="151">
                  <c:v>4882,00</c:v>
                </c:pt>
                <c:pt idx="152">
                  <c:v>4883,00</c:v>
                </c:pt>
                <c:pt idx="153">
                  <c:v>4884,00</c:v>
                </c:pt>
                <c:pt idx="154">
                  <c:v>4885,00</c:v>
                </c:pt>
                <c:pt idx="155">
                  <c:v>4886,00</c:v>
                </c:pt>
                <c:pt idx="156">
                  <c:v>4887,00</c:v>
                </c:pt>
                <c:pt idx="157">
                  <c:v>4888,00</c:v>
                </c:pt>
                <c:pt idx="158">
                  <c:v>4889,00</c:v>
                </c:pt>
                <c:pt idx="159">
                  <c:v>4890,00</c:v>
                </c:pt>
                <c:pt idx="160">
                  <c:v>4891,00</c:v>
                </c:pt>
                <c:pt idx="161">
                  <c:v>4892,00</c:v>
                </c:pt>
                <c:pt idx="162">
                  <c:v>4893,00</c:v>
                </c:pt>
                <c:pt idx="163">
                  <c:v>4894,00</c:v>
                </c:pt>
                <c:pt idx="164">
                  <c:v>4895,00</c:v>
                </c:pt>
                <c:pt idx="165">
                  <c:v>4896,00</c:v>
                </c:pt>
                <c:pt idx="166">
                  <c:v>4897,00</c:v>
                </c:pt>
                <c:pt idx="167">
                  <c:v>4898,00</c:v>
                </c:pt>
                <c:pt idx="168">
                  <c:v>4899,00</c:v>
                </c:pt>
                <c:pt idx="169">
                  <c:v>4900,00</c:v>
                </c:pt>
                <c:pt idx="170">
                  <c:v>4901,00</c:v>
                </c:pt>
                <c:pt idx="171">
                  <c:v>4902,00</c:v>
                </c:pt>
                <c:pt idx="172">
                  <c:v>4903,00</c:v>
                </c:pt>
                <c:pt idx="173">
                  <c:v>4904,00</c:v>
                </c:pt>
                <c:pt idx="174">
                  <c:v>4905,00</c:v>
                </c:pt>
                <c:pt idx="175">
                  <c:v>4906,00</c:v>
                </c:pt>
                <c:pt idx="176">
                  <c:v>4907,00</c:v>
                </c:pt>
                <c:pt idx="177">
                  <c:v>4908,00</c:v>
                </c:pt>
                <c:pt idx="178">
                  <c:v>4909,00</c:v>
                </c:pt>
                <c:pt idx="179">
                  <c:v>4910,00</c:v>
                </c:pt>
                <c:pt idx="180">
                  <c:v>4911,00</c:v>
                </c:pt>
                <c:pt idx="181">
                  <c:v>4912,00</c:v>
                </c:pt>
                <c:pt idx="182">
                  <c:v>4913,00</c:v>
                </c:pt>
                <c:pt idx="183">
                  <c:v>4914,00</c:v>
                </c:pt>
                <c:pt idx="184">
                  <c:v>4915,00</c:v>
                </c:pt>
                <c:pt idx="185">
                  <c:v>4916,00</c:v>
                </c:pt>
                <c:pt idx="186">
                  <c:v>4917,00</c:v>
                </c:pt>
                <c:pt idx="187">
                  <c:v>4918,00</c:v>
                </c:pt>
                <c:pt idx="188">
                  <c:v>4919,00</c:v>
                </c:pt>
                <c:pt idx="189">
                  <c:v>4920,00</c:v>
                </c:pt>
                <c:pt idx="190">
                  <c:v>4921,00</c:v>
                </c:pt>
                <c:pt idx="191">
                  <c:v>4922,00</c:v>
                </c:pt>
                <c:pt idx="192">
                  <c:v>4923,00</c:v>
                </c:pt>
                <c:pt idx="193">
                  <c:v>4924,00</c:v>
                </c:pt>
                <c:pt idx="194">
                  <c:v>4925,00</c:v>
                </c:pt>
                <c:pt idx="195">
                  <c:v>4926,00</c:v>
                </c:pt>
                <c:pt idx="196">
                  <c:v>4927,00</c:v>
                </c:pt>
                <c:pt idx="197">
                  <c:v>4928,00</c:v>
                </c:pt>
                <c:pt idx="198">
                  <c:v>4929,00</c:v>
                </c:pt>
                <c:pt idx="199">
                  <c:v>4930,00</c:v>
                </c:pt>
                <c:pt idx="200">
                  <c:v>4931,00</c:v>
                </c:pt>
                <c:pt idx="201">
                  <c:v>4932,00</c:v>
                </c:pt>
                <c:pt idx="202">
                  <c:v>4933,00</c:v>
                </c:pt>
                <c:pt idx="203">
                  <c:v>4934,00</c:v>
                </c:pt>
                <c:pt idx="204">
                  <c:v>4935,00</c:v>
                </c:pt>
                <c:pt idx="205">
                  <c:v>4936,00</c:v>
                </c:pt>
                <c:pt idx="206">
                  <c:v>4937,00</c:v>
                </c:pt>
                <c:pt idx="207">
                  <c:v>4938,00</c:v>
                </c:pt>
                <c:pt idx="208">
                  <c:v>4939,00</c:v>
                </c:pt>
                <c:pt idx="209">
                  <c:v>4940,00</c:v>
                </c:pt>
                <c:pt idx="210">
                  <c:v>4941,00</c:v>
                </c:pt>
                <c:pt idx="211">
                  <c:v>4942,00</c:v>
                </c:pt>
                <c:pt idx="212">
                  <c:v>4943,00</c:v>
                </c:pt>
                <c:pt idx="213">
                  <c:v>4944,00</c:v>
                </c:pt>
                <c:pt idx="214">
                  <c:v>4945,00</c:v>
                </c:pt>
                <c:pt idx="215">
                  <c:v>4946,00</c:v>
                </c:pt>
                <c:pt idx="216">
                  <c:v>4947,00</c:v>
                </c:pt>
                <c:pt idx="217">
                  <c:v>4948,00</c:v>
                </c:pt>
                <c:pt idx="218">
                  <c:v>4949,00</c:v>
                </c:pt>
                <c:pt idx="219">
                  <c:v>4950,00</c:v>
                </c:pt>
                <c:pt idx="220">
                  <c:v>4951,00</c:v>
                </c:pt>
                <c:pt idx="221">
                  <c:v>4952,00</c:v>
                </c:pt>
                <c:pt idx="222">
                  <c:v>4953,00</c:v>
                </c:pt>
                <c:pt idx="223">
                  <c:v>4954,00</c:v>
                </c:pt>
                <c:pt idx="224">
                  <c:v>4955,00</c:v>
                </c:pt>
                <c:pt idx="225">
                  <c:v>4956,00</c:v>
                </c:pt>
                <c:pt idx="226">
                  <c:v>4957,00</c:v>
                </c:pt>
                <c:pt idx="227">
                  <c:v>4958,00</c:v>
                </c:pt>
                <c:pt idx="228">
                  <c:v>4959,00</c:v>
                </c:pt>
                <c:pt idx="229">
                  <c:v>4960,00</c:v>
                </c:pt>
                <c:pt idx="230">
                  <c:v>4961,00</c:v>
                </c:pt>
                <c:pt idx="231">
                  <c:v>4962,00</c:v>
                </c:pt>
                <c:pt idx="232">
                  <c:v>4963,00</c:v>
                </c:pt>
                <c:pt idx="233">
                  <c:v>4964,00</c:v>
                </c:pt>
                <c:pt idx="234">
                  <c:v>4965,00</c:v>
                </c:pt>
                <c:pt idx="235">
                  <c:v>4966,00</c:v>
                </c:pt>
                <c:pt idx="236">
                  <c:v>4967,00</c:v>
                </c:pt>
                <c:pt idx="237">
                  <c:v>4968,00</c:v>
                </c:pt>
                <c:pt idx="238">
                  <c:v>4969,00</c:v>
                </c:pt>
                <c:pt idx="239">
                  <c:v>4970,00</c:v>
                </c:pt>
                <c:pt idx="240">
                  <c:v>4971,00</c:v>
                </c:pt>
                <c:pt idx="241">
                  <c:v>4972,00</c:v>
                </c:pt>
                <c:pt idx="242">
                  <c:v>4973,00</c:v>
                </c:pt>
                <c:pt idx="243">
                  <c:v>4974,00</c:v>
                </c:pt>
                <c:pt idx="244">
                  <c:v>4975,00</c:v>
                </c:pt>
                <c:pt idx="245">
                  <c:v>4976,00</c:v>
                </c:pt>
                <c:pt idx="246">
                  <c:v>4977,00</c:v>
                </c:pt>
                <c:pt idx="247">
                  <c:v>4978,00</c:v>
                </c:pt>
                <c:pt idx="248">
                  <c:v>4979,00</c:v>
                </c:pt>
                <c:pt idx="249">
                  <c:v>4980,00</c:v>
                </c:pt>
                <c:pt idx="250">
                  <c:v>4981,00</c:v>
                </c:pt>
                <c:pt idx="251">
                  <c:v>4982,00</c:v>
                </c:pt>
                <c:pt idx="252">
                  <c:v>4983,00</c:v>
                </c:pt>
                <c:pt idx="253">
                  <c:v>4984,00</c:v>
                </c:pt>
                <c:pt idx="254">
                  <c:v>4985,00</c:v>
                </c:pt>
                <c:pt idx="255">
                  <c:v>4986,00</c:v>
                </c:pt>
                <c:pt idx="256">
                  <c:v>4987,00</c:v>
                </c:pt>
                <c:pt idx="257">
                  <c:v>4988,00</c:v>
                </c:pt>
                <c:pt idx="258">
                  <c:v>4989,00</c:v>
                </c:pt>
                <c:pt idx="259">
                  <c:v>4990,00</c:v>
                </c:pt>
                <c:pt idx="260">
                  <c:v>4991,00</c:v>
                </c:pt>
                <c:pt idx="261">
                  <c:v>4992,00</c:v>
                </c:pt>
                <c:pt idx="262">
                  <c:v>4993,00</c:v>
                </c:pt>
                <c:pt idx="263">
                  <c:v>4994,00</c:v>
                </c:pt>
                <c:pt idx="264">
                  <c:v>4995,00</c:v>
                </c:pt>
                <c:pt idx="265">
                  <c:v>4996,00</c:v>
                </c:pt>
                <c:pt idx="266">
                  <c:v>4997,00</c:v>
                </c:pt>
                <c:pt idx="267">
                  <c:v>4998,00</c:v>
                </c:pt>
                <c:pt idx="268">
                  <c:v>4999,00</c:v>
                </c:pt>
                <c:pt idx="269">
                  <c:v>5000,00</c:v>
                </c:pt>
                <c:pt idx="270">
                  <c:v>5001,00</c:v>
                </c:pt>
                <c:pt idx="271">
                  <c:v>5002,00</c:v>
                </c:pt>
                <c:pt idx="272">
                  <c:v>5003,00</c:v>
                </c:pt>
                <c:pt idx="273">
                  <c:v>5004,00</c:v>
                </c:pt>
                <c:pt idx="274">
                  <c:v>5005,00</c:v>
                </c:pt>
                <c:pt idx="275">
                  <c:v>5006,00</c:v>
                </c:pt>
                <c:pt idx="276">
                  <c:v>5007,00</c:v>
                </c:pt>
                <c:pt idx="277">
                  <c:v>5008,00</c:v>
                </c:pt>
                <c:pt idx="278">
                  <c:v>5009,00</c:v>
                </c:pt>
                <c:pt idx="279">
                  <c:v>5010,00</c:v>
                </c:pt>
                <c:pt idx="280">
                  <c:v>5011,00</c:v>
                </c:pt>
                <c:pt idx="281">
                  <c:v>5012,00</c:v>
                </c:pt>
                <c:pt idx="282">
                  <c:v>5013,00</c:v>
                </c:pt>
                <c:pt idx="283">
                  <c:v>5014,00</c:v>
                </c:pt>
                <c:pt idx="284">
                  <c:v>5015,00</c:v>
                </c:pt>
                <c:pt idx="285">
                  <c:v>5016,00</c:v>
                </c:pt>
                <c:pt idx="286">
                  <c:v>5017,00</c:v>
                </c:pt>
                <c:pt idx="287">
                  <c:v>5018,00</c:v>
                </c:pt>
                <c:pt idx="288">
                  <c:v>5019,00</c:v>
                </c:pt>
                <c:pt idx="289">
                  <c:v>5020,00</c:v>
                </c:pt>
                <c:pt idx="290">
                  <c:v>5021,00</c:v>
                </c:pt>
                <c:pt idx="291">
                  <c:v>5022,00</c:v>
                </c:pt>
                <c:pt idx="292">
                  <c:v>5023,00</c:v>
                </c:pt>
                <c:pt idx="293">
                  <c:v>5024,00</c:v>
                </c:pt>
                <c:pt idx="294">
                  <c:v>5025,00</c:v>
                </c:pt>
                <c:pt idx="295">
                  <c:v>5026,00</c:v>
                </c:pt>
                <c:pt idx="296">
                  <c:v>5027,00</c:v>
                </c:pt>
                <c:pt idx="297">
                  <c:v>5028,00</c:v>
                </c:pt>
                <c:pt idx="298">
                  <c:v>5029,00</c:v>
                </c:pt>
                <c:pt idx="299">
                  <c:v>5030,00</c:v>
                </c:pt>
                <c:pt idx="300">
                  <c:v>5031,00</c:v>
                </c:pt>
                <c:pt idx="301">
                  <c:v>5032,00</c:v>
                </c:pt>
                <c:pt idx="302">
                  <c:v>5033,00</c:v>
                </c:pt>
                <c:pt idx="303">
                  <c:v>5034,00</c:v>
                </c:pt>
                <c:pt idx="304">
                  <c:v>5035,00</c:v>
                </c:pt>
                <c:pt idx="305">
                  <c:v>5036,00</c:v>
                </c:pt>
                <c:pt idx="306">
                  <c:v>5037,00</c:v>
                </c:pt>
                <c:pt idx="307">
                  <c:v>5038,00</c:v>
                </c:pt>
                <c:pt idx="308">
                  <c:v>5039,00</c:v>
                </c:pt>
                <c:pt idx="309">
                  <c:v>5040,00</c:v>
                </c:pt>
                <c:pt idx="310">
                  <c:v>5041,00</c:v>
                </c:pt>
                <c:pt idx="311">
                  <c:v>5042,00</c:v>
                </c:pt>
                <c:pt idx="312">
                  <c:v>5043,00</c:v>
                </c:pt>
                <c:pt idx="313">
                  <c:v>5044,00</c:v>
                </c:pt>
                <c:pt idx="314">
                  <c:v>5045,00</c:v>
                </c:pt>
                <c:pt idx="315">
                  <c:v>5046,00</c:v>
                </c:pt>
                <c:pt idx="316">
                  <c:v>5047,00</c:v>
                </c:pt>
                <c:pt idx="317">
                  <c:v>5048,00</c:v>
                </c:pt>
                <c:pt idx="318">
                  <c:v>5049,00</c:v>
                </c:pt>
                <c:pt idx="319">
                  <c:v>5050,00</c:v>
                </c:pt>
                <c:pt idx="320">
                  <c:v>5051,00</c:v>
                </c:pt>
                <c:pt idx="321">
                  <c:v>5052,00</c:v>
                </c:pt>
                <c:pt idx="322">
                  <c:v>5053,00</c:v>
                </c:pt>
                <c:pt idx="323">
                  <c:v>5054,00</c:v>
                </c:pt>
                <c:pt idx="324">
                  <c:v>5055,00</c:v>
                </c:pt>
                <c:pt idx="325">
                  <c:v>5056,00</c:v>
                </c:pt>
                <c:pt idx="326">
                  <c:v>5057,00</c:v>
                </c:pt>
                <c:pt idx="327">
                  <c:v>5058,00</c:v>
                </c:pt>
                <c:pt idx="328">
                  <c:v>5059,00</c:v>
                </c:pt>
                <c:pt idx="329">
                  <c:v>5060,00</c:v>
                </c:pt>
                <c:pt idx="330">
                  <c:v>5061,00</c:v>
                </c:pt>
                <c:pt idx="331">
                  <c:v>5062,00</c:v>
                </c:pt>
                <c:pt idx="332">
                  <c:v>5063,00</c:v>
                </c:pt>
                <c:pt idx="333">
                  <c:v>5064,00</c:v>
                </c:pt>
                <c:pt idx="334">
                  <c:v>5065,00</c:v>
                </c:pt>
                <c:pt idx="335">
                  <c:v>5066,00</c:v>
                </c:pt>
                <c:pt idx="336">
                  <c:v>5067,00</c:v>
                </c:pt>
                <c:pt idx="337">
                  <c:v>5068,00</c:v>
                </c:pt>
                <c:pt idx="338">
                  <c:v>5069,00</c:v>
                </c:pt>
              </c:strCache>
            </c:strRef>
          </c:xVal>
          <c:yVal>
            <c:numRef>
              <c:f>CONTROLLO!$D$2:$D$340</c:f>
              <c:numCache>
                <c:formatCode>0.00</c:formatCode>
                <c:ptCount val="339"/>
                <c:pt idx="0" formatCode="General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33F-4AF3-A831-D61F972FB965}"/>
            </c:ext>
          </c:extLst>
        </c:ser>
        <c:ser>
          <c:idx val="3"/>
          <c:order val="3"/>
          <c:tx>
            <c:strRef>
              <c:f>CONTROLLO!$E$1</c:f>
              <c:strCache>
                <c:ptCount val="1"/>
                <c:pt idx="0">
                  <c:v>ISHADE2                  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strRef>
              <c:f>CONTROLLO!$A$2:$A$340</c:f>
              <c:strCache>
                <c:ptCount val="339"/>
                <c:pt idx="0">
                  <c:v> TIME                    </c:v>
                </c:pt>
                <c:pt idx="1">
                  <c:v> HOURS              </c:v>
                </c:pt>
                <c:pt idx="2">
                  <c:v>4733,00</c:v>
                </c:pt>
                <c:pt idx="3">
                  <c:v>4734,00</c:v>
                </c:pt>
                <c:pt idx="4">
                  <c:v>4735,00</c:v>
                </c:pt>
                <c:pt idx="5">
                  <c:v>4736,00</c:v>
                </c:pt>
                <c:pt idx="6">
                  <c:v>4737,00</c:v>
                </c:pt>
                <c:pt idx="7">
                  <c:v>4738,00</c:v>
                </c:pt>
                <c:pt idx="8">
                  <c:v>4739,00</c:v>
                </c:pt>
                <c:pt idx="9">
                  <c:v>4740,00</c:v>
                </c:pt>
                <c:pt idx="10">
                  <c:v>4741,00</c:v>
                </c:pt>
                <c:pt idx="11">
                  <c:v>4742,00</c:v>
                </c:pt>
                <c:pt idx="12">
                  <c:v>4743,00</c:v>
                </c:pt>
                <c:pt idx="13">
                  <c:v>4744,00</c:v>
                </c:pt>
                <c:pt idx="14">
                  <c:v>4745,00</c:v>
                </c:pt>
                <c:pt idx="15">
                  <c:v>4746,00</c:v>
                </c:pt>
                <c:pt idx="16">
                  <c:v>4747,00</c:v>
                </c:pt>
                <c:pt idx="17">
                  <c:v>4748,00</c:v>
                </c:pt>
                <c:pt idx="18">
                  <c:v>4749,00</c:v>
                </c:pt>
                <c:pt idx="19">
                  <c:v>4750,00</c:v>
                </c:pt>
                <c:pt idx="20">
                  <c:v>4751,00</c:v>
                </c:pt>
                <c:pt idx="21">
                  <c:v>4752,00</c:v>
                </c:pt>
                <c:pt idx="22">
                  <c:v>4753,00</c:v>
                </c:pt>
                <c:pt idx="23">
                  <c:v>4754,00</c:v>
                </c:pt>
                <c:pt idx="24">
                  <c:v>4755,00</c:v>
                </c:pt>
                <c:pt idx="25">
                  <c:v>4756,00</c:v>
                </c:pt>
                <c:pt idx="26">
                  <c:v>4757,00</c:v>
                </c:pt>
                <c:pt idx="27">
                  <c:v>4758,00</c:v>
                </c:pt>
                <c:pt idx="28">
                  <c:v>4759,00</c:v>
                </c:pt>
                <c:pt idx="29">
                  <c:v>4760,00</c:v>
                </c:pt>
                <c:pt idx="30">
                  <c:v>4761,00</c:v>
                </c:pt>
                <c:pt idx="31">
                  <c:v>4762,00</c:v>
                </c:pt>
                <c:pt idx="32">
                  <c:v>4763,00</c:v>
                </c:pt>
                <c:pt idx="33">
                  <c:v>4764,00</c:v>
                </c:pt>
                <c:pt idx="34">
                  <c:v>4765,00</c:v>
                </c:pt>
                <c:pt idx="35">
                  <c:v>4766,00</c:v>
                </c:pt>
                <c:pt idx="36">
                  <c:v>4767,00</c:v>
                </c:pt>
                <c:pt idx="37">
                  <c:v>4768,00</c:v>
                </c:pt>
                <c:pt idx="38">
                  <c:v>4769,00</c:v>
                </c:pt>
                <c:pt idx="39">
                  <c:v>4770,00</c:v>
                </c:pt>
                <c:pt idx="40">
                  <c:v>4771,00</c:v>
                </c:pt>
                <c:pt idx="41">
                  <c:v>4772,00</c:v>
                </c:pt>
                <c:pt idx="42">
                  <c:v>4773,00</c:v>
                </c:pt>
                <c:pt idx="43">
                  <c:v>4774,00</c:v>
                </c:pt>
                <c:pt idx="44">
                  <c:v>4775,00</c:v>
                </c:pt>
                <c:pt idx="45">
                  <c:v>4776,00</c:v>
                </c:pt>
                <c:pt idx="46">
                  <c:v>4777,00</c:v>
                </c:pt>
                <c:pt idx="47">
                  <c:v>4778,00</c:v>
                </c:pt>
                <c:pt idx="48">
                  <c:v>4779,00</c:v>
                </c:pt>
                <c:pt idx="49">
                  <c:v>4780,00</c:v>
                </c:pt>
                <c:pt idx="50">
                  <c:v>4781,00</c:v>
                </c:pt>
                <c:pt idx="51">
                  <c:v>4782,00</c:v>
                </c:pt>
                <c:pt idx="52">
                  <c:v>4783,00</c:v>
                </c:pt>
                <c:pt idx="53">
                  <c:v>4784,00</c:v>
                </c:pt>
                <c:pt idx="54">
                  <c:v>4785,00</c:v>
                </c:pt>
                <c:pt idx="55">
                  <c:v>4786,00</c:v>
                </c:pt>
                <c:pt idx="56">
                  <c:v>4787,00</c:v>
                </c:pt>
                <c:pt idx="57">
                  <c:v>4788,00</c:v>
                </c:pt>
                <c:pt idx="58">
                  <c:v>4789,00</c:v>
                </c:pt>
                <c:pt idx="59">
                  <c:v>4790,00</c:v>
                </c:pt>
                <c:pt idx="60">
                  <c:v>4791,00</c:v>
                </c:pt>
                <c:pt idx="61">
                  <c:v>4792,00</c:v>
                </c:pt>
                <c:pt idx="62">
                  <c:v>4793,00</c:v>
                </c:pt>
                <c:pt idx="63">
                  <c:v>4794,00</c:v>
                </c:pt>
                <c:pt idx="64">
                  <c:v>4795,00</c:v>
                </c:pt>
                <c:pt idx="65">
                  <c:v>4796,00</c:v>
                </c:pt>
                <c:pt idx="66">
                  <c:v>4797,00</c:v>
                </c:pt>
                <c:pt idx="67">
                  <c:v>4798,00</c:v>
                </c:pt>
                <c:pt idx="68">
                  <c:v>4799,00</c:v>
                </c:pt>
                <c:pt idx="69">
                  <c:v>4800,00</c:v>
                </c:pt>
                <c:pt idx="70">
                  <c:v>4801,00</c:v>
                </c:pt>
                <c:pt idx="71">
                  <c:v>4802,00</c:v>
                </c:pt>
                <c:pt idx="72">
                  <c:v>4803,00</c:v>
                </c:pt>
                <c:pt idx="73">
                  <c:v>4804,00</c:v>
                </c:pt>
                <c:pt idx="74">
                  <c:v>4805,00</c:v>
                </c:pt>
                <c:pt idx="75">
                  <c:v>4806,00</c:v>
                </c:pt>
                <c:pt idx="76">
                  <c:v>4807,00</c:v>
                </c:pt>
                <c:pt idx="77">
                  <c:v>4808,00</c:v>
                </c:pt>
                <c:pt idx="78">
                  <c:v>4809,00</c:v>
                </c:pt>
                <c:pt idx="79">
                  <c:v>4810,00</c:v>
                </c:pt>
                <c:pt idx="80">
                  <c:v>4811,00</c:v>
                </c:pt>
                <c:pt idx="81">
                  <c:v>4812,00</c:v>
                </c:pt>
                <c:pt idx="82">
                  <c:v>4813,00</c:v>
                </c:pt>
                <c:pt idx="83">
                  <c:v>4814,00</c:v>
                </c:pt>
                <c:pt idx="84">
                  <c:v>4815,00</c:v>
                </c:pt>
                <c:pt idx="85">
                  <c:v>4816,00</c:v>
                </c:pt>
                <c:pt idx="86">
                  <c:v>4817,00</c:v>
                </c:pt>
                <c:pt idx="87">
                  <c:v>4818,00</c:v>
                </c:pt>
                <c:pt idx="88">
                  <c:v>4819,00</c:v>
                </c:pt>
                <c:pt idx="89">
                  <c:v>4820,00</c:v>
                </c:pt>
                <c:pt idx="90">
                  <c:v>4821,00</c:v>
                </c:pt>
                <c:pt idx="91">
                  <c:v>4822,00</c:v>
                </c:pt>
                <c:pt idx="92">
                  <c:v>4823,00</c:v>
                </c:pt>
                <c:pt idx="93">
                  <c:v>4824,00</c:v>
                </c:pt>
                <c:pt idx="94">
                  <c:v>4825,00</c:v>
                </c:pt>
                <c:pt idx="95">
                  <c:v>4826,00</c:v>
                </c:pt>
                <c:pt idx="96">
                  <c:v>4827,00</c:v>
                </c:pt>
                <c:pt idx="97">
                  <c:v>4828,00</c:v>
                </c:pt>
                <c:pt idx="98">
                  <c:v>4829,00</c:v>
                </c:pt>
                <c:pt idx="99">
                  <c:v>4830,00</c:v>
                </c:pt>
                <c:pt idx="100">
                  <c:v>4831,00</c:v>
                </c:pt>
                <c:pt idx="101">
                  <c:v>4832,00</c:v>
                </c:pt>
                <c:pt idx="102">
                  <c:v>4833,00</c:v>
                </c:pt>
                <c:pt idx="103">
                  <c:v>4834,00</c:v>
                </c:pt>
                <c:pt idx="104">
                  <c:v>4835,00</c:v>
                </c:pt>
                <c:pt idx="105">
                  <c:v>4836,00</c:v>
                </c:pt>
                <c:pt idx="106">
                  <c:v>4837,00</c:v>
                </c:pt>
                <c:pt idx="107">
                  <c:v>4838,00</c:v>
                </c:pt>
                <c:pt idx="108">
                  <c:v>4839,00</c:v>
                </c:pt>
                <c:pt idx="109">
                  <c:v>4840,00</c:v>
                </c:pt>
                <c:pt idx="110">
                  <c:v>4841,00</c:v>
                </c:pt>
                <c:pt idx="111">
                  <c:v>4842,00</c:v>
                </c:pt>
                <c:pt idx="112">
                  <c:v>4843,00</c:v>
                </c:pt>
                <c:pt idx="113">
                  <c:v>4844,00</c:v>
                </c:pt>
                <c:pt idx="114">
                  <c:v>4845,00</c:v>
                </c:pt>
                <c:pt idx="115">
                  <c:v>4846,00</c:v>
                </c:pt>
                <c:pt idx="116">
                  <c:v>4847,00</c:v>
                </c:pt>
                <c:pt idx="117">
                  <c:v>4848,00</c:v>
                </c:pt>
                <c:pt idx="118">
                  <c:v>4849,00</c:v>
                </c:pt>
                <c:pt idx="119">
                  <c:v>4850,00</c:v>
                </c:pt>
                <c:pt idx="120">
                  <c:v>4851,00</c:v>
                </c:pt>
                <c:pt idx="121">
                  <c:v>4852,00</c:v>
                </c:pt>
                <c:pt idx="122">
                  <c:v>4853,00</c:v>
                </c:pt>
                <c:pt idx="123">
                  <c:v>4854,00</c:v>
                </c:pt>
                <c:pt idx="124">
                  <c:v>4855,00</c:v>
                </c:pt>
                <c:pt idx="125">
                  <c:v>4856,00</c:v>
                </c:pt>
                <c:pt idx="126">
                  <c:v>4857,00</c:v>
                </c:pt>
                <c:pt idx="127">
                  <c:v>4858,00</c:v>
                </c:pt>
                <c:pt idx="128">
                  <c:v>4859,00</c:v>
                </c:pt>
                <c:pt idx="129">
                  <c:v>4860,00</c:v>
                </c:pt>
                <c:pt idx="130">
                  <c:v>4861,00</c:v>
                </c:pt>
                <c:pt idx="131">
                  <c:v>4862,00</c:v>
                </c:pt>
                <c:pt idx="132">
                  <c:v>4863,00</c:v>
                </c:pt>
                <c:pt idx="133">
                  <c:v>4864,00</c:v>
                </c:pt>
                <c:pt idx="134">
                  <c:v>4865,00</c:v>
                </c:pt>
                <c:pt idx="135">
                  <c:v>4866,00</c:v>
                </c:pt>
                <c:pt idx="136">
                  <c:v>4867,00</c:v>
                </c:pt>
                <c:pt idx="137">
                  <c:v>4868,00</c:v>
                </c:pt>
                <c:pt idx="138">
                  <c:v>4869,00</c:v>
                </c:pt>
                <c:pt idx="139">
                  <c:v>4870,00</c:v>
                </c:pt>
                <c:pt idx="140">
                  <c:v>4871,00</c:v>
                </c:pt>
                <c:pt idx="141">
                  <c:v>4872,00</c:v>
                </c:pt>
                <c:pt idx="142">
                  <c:v>4873,00</c:v>
                </c:pt>
                <c:pt idx="143">
                  <c:v>4874,00</c:v>
                </c:pt>
                <c:pt idx="144">
                  <c:v>4875,00</c:v>
                </c:pt>
                <c:pt idx="145">
                  <c:v>4876,00</c:v>
                </c:pt>
                <c:pt idx="146">
                  <c:v>4877,00</c:v>
                </c:pt>
                <c:pt idx="147">
                  <c:v>4878,00</c:v>
                </c:pt>
                <c:pt idx="148">
                  <c:v>4879,00</c:v>
                </c:pt>
                <c:pt idx="149">
                  <c:v>4880,00</c:v>
                </c:pt>
                <c:pt idx="150">
                  <c:v>4881,00</c:v>
                </c:pt>
                <c:pt idx="151">
                  <c:v>4882,00</c:v>
                </c:pt>
                <c:pt idx="152">
                  <c:v>4883,00</c:v>
                </c:pt>
                <c:pt idx="153">
                  <c:v>4884,00</c:v>
                </c:pt>
                <c:pt idx="154">
                  <c:v>4885,00</c:v>
                </c:pt>
                <c:pt idx="155">
                  <c:v>4886,00</c:v>
                </c:pt>
                <c:pt idx="156">
                  <c:v>4887,00</c:v>
                </c:pt>
                <c:pt idx="157">
                  <c:v>4888,00</c:v>
                </c:pt>
                <c:pt idx="158">
                  <c:v>4889,00</c:v>
                </c:pt>
                <c:pt idx="159">
                  <c:v>4890,00</c:v>
                </c:pt>
                <c:pt idx="160">
                  <c:v>4891,00</c:v>
                </c:pt>
                <c:pt idx="161">
                  <c:v>4892,00</c:v>
                </c:pt>
                <c:pt idx="162">
                  <c:v>4893,00</c:v>
                </c:pt>
                <c:pt idx="163">
                  <c:v>4894,00</c:v>
                </c:pt>
                <c:pt idx="164">
                  <c:v>4895,00</c:v>
                </c:pt>
                <c:pt idx="165">
                  <c:v>4896,00</c:v>
                </c:pt>
                <c:pt idx="166">
                  <c:v>4897,00</c:v>
                </c:pt>
                <c:pt idx="167">
                  <c:v>4898,00</c:v>
                </c:pt>
                <c:pt idx="168">
                  <c:v>4899,00</c:v>
                </c:pt>
                <c:pt idx="169">
                  <c:v>4900,00</c:v>
                </c:pt>
                <c:pt idx="170">
                  <c:v>4901,00</c:v>
                </c:pt>
                <c:pt idx="171">
                  <c:v>4902,00</c:v>
                </c:pt>
                <c:pt idx="172">
                  <c:v>4903,00</c:v>
                </c:pt>
                <c:pt idx="173">
                  <c:v>4904,00</c:v>
                </c:pt>
                <c:pt idx="174">
                  <c:v>4905,00</c:v>
                </c:pt>
                <c:pt idx="175">
                  <c:v>4906,00</c:v>
                </c:pt>
                <c:pt idx="176">
                  <c:v>4907,00</c:v>
                </c:pt>
                <c:pt idx="177">
                  <c:v>4908,00</c:v>
                </c:pt>
                <c:pt idx="178">
                  <c:v>4909,00</c:v>
                </c:pt>
                <c:pt idx="179">
                  <c:v>4910,00</c:v>
                </c:pt>
                <c:pt idx="180">
                  <c:v>4911,00</c:v>
                </c:pt>
                <c:pt idx="181">
                  <c:v>4912,00</c:v>
                </c:pt>
                <c:pt idx="182">
                  <c:v>4913,00</c:v>
                </c:pt>
                <c:pt idx="183">
                  <c:v>4914,00</c:v>
                </c:pt>
                <c:pt idx="184">
                  <c:v>4915,00</c:v>
                </c:pt>
                <c:pt idx="185">
                  <c:v>4916,00</c:v>
                </c:pt>
                <c:pt idx="186">
                  <c:v>4917,00</c:v>
                </c:pt>
                <c:pt idx="187">
                  <c:v>4918,00</c:v>
                </c:pt>
                <c:pt idx="188">
                  <c:v>4919,00</c:v>
                </c:pt>
                <c:pt idx="189">
                  <c:v>4920,00</c:v>
                </c:pt>
                <c:pt idx="190">
                  <c:v>4921,00</c:v>
                </c:pt>
                <c:pt idx="191">
                  <c:v>4922,00</c:v>
                </c:pt>
                <c:pt idx="192">
                  <c:v>4923,00</c:v>
                </c:pt>
                <c:pt idx="193">
                  <c:v>4924,00</c:v>
                </c:pt>
                <c:pt idx="194">
                  <c:v>4925,00</c:v>
                </c:pt>
                <c:pt idx="195">
                  <c:v>4926,00</c:v>
                </c:pt>
                <c:pt idx="196">
                  <c:v>4927,00</c:v>
                </c:pt>
                <c:pt idx="197">
                  <c:v>4928,00</c:v>
                </c:pt>
                <c:pt idx="198">
                  <c:v>4929,00</c:v>
                </c:pt>
                <c:pt idx="199">
                  <c:v>4930,00</c:v>
                </c:pt>
                <c:pt idx="200">
                  <c:v>4931,00</c:v>
                </c:pt>
                <c:pt idx="201">
                  <c:v>4932,00</c:v>
                </c:pt>
                <c:pt idx="202">
                  <c:v>4933,00</c:v>
                </c:pt>
                <c:pt idx="203">
                  <c:v>4934,00</c:v>
                </c:pt>
                <c:pt idx="204">
                  <c:v>4935,00</c:v>
                </c:pt>
                <c:pt idx="205">
                  <c:v>4936,00</c:v>
                </c:pt>
                <c:pt idx="206">
                  <c:v>4937,00</c:v>
                </c:pt>
                <c:pt idx="207">
                  <c:v>4938,00</c:v>
                </c:pt>
                <c:pt idx="208">
                  <c:v>4939,00</c:v>
                </c:pt>
                <c:pt idx="209">
                  <c:v>4940,00</c:v>
                </c:pt>
                <c:pt idx="210">
                  <c:v>4941,00</c:v>
                </c:pt>
                <c:pt idx="211">
                  <c:v>4942,00</c:v>
                </c:pt>
                <c:pt idx="212">
                  <c:v>4943,00</c:v>
                </c:pt>
                <c:pt idx="213">
                  <c:v>4944,00</c:v>
                </c:pt>
                <c:pt idx="214">
                  <c:v>4945,00</c:v>
                </c:pt>
                <c:pt idx="215">
                  <c:v>4946,00</c:v>
                </c:pt>
                <c:pt idx="216">
                  <c:v>4947,00</c:v>
                </c:pt>
                <c:pt idx="217">
                  <c:v>4948,00</c:v>
                </c:pt>
                <c:pt idx="218">
                  <c:v>4949,00</c:v>
                </c:pt>
                <c:pt idx="219">
                  <c:v>4950,00</c:v>
                </c:pt>
                <c:pt idx="220">
                  <c:v>4951,00</c:v>
                </c:pt>
                <c:pt idx="221">
                  <c:v>4952,00</c:v>
                </c:pt>
                <c:pt idx="222">
                  <c:v>4953,00</c:v>
                </c:pt>
                <c:pt idx="223">
                  <c:v>4954,00</c:v>
                </c:pt>
                <c:pt idx="224">
                  <c:v>4955,00</c:v>
                </c:pt>
                <c:pt idx="225">
                  <c:v>4956,00</c:v>
                </c:pt>
                <c:pt idx="226">
                  <c:v>4957,00</c:v>
                </c:pt>
                <c:pt idx="227">
                  <c:v>4958,00</c:v>
                </c:pt>
                <c:pt idx="228">
                  <c:v>4959,00</c:v>
                </c:pt>
                <c:pt idx="229">
                  <c:v>4960,00</c:v>
                </c:pt>
                <c:pt idx="230">
                  <c:v>4961,00</c:v>
                </c:pt>
                <c:pt idx="231">
                  <c:v>4962,00</c:v>
                </c:pt>
                <c:pt idx="232">
                  <c:v>4963,00</c:v>
                </c:pt>
                <c:pt idx="233">
                  <c:v>4964,00</c:v>
                </c:pt>
                <c:pt idx="234">
                  <c:v>4965,00</c:v>
                </c:pt>
                <c:pt idx="235">
                  <c:v>4966,00</c:v>
                </c:pt>
                <c:pt idx="236">
                  <c:v>4967,00</c:v>
                </c:pt>
                <c:pt idx="237">
                  <c:v>4968,00</c:v>
                </c:pt>
                <c:pt idx="238">
                  <c:v>4969,00</c:v>
                </c:pt>
                <c:pt idx="239">
                  <c:v>4970,00</c:v>
                </c:pt>
                <c:pt idx="240">
                  <c:v>4971,00</c:v>
                </c:pt>
                <c:pt idx="241">
                  <c:v>4972,00</c:v>
                </c:pt>
                <c:pt idx="242">
                  <c:v>4973,00</c:v>
                </c:pt>
                <c:pt idx="243">
                  <c:v>4974,00</c:v>
                </c:pt>
                <c:pt idx="244">
                  <c:v>4975,00</c:v>
                </c:pt>
                <c:pt idx="245">
                  <c:v>4976,00</c:v>
                </c:pt>
                <c:pt idx="246">
                  <c:v>4977,00</c:v>
                </c:pt>
                <c:pt idx="247">
                  <c:v>4978,00</c:v>
                </c:pt>
                <c:pt idx="248">
                  <c:v>4979,00</c:v>
                </c:pt>
                <c:pt idx="249">
                  <c:v>4980,00</c:v>
                </c:pt>
                <c:pt idx="250">
                  <c:v>4981,00</c:v>
                </c:pt>
                <c:pt idx="251">
                  <c:v>4982,00</c:v>
                </c:pt>
                <c:pt idx="252">
                  <c:v>4983,00</c:v>
                </c:pt>
                <c:pt idx="253">
                  <c:v>4984,00</c:v>
                </c:pt>
                <c:pt idx="254">
                  <c:v>4985,00</c:v>
                </c:pt>
                <c:pt idx="255">
                  <c:v>4986,00</c:v>
                </c:pt>
                <c:pt idx="256">
                  <c:v>4987,00</c:v>
                </c:pt>
                <c:pt idx="257">
                  <c:v>4988,00</c:v>
                </c:pt>
                <c:pt idx="258">
                  <c:v>4989,00</c:v>
                </c:pt>
                <c:pt idx="259">
                  <c:v>4990,00</c:v>
                </c:pt>
                <c:pt idx="260">
                  <c:v>4991,00</c:v>
                </c:pt>
                <c:pt idx="261">
                  <c:v>4992,00</c:v>
                </c:pt>
                <c:pt idx="262">
                  <c:v>4993,00</c:v>
                </c:pt>
                <c:pt idx="263">
                  <c:v>4994,00</c:v>
                </c:pt>
                <c:pt idx="264">
                  <c:v>4995,00</c:v>
                </c:pt>
                <c:pt idx="265">
                  <c:v>4996,00</c:v>
                </c:pt>
                <c:pt idx="266">
                  <c:v>4997,00</c:v>
                </c:pt>
                <c:pt idx="267">
                  <c:v>4998,00</c:v>
                </c:pt>
                <c:pt idx="268">
                  <c:v>4999,00</c:v>
                </c:pt>
                <c:pt idx="269">
                  <c:v>5000,00</c:v>
                </c:pt>
                <c:pt idx="270">
                  <c:v>5001,00</c:v>
                </c:pt>
                <c:pt idx="271">
                  <c:v>5002,00</c:v>
                </c:pt>
                <c:pt idx="272">
                  <c:v>5003,00</c:v>
                </c:pt>
                <c:pt idx="273">
                  <c:v>5004,00</c:v>
                </c:pt>
                <c:pt idx="274">
                  <c:v>5005,00</c:v>
                </c:pt>
                <c:pt idx="275">
                  <c:v>5006,00</c:v>
                </c:pt>
                <c:pt idx="276">
                  <c:v>5007,00</c:v>
                </c:pt>
                <c:pt idx="277">
                  <c:v>5008,00</c:v>
                </c:pt>
                <c:pt idx="278">
                  <c:v>5009,00</c:v>
                </c:pt>
                <c:pt idx="279">
                  <c:v>5010,00</c:v>
                </c:pt>
                <c:pt idx="280">
                  <c:v>5011,00</c:v>
                </c:pt>
                <c:pt idx="281">
                  <c:v>5012,00</c:v>
                </c:pt>
                <c:pt idx="282">
                  <c:v>5013,00</c:v>
                </c:pt>
                <c:pt idx="283">
                  <c:v>5014,00</c:v>
                </c:pt>
                <c:pt idx="284">
                  <c:v>5015,00</c:v>
                </c:pt>
                <c:pt idx="285">
                  <c:v>5016,00</c:v>
                </c:pt>
                <c:pt idx="286">
                  <c:v>5017,00</c:v>
                </c:pt>
                <c:pt idx="287">
                  <c:v>5018,00</c:v>
                </c:pt>
                <c:pt idx="288">
                  <c:v>5019,00</c:v>
                </c:pt>
                <c:pt idx="289">
                  <c:v>5020,00</c:v>
                </c:pt>
                <c:pt idx="290">
                  <c:v>5021,00</c:v>
                </c:pt>
                <c:pt idx="291">
                  <c:v>5022,00</c:v>
                </c:pt>
                <c:pt idx="292">
                  <c:v>5023,00</c:v>
                </c:pt>
                <c:pt idx="293">
                  <c:v>5024,00</c:v>
                </c:pt>
                <c:pt idx="294">
                  <c:v>5025,00</c:v>
                </c:pt>
                <c:pt idx="295">
                  <c:v>5026,00</c:v>
                </c:pt>
                <c:pt idx="296">
                  <c:v>5027,00</c:v>
                </c:pt>
                <c:pt idx="297">
                  <c:v>5028,00</c:v>
                </c:pt>
                <c:pt idx="298">
                  <c:v>5029,00</c:v>
                </c:pt>
                <c:pt idx="299">
                  <c:v>5030,00</c:v>
                </c:pt>
                <c:pt idx="300">
                  <c:v>5031,00</c:v>
                </c:pt>
                <c:pt idx="301">
                  <c:v>5032,00</c:v>
                </c:pt>
                <c:pt idx="302">
                  <c:v>5033,00</c:v>
                </c:pt>
                <c:pt idx="303">
                  <c:v>5034,00</c:v>
                </c:pt>
                <c:pt idx="304">
                  <c:v>5035,00</c:v>
                </c:pt>
                <c:pt idx="305">
                  <c:v>5036,00</c:v>
                </c:pt>
                <c:pt idx="306">
                  <c:v>5037,00</c:v>
                </c:pt>
                <c:pt idx="307">
                  <c:v>5038,00</c:v>
                </c:pt>
                <c:pt idx="308">
                  <c:v>5039,00</c:v>
                </c:pt>
                <c:pt idx="309">
                  <c:v>5040,00</c:v>
                </c:pt>
                <c:pt idx="310">
                  <c:v>5041,00</c:v>
                </c:pt>
                <c:pt idx="311">
                  <c:v>5042,00</c:v>
                </c:pt>
                <c:pt idx="312">
                  <c:v>5043,00</c:v>
                </c:pt>
                <c:pt idx="313">
                  <c:v>5044,00</c:v>
                </c:pt>
                <c:pt idx="314">
                  <c:v>5045,00</c:v>
                </c:pt>
                <c:pt idx="315">
                  <c:v>5046,00</c:v>
                </c:pt>
                <c:pt idx="316">
                  <c:v>5047,00</c:v>
                </c:pt>
                <c:pt idx="317">
                  <c:v>5048,00</c:v>
                </c:pt>
                <c:pt idx="318">
                  <c:v>5049,00</c:v>
                </c:pt>
                <c:pt idx="319">
                  <c:v>5050,00</c:v>
                </c:pt>
                <c:pt idx="320">
                  <c:v>5051,00</c:v>
                </c:pt>
                <c:pt idx="321">
                  <c:v>5052,00</c:v>
                </c:pt>
                <c:pt idx="322">
                  <c:v>5053,00</c:v>
                </c:pt>
                <c:pt idx="323">
                  <c:v>5054,00</c:v>
                </c:pt>
                <c:pt idx="324">
                  <c:v>5055,00</c:v>
                </c:pt>
                <c:pt idx="325">
                  <c:v>5056,00</c:v>
                </c:pt>
                <c:pt idx="326">
                  <c:v>5057,00</c:v>
                </c:pt>
                <c:pt idx="327">
                  <c:v>5058,00</c:v>
                </c:pt>
                <c:pt idx="328">
                  <c:v>5059,00</c:v>
                </c:pt>
                <c:pt idx="329">
                  <c:v>5060,00</c:v>
                </c:pt>
                <c:pt idx="330">
                  <c:v>5061,00</c:v>
                </c:pt>
                <c:pt idx="331">
                  <c:v>5062,00</c:v>
                </c:pt>
                <c:pt idx="332">
                  <c:v>5063,00</c:v>
                </c:pt>
                <c:pt idx="333">
                  <c:v>5064,00</c:v>
                </c:pt>
                <c:pt idx="334">
                  <c:v>5065,00</c:v>
                </c:pt>
                <c:pt idx="335">
                  <c:v>5066,00</c:v>
                </c:pt>
                <c:pt idx="336">
                  <c:v>5067,00</c:v>
                </c:pt>
                <c:pt idx="337">
                  <c:v>5068,00</c:v>
                </c:pt>
                <c:pt idx="338">
                  <c:v>5069,00</c:v>
                </c:pt>
              </c:strCache>
            </c:strRef>
          </c:xVal>
          <c:yVal>
            <c:numRef>
              <c:f>CONTROLLO!$E$2:$E$340</c:f>
              <c:numCache>
                <c:formatCode>0.00</c:formatCode>
                <c:ptCount val="339"/>
                <c:pt idx="0" formatCode="General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0.8</c:v>
                </c:pt>
                <c:pt idx="7">
                  <c:v>0.8</c:v>
                </c:pt>
                <c:pt idx="8">
                  <c:v>0.8</c:v>
                </c:pt>
                <c:pt idx="9">
                  <c:v>0.8</c:v>
                </c:pt>
                <c:pt idx="10">
                  <c:v>0.8</c:v>
                </c:pt>
                <c:pt idx="11">
                  <c:v>0.8</c:v>
                </c:pt>
                <c:pt idx="12">
                  <c:v>0.8</c:v>
                </c:pt>
                <c:pt idx="13">
                  <c:v>0.8</c:v>
                </c:pt>
                <c:pt idx="14">
                  <c:v>0.8</c:v>
                </c:pt>
                <c:pt idx="15">
                  <c:v>0.8</c:v>
                </c:pt>
                <c:pt idx="16">
                  <c:v>0.8</c:v>
                </c:pt>
                <c:pt idx="17">
                  <c:v>0.8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0.8</c:v>
                </c:pt>
                <c:pt idx="22">
                  <c:v>0.8</c:v>
                </c:pt>
                <c:pt idx="23">
                  <c:v>0.8</c:v>
                </c:pt>
                <c:pt idx="24">
                  <c:v>0.8</c:v>
                </c:pt>
                <c:pt idx="25">
                  <c:v>0.8</c:v>
                </c:pt>
                <c:pt idx="26">
                  <c:v>0.8</c:v>
                </c:pt>
                <c:pt idx="27">
                  <c:v>0.8</c:v>
                </c:pt>
                <c:pt idx="28">
                  <c:v>0.8</c:v>
                </c:pt>
                <c:pt idx="29">
                  <c:v>0.8</c:v>
                </c:pt>
                <c:pt idx="30">
                  <c:v>0.8</c:v>
                </c:pt>
                <c:pt idx="31">
                  <c:v>0.8</c:v>
                </c:pt>
                <c:pt idx="32">
                  <c:v>0.8</c:v>
                </c:pt>
                <c:pt idx="33">
                  <c:v>0.8</c:v>
                </c:pt>
                <c:pt idx="34">
                  <c:v>0.8</c:v>
                </c:pt>
                <c:pt idx="35">
                  <c:v>0.8</c:v>
                </c:pt>
                <c:pt idx="36">
                  <c:v>0.8</c:v>
                </c:pt>
                <c:pt idx="37">
                  <c:v>0.8</c:v>
                </c:pt>
                <c:pt idx="38">
                  <c:v>0.8</c:v>
                </c:pt>
                <c:pt idx="39">
                  <c:v>0.8</c:v>
                </c:pt>
                <c:pt idx="40">
                  <c:v>0.8</c:v>
                </c:pt>
                <c:pt idx="41">
                  <c:v>0.8</c:v>
                </c:pt>
                <c:pt idx="42">
                  <c:v>0.8</c:v>
                </c:pt>
                <c:pt idx="43">
                  <c:v>0.8</c:v>
                </c:pt>
                <c:pt idx="44">
                  <c:v>0.8</c:v>
                </c:pt>
                <c:pt idx="45">
                  <c:v>0.8</c:v>
                </c:pt>
                <c:pt idx="46">
                  <c:v>0.8</c:v>
                </c:pt>
                <c:pt idx="47">
                  <c:v>0.8</c:v>
                </c:pt>
                <c:pt idx="48">
                  <c:v>0.8</c:v>
                </c:pt>
                <c:pt idx="49">
                  <c:v>0.8</c:v>
                </c:pt>
                <c:pt idx="50">
                  <c:v>0.8</c:v>
                </c:pt>
                <c:pt idx="51">
                  <c:v>0.8</c:v>
                </c:pt>
                <c:pt idx="52">
                  <c:v>0.8</c:v>
                </c:pt>
                <c:pt idx="53">
                  <c:v>0.8</c:v>
                </c:pt>
                <c:pt idx="54">
                  <c:v>0.8</c:v>
                </c:pt>
                <c:pt idx="55">
                  <c:v>0.8</c:v>
                </c:pt>
                <c:pt idx="56">
                  <c:v>0.8</c:v>
                </c:pt>
                <c:pt idx="57">
                  <c:v>0.8</c:v>
                </c:pt>
                <c:pt idx="58">
                  <c:v>0.8</c:v>
                </c:pt>
                <c:pt idx="59">
                  <c:v>0.8</c:v>
                </c:pt>
                <c:pt idx="60">
                  <c:v>0.8</c:v>
                </c:pt>
                <c:pt idx="61">
                  <c:v>0.8</c:v>
                </c:pt>
                <c:pt idx="62">
                  <c:v>0.8</c:v>
                </c:pt>
                <c:pt idx="63">
                  <c:v>0.8</c:v>
                </c:pt>
                <c:pt idx="64">
                  <c:v>0.8</c:v>
                </c:pt>
                <c:pt idx="65">
                  <c:v>0.8</c:v>
                </c:pt>
                <c:pt idx="66">
                  <c:v>0.8</c:v>
                </c:pt>
                <c:pt idx="67">
                  <c:v>0.8</c:v>
                </c:pt>
                <c:pt idx="68">
                  <c:v>0.8</c:v>
                </c:pt>
                <c:pt idx="69">
                  <c:v>0.8</c:v>
                </c:pt>
                <c:pt idx="70">
                  <c:v>0.8</c:v>
                </c:pt>
                <c:pt idx="71">
                  <c:v>0.8</c:v>
                </c:pt>
                <c:pt idx="72">
                  <c:v>0.8</c:v>
                </c:pt>
                <c:pt idx="73">
                  <c:v>0.8</c:v>
                </c:pt>
                <c:pt idx="74">
                  <c:v>0.8</c:v>
                </c:pt>
                <c:pt idx="75">
                  <c:v>0.8</c:v>
                </c:pt>
                <c:pt idx="76">
                  <c:v>0.8</c:v>
                </c:pt>
                <c:pt idx="77">
                  <c:v>0.8</c:v>
                </c:pt>
                <c:pt idx="78">
                  <c:v>0.8</c:v>
                </c:pt>
                <c:pt idx="79">
                  <c:v>0.8</c:v>
                </c:pt>
                <c:pt idx="80">
                  <c:v>0.8</c:v>
                </c:pt>
                <c:pt idx="81">
                  <c:v>0.8</c:v>
                </c:pt>
                <c:pt idx="82">
                  <c:v>0.8</c:v>
                </c:pt>
                <c:pt idx="83">
                  <c:v>0.8</c:v>
                </c:pt>
                <c:pt idx="84">
                  <c:v>0.8</c:v>
                </c:pt>
                <c:pt idx="85">
                  <c:v>0.8</c:v>
                </c:pt>
                <c:pt idx="86">
                  <c:v>0.8</c:v>
                </c:pt>
                <c:pt idx="87">
                  <c:v>0.8</c:v>
                </c:pt>
                <c:pt idx="88">
                  <c:v>0.8</c:v>
                </c:pt>
                <c:pt idx="89">
                  <c:v>0.8</c:v>
                </c:pt>
                <c:pt idx="90">
                  <c:v>0.8</c:v>
                </c:pt>
                <c:pt idx="91">
                  <c:v>0.8</c:v>
                </c:pt>
                <c:pt idx="92">
                  <c:v>0.8</c:v>
                </c:pt>
                <c:pt idx="93">
                  <c:v>0.8</c:v>
                </c:pt>
                <c:pt idx="94">
                  <c:v>0.8</c:v>
                </c:pt>
                <c:pt idx="95">
                  <c:v>0.8</c:v>
                </c:pt>
                <c:pt idx="96">
                  <c:v>0.8</c:v>
                </c:pt>
                <c:pt idx="97">
                  <c:v>0.8</c:v>
                </c:pt>
                <c:pt idx="98">
                  <c:v>0.8</c:v>
                </c:pt>
                <c:pt idx="99">
                  <c:v>0.8</c:v>
                </c:pt>
                <c:pt idx="100">
                  <c:v>0.8</c:v>
                </c:pt>
                <c:pt idx="101">
                  <c:v>0.8</c:v>
                </c:pt>
                <c:pt idx="102">
                  <c:v>0.8</c:v>
                </c:pt>
                <c:pt idx="103">
                  <c:v>0.8</c:v>
                </c:pt>
                <c:pt idx="104">
                  <c:v>0.8</c:v>
                </c:pt>
                <c:pt idx="105">
                  <c:v>0.8</c:v>
                </c:pt>
                <c:pt idx="106">
                  <c:v>0.8</c:v>
                </c:pt>
                <c:pt idx="107">
                  <c:v>0.8</c:v>
                </c:pt>
                <c:pt idx="108">
                  <c:v>0.8</c:v>
                </c:pt>
                <c:pt idx="109">
                  <c:v>0.8</c:v>
                </c:pt>
                <c:pt idx="110">
                  <c:v>0.8</c:v>
                </c:pt>
                <c:pt idx="111">
                  <c:v>0.8</c:v>
                </c:pt>
                <c:pt idx="112">
                  <c:v>0.8</c:v>
                </c:pt>
                <c:pt idx="113">
                  <c:v>0.8</c:v>
                </c:pt>
                <c:pt idx="114">
                  <c:v>0.8</c:v>
                </c:pt>
                <c:pt idx="115">
                  <c:v>0.8</c:v>
                </c:pt>
                <c:pt idx="116">
                  <c:v>0.8</c:v>
                </c:pt>
                <c:pt idx="117">
                  <c:v>0.8</c:v>
                </c:pt>
                <c:pt idx="118">
                  <c:v>0.8</c:v>
                </c:pt>
                <c:pt idx="119">
                  <c:v>0.8</c:v>
                </c:pt>
                <c:pt idx="120">
                  <c:v>0.8</c:v>
                </c:pt>
                <c:pt idx="121">
                  <c:v>0.8</c:v>
                </c:pt>
                <c:pt idx="122">
                  <c:v>0.8</c:v>
                </c:pt>
                <c:pt idx="123">
                  <c:v>0.8</c:v>
                </c:pt>
                <c:pt idx="124">
                  <c:v>0.8</c:v>
                </c:pt>
                <c:pt idx="125">
                  <c:v>0.8</c:v>
                </c:pt>
                <c:pt idx="126">
                  <c:v>0.8</c:v>
                </c:pt>
                <c:pt idx="127">
                  <c:v>0.8</c:v>
                </c:pt>
                <c:pt idx="128">
                  <c:v>0.8</c:v>
                </c:pt>
                <c:pt idx="129">
                  <c:v>0.8</c:v>
                </c:pt>
                <c:pt idx="130">
                  <c:v>0.8</c:v>
                </c:pt>
                <c:pt idx="131">
                  <c:v>0.8</c:v>
                </c:pt>
                <c:pt idx="132">
                  <c:v>0.8</c:v>
                </c:pt>
                <c:pt idx="133">
                  <c:v>0.8</c:v>
                </c:pt>
                <c:pt idx="134">
                  <c:v>0.8</c:v>
                </c:pt>
                <c:pt idx="135">
                  <c:v>0.8</c:v>
                </c:pt>
                <c:pt idx="136">
                  <c:v>0.8</c:v>
                </c:pt>
                <c:pt idx="137">
                  <c:v>0.8</c:v>
                </c:pt>
                <c:pt idx="138">
                  <c:v>0.8</c:v>
                </c:pt>
                <c:pt idx="139">
                  <c:v>0.8</c:v>
                </c:pt>
                <c:pt idx="140">
                  <c:v>0.8</c:v>
                </c:pt>
                <c:pt idx="141">
                  <c:v>0.8</c:v>
                </c:pt>
                <c:pt idx="142">
                  <c:v>0.8</c:v>
                </c:pt>
                <c:pt idx="143">
                  <c:v>0.8</c:v>
                </c:pt>
                <c:pt idx="144">
                  <c:v>0.8</c:v>
                </c:pt>
                <c:pt idx="145">
                  <c:v>0.8</c:v>
                </c:pt>
                <c:pt idx="146">
                  <c:v>0.8</c:v>
                </c:pt>
                <c:pt idx="147">
                  <c:v>0.8</c:v>
                </c:pt>
                <c:pt idx="148">
                  <c:v>0.8</c:v>
                </c:pt>
                <c:pt idx="149">
                  <c:v>0.8</c:v>
                </c:pt>
                <c:pt idx="150">
                  <c:v>0.8</c:v>
                </c:pt>
                <c:pt idx="151">
                  <c:v>0.8</c:v>
                </c:pt>
                <c:pt idx="152">
                  <c:v>0.8</c:v>
                </c:pt>
                <c:pt idx="153">
                  <c:v>0.8</c:v>
                </c:pt>
                <c:pt idx="154">
                  <c:v>0.8</c:v>
                </c:pt>
                <c:pt idx="155">
                  <c:v>0.8</c:v>
                </c:pt>
                <c:pt idx="156">
                  <c:v>0.8</c:v>
                </c:pt>
                <c:pt idx="157">
                  <c:v>0.8</c:v>
                </c:pt>
                <c:pt idx="158">
                  <c:v>0.8</c:v>
                </c:pt>
                <c:pt idx="159">
                  <c:v>0.8</c:v>
                </c:pt>
                <c:pt idx="160">
                  <c:v>0.8</c:v>
                </c:pt>
                <c:pt idx="161">
                  <c:v>0.8</c:v>
                </c:pt>
                <c:pt idx="162">
                  <c:v>0.8</c:v>
                </c:pt>
                <c:pt idx="163">
                  <c:v>0.8</c:v>
                </c:pt>
                <c:pt idx="164">
                  <c:v>0.8</c:v>
                </c:pt>
                <c:pt idx="165">
                  <c:v>0.8</c:v>
                </c:pt>
                <c:pt idx="166">
                  <c:v>0.8</c:v>
                </c:pt>
                <c:pt idx="167">
                  <c:v>0.8</c:v>
                </c:pt>
                <c:pt idx="168">
                  <c:v>0.8</c:v>
                </c:pt>
                <c:pt idx="169">
                  <c:v>0.8</c:v>
                </c:pt>
                <c:pt idx="170">
                  <c:v>0.8</c:v>
                </c:pt>
                <c:pt idx="171">
                  <c:v>0.8</c:v>
                </c:pt>
                <c:pt idx="172">
                  <c:v>0.8</c:v>
                </c:pt>
                <c:pt idx="173">
                  <c:v>0.8</c:v>
                </c:pt>
                <c:pt idx="174">
                  <c:v>0.8</c:v>
                </c:pt>
                <c:pt idx="175">
                  <c:v>0.8</c:v>
                </c:pt>
                <c:pt idx="176">
                  <c:v>0.8</c:v>
                </c:pt>
                <c:pt idx="177">
                  <c:v>0.8</c:v>
                </c:pt>
                <c:pt idx="178">
                  <c:v>0.8</c:v>
                </c:pt>
                <c:pt idx="179">
                  <c:v>0.8</c:v>
                </c:pt>
                <c:pt idx="180">
                  <c:v>0.8</c:v>
                </c:pt>
                <c:pt idx="181">
                  <c:v>0.8</c:v>
                </c:pt>
                <c:pt idx="182">
                  <c:v>0.8</c:v>
                </c:pt>
                <c:pt idx="183">
                  <c:v>0.8</c:v>
                </c:pt>
                <c:pt idx="184">
                  <c:v>0.8</c:v>
                </c:pt>
                <c:pt idx="185">
                  <c:v>0.8</c:v>
                </c:pt>
                <c:pt idx="186">
                  <c:v>0.8</c:v>
                </c:pt>
                <c:pt idx="187">
                  <c:v>0.8</c:v>
                </c:pt>
                <c:pt idx="188">
                  <c:v>0.8</c:v>
                </c:pt>
                <c:pt idx="189">
                  <c:v>0.8</c:v>
                </c:pt>
                <c:pt idx="190">
                  <c:v>0.8</c:v>
                </c:pt>
                <c:pt idx="191">
                  <c:v>0.8</c:v>
                </c:pt>
                <c:pt idx="192">
                  <c:v>0.8</c:v>
                </c:pt>
                <c:pt idx="193">
                  <c:v>0.8</c:v>
                </c:pt>
                <c:pt idx="194">
                  <c:v>0.8</c:v>
                </c:pt>
                <c:pt idx="195">
                  <c:v>0.8</c:v>
                </c:pt>
                <c:pt idx="196">
                  <c:v>0.8</c:v>
                </c:pt>
                <c:pt idx="197">
                  <c:v>0.8</c:v>
                </c:pt>
                <c:pt idx="198">
                  <c:v>0.8</c:v>
                </c:pt>
                <c:pt idx="199">
                  <c:v>0.8</c:v>
                </c:pt>
                <c:pt idx="200">
                  <c:v>0.8</c:v>
                </c:pt>
                <c:pt idx="201">
                  <c:v>0.8</c:v>
                </c:pt>
                <c:pt idx="202">
                  <c:v>0.8</c:v>
                </c:pt>
                <c:pt idx="203">
                  <c:v>0.8</c:v>
                </c:pt>
                <c:pt idx="204">
                  <c:v>0.8</c:v>
                </c:pt>
                <c:pt idx="205">
                  <c:v>0.8</c:v>
                </c:pt>
                <c:pt idx="206">
                  <c:v>0.8</c:v>
                </c:pt>
                <c:pt idx="207">
                  <c:v>0.8</c:v>
                </c:pt>
                <c:pt idx="208">
                  <c:v>0.8</c:v>
                </c:pt>
                <c:pt idx="209">
                  <c:v>0.8</c:v>
                </c:pt>
                <c:pt idx="210">
                  <c:v>0.8</c:v>
                </c:pt>
                <c:pt idx="211">
                  <c:v>0.8</c:v>
                </c:pt>
                <c:pt idx="212">
                  <c:v>0.8</c:v>
                </c:pt>
                <c:pt idx="213">
                  <c:v>0.8</c:v>
                </c:pt>
                <c:pt idx="214">
                  <c:v>0.8</c:v>
                </c:pt>
                <c:pt idx="215">
                  <c:v>0.8</c:v>
                </c:pt>
                <c:pt idx="216">
                  <c:v>0.8</c:v>
                </c:pt>
                <c:pt idx="217">
                  <c:v>0.8</c:v>
                </c:pt>
                <c:pt idx="218">
                  <c:v>0.8</c:v>
                </c:pt>
                <c:pt idx="219">
                  <c:v>0.8</c:v>
                </c:pt>
                <c:pt idx="220">
                  <c:v>0.8</c:v>
                </c:pt>
                <c:pt idx="221">
                  <c:v>0.8</c:v>
                </c:pt>
                <c:pt idx="222">
                  <c:v>0.8</c:v>
                </c:pt>
                <c:pt idx="223">
                  <c:v>0.8</c:v>
                </c:pt>
                <c:pt idx="224">
                  <c:v>0.8</c:v>
                </c:pt>
                <c:pt idx="225">
                  <c:v>0.8</c:v>
                </c:pt>
                <c:pt idx="226">
                  <c:v>0.8</c:v>
                </c:pt>
                <c:pt idx="227">
                  <c:v>0.8</c:v>
                </c:pt>
                <c:pt idx="228">
                  <c:v>0.8</c:v>
                </c:pt>
                <c:pt idx="229">
                  <c:v>0.8</c:v>
                </c:pt>
                <c:pt idx="230">
                  <c:v>0.8</c:v>
                </c:pt>
                <c:pt idx="231">
                  <c:v>0.8</c:v>
                </c:pt>
                <c:pt idx="232">
                  <c:v>0.8</c:v>
                </c:pt>
                <c:pt idx="233">
                  <c:v>0.8</c:v>
                </c:pt>
                <c:pt idx="234">
                  <c:v>0.8</c:v>
                </c:pt>
                <c:pt idx="235">
                  <c:v>0.8</c:v>
                </c:pt>
                <c:pt idx="236">
                  <c:v>0.8</c:v>
                </c:pt>
                <c:pt idx="237">
                  <c:v>0.8</c:v>
                </c:pt>
                <c:pt idx="238">
                  <c:v>0.8</c:v>
                </c:pt>
                <c:pt idx="239">
                  <c:v>0.8</c:v>
                </c:pt>
                <c:pt idx="240">
                  <c:v>0.8</c:v>
                </c:pt>
                <c:pt idx="241">
                  <c:v>0.8</c:v>
                </c:pt>
                <c:pt idx="242">
                  <c:v>0.8</c:v>
                </c:pt>
                <c:pt idx="243">
                  <c:v>0.8</c:v>
                </c:pt>
                <c:pt idx="244">
                  <c:v>0.8</c:v>
                </c:pt>
                <c:pt idx="245">
                  <c:v>0.8</c:v>
                </c:pt>
                <c:pt idx="246">
                  <c:v>0.8</c:v>
                </c:pt>
                <c:pt idx="247">
                  <c:v>0.8</c:v>
                </c:pt>
                <c:pt idx="248">
                  <c:v>0.8</c:v>
                </c:pt>
                <c:pt idx="249">
                  <c:v>0.8</c:v>
                </c:pt>
                <c:pt idx="250">
                  <c:v>0.8</c:v>
                </c:pt>
                <c:pt idx="251">
                  <c:v>0.8</c:v>
                </c:pt>
                <c:pt idx="252">
                  <c:v>0.8</c:v>
                </c:pt>
                <c:pt idx="253">
                  <c:v>0.8</c:v>
                </c:pt>
                <c:pt idx="254">
                  <c:v>0.8</c:v>
                </c:pt>
                <c:pt idx="255">
                  <c:v>0.8</c:v>
                </c:pt>
                <c:pt idx="256">
                  <c:v>0.8</c:v>
                </c:pt>
                <c:pt idx="257">
                  <c:v>0.8</c:v>
                </c:pt>
                <c:pt idx="258">
                  <c:v>0.8</c:v>
                </c:pt>
                <c:pt idx="259">
                  <c:v>0.8</c:v>
                </c:pt>
                <c:pt idx="260">
                  <c:v>0.8</c:v>
                </c:pt>
                <c:pt idx="261">
                  <c:v>0.8</c:v>
                </c:pt>
                <c:pt idx="262">
                  <c:v>0.8</c:v>
                </c:pt>
                <c:pt idx="263">
                  <c:v>0.8</c:v>
                </c:pt>
                <c:pt idx="264">
                  <c:v>0.8</c:v>
                </c:pt>
                <c:pt idx="265">
                  <c:v>0.8</c:v>
                </c:pt>
                <c:pt idx="266">
                  <c:v>0.8</c:v>
                </c:pt>
                <c:pt idx="267">
                  <c:v>0.8</c:v>
                </c:pt>
                <c:pt idx="268">
                  <c:v>0.8</c:v>
                </c:pt>
                <c:pt idx="269">
                  <c:v>0.8</c:v>
                </c:pt>
                <c:pt idx="270">
                  <c:v>0.8</c:v>
                </c:pt>
                <c:pt idx="271">
                  <c:v>0.8</c:v>
                </c:pt>
                <c:pt idx="272">
                  <c:v>0.8</c:v>
                </c:pt>
                <c:pt idx="273">
                  <c:v>0.8</c:v>
                </c:pt>
                <c:pt idx="274">
                  <c:v>0.8</c:v>
                </c:pt>
                <c:pt idx="275">
                  <c:v>0.8</c:v>
                </c:pt>
                <c:pt idx="276">
                  <c:v>0.8</c:v>
                </c:pt>
                <c:pt idx="277">
                  <c:v>0.8</c:v>
                </c:pt>
                <c:pt idx="278">
                  <c:v>0.8</c:v>
                </c:pt>
                <c:pt idx="279">
                  <c:v>0.8</c:v>
                </c:pt>
                <c:pt idx="280">
                  <c:v>0.8</c:v>
                </c:pt>
                <c:pt idx="281">
                  <c:v>0.8</c:v>
                </c:pt>
                <c:pt idx="282">
                  <c:v>0.8</c:v>
                </c:pt>
                <c:pt idx="283">
                  <c:v>0.8</c:v>
                </c:pt>
                <c:pt idx="284">
                  <c:v>0.8</c:v>
                </c:pt>
                <c:pt idx="285">
                  <c:v>0.8</c:v>
                </c:pt>
                <c:pt idx="286">
                  <c:v>0.8</c:v>
                </c:pt>
                <c:pt idx="287">
                  <c:v>0.8</c:v>
                </c:pt>
                <c:pt idx="288">
                  <c:v>0.8</c:v>
                </c:pt>
                <c:pt idx="289">
                  <c:v>0.8</c:v>
                </c:pt>
                <c:pt idx="290">
                  <c:v>0.8</c:v>
                </c:pt>
                <c:pt idx="291">
                  <c:v>0.8</c:v>
                </c:pt>
                <c:pt idx="292">
                  <c:v>0.8</c:v>
                </c:pt>
                <c:pt idx="293">
                  <c:v>0.8</c:v>
                </c:pt>
                <c:pt idx="294">
                  <c:v>0.8</c:v>
                </c:pt>
                <c:pt idx="295">
                  <c:v>0.8</c:v>
                </c:pt>
                <c:pt idx="296">
                  <c:v>0.8</c:v>
                </c:pt>
                <c:pt idx="297">
                  <c:v>0.8</c:v>
                </c:pt>
                <c:pt idx="298">
                  <c:v>0.8</c:v>
                </c:pt>
                <c:pt idx="299">
                  <c:v>0.8</c:v>
                </c:pt>
                <c:pt idx="300">
                  <c:v>0.8</c:v>
                </c:pt>
                <c:pt idx="301">
                  <c:v>0.8</c:v>
                </c:pt>
                <c:pt idx="302">
                  <c:v>0.8</c:v>
                </c:pt>
                <c:pt idx="303">
                  <c:v>0.8</c:v>
                </c:pt>
                <c:pt idx="304">
                  <c:v>0.8</c:v>
                </c:pt>
                <c:pt idx="305">
                  <c:v>0.8</c:v>
                </c:pt>
                <c:pt idx="306">
                  <c:v>0.8</c:v>
                </c:pt>
                <c:pt idx="307">
                  <c:v>0.8</c:v>
                </c:pt>
                <c:pt idx="308">
                  <c:v>0.8</c:v>
                </c:pt>
                <c:pt idx="309">
                  <c:v>0.8</c:v>
                </c:pt>
                <c:pt idx="310">
                  <c:v>0.8</c:v>
                </c:pt>
                <c:pt idx="311">
                  <c:v>0.8</c:v>
                </c:pt>
                <c:pt idx="312">
                  <c:v>0.8</c:v>
                </c:pt>
                <c:pt idx="313">
                  <c:v>0.8</c:v>
                </c:pt>
                <c:pt idx="314">
                  <c:v>0.8</c:v>
                </c:pt>
                <c:pt idx="315">
                  <c:v>0.8</c:v>
                </c:pt>
                <c:pt idx="316">
                  <c:v>0.8</c:v>
                </c:pt>
                <c:pt idx="317">
                  <c:v>0.8</c:v>
                </c:pt>
                <c:pt idx="318">
                  <c:v>0.8</c:v>
                </c:pt>
                <c:pt idx="319">
                  <c:v>0.8</c:v>
                </c:pt>
                <c:pt idx="320">
                  <c:v>0.8</c:v>
                </c:pt>
                <c:pt idx="321">
                  <c:v>0.8</c:v>
                </c:pt>
                <c:pt idx="322">
                  <c:v>0.8</c:v>
                </c:pt>
                <c:pt idx="323">
                  <c:v>0.8</c:v>
                </c:pt>
                <c:pt idx="324">
                  <c:v>0.8</c:v>
                </c:pt>
                <c:pt idx="325">
                  <c:v>0.8</c:v>
                </c:pt>
                <c:pt idx="326">
                  <c:v>0.8</c:v>
                </c:pt>
                <c:pt idx="327">
                  <c:v>0.8</c:v>
                </c:pt>
                <c:pt idx="328">
                  <c:v>0.8</c:v>
                </c:pt>
                <c:pt idx="329">
                  <c:v>0.8</c:v>
                </c:pt>
                <c:pt idx="330">
                  <c:v>0.8</c:v>
                </c:pt>
                <c:pt idx="331">
                  <c:v>0.8</c:v>
                </c:pt>
                <c:pt idx="332">
                  <c:v>0.8</c:v>
                </c:pt>
                <c:pt idx="333">
                  <c:v>0.8</c:v>
                </c:pt>
                <c:pt idx="334">
                  <c:v>0.8</c:v>
                </c:pt>
                <c:pt idx="335">
                  <c:v>0.8</c:v>
                </c:pt>
                <c:pt idx="336">
                  <c:v>0.8</c:v>
                </c:pt>
                <c:pt idx="337">
                  <c:v>0.8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33F-4AF3-A831-D61F972FB9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478656"/>
        <c:axId val="1810919280"/>
      </c:scatterChart>
      <c:valAx>
        <c:axId val="184786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10919280"/>
        <c:crosses val="autoZero"/>
        <c:crossBetween val="midCat"/>
      </c:valAx>
      <c:valAx>
        <c:axId val="1810919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4786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radiazione</a:t>
            </a:r>
            <a:r>
              <a:rPr lang="en-US" baseline="0"/>
              <a:t> solare totale incidente-diffusa-diretta</a:t>
            </a:r>
            <a:r>
              <a:rPr lang="en-US"/>
              <a:t> (w/m2)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4.7138358009678791E-2"/>
          <c:y val="0.11161904761904765"/>
          <c:w val="0.92200720420509097"/>
          <c:h val="0.75629777047099878"/>
        </c:manualLayout>
      </c:layout>
      <c:scatterChart>
        <c:scatterStyle val="lineMarker"/>
        <c:varyColors val="0"/>
        <c:ser>
          <c:idx val="0"/>
          <c:order val="0"/>
          <c:tx>
            <c:strRef>
              <c:f>RADIAZIONE!$B$1</c:f>
              <c:strCache>
                <c:ptCount val="1"/>
                <c:pt idx="0">
                  <c:v>S_OUT</c:v>
                </c:pt>
              </c:strCache>
              <c:extLst xmlns:c15="http://schemas.microsoft.com/office/drawing/2012/chart"/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strRef>
              <c:f>RADIAZIONE!$A$2:$A$340</c:f>
              <c:strCache>
                <c:ptCount val="339"/>
                <c:pt idx="0">
                  <c:v> TIME                    </c:v>
                </c:pt>
                <c:pt idx="1">
                  <c:v> HOURS              </c:v>
                </c:pt>
                <c:pt idx="2">
                  <c:v>4733,00</c:v>
                </c:pt>
                <c:pt idx="3">
                  <c:v>4734,00</c:v>
                </c:pt>
                <c:pt idx="4">
                  <c:v>4735,00</c:v>
                </c:pt>
                <c:pt idx="5">
                  <c:v>4736,00</c:v>
                </c:pt>
                <c:pt idx="6">
                  <c:v>4737,00</c:v>
                </c:pt>
                <c:pt idx="7">
                  <c:v>4738,00</c:v>
                </c:pt>
                <c:pt idx="8">
                  <c:v>4739,00</c:v>
                </c:pt>
                <c:pt idx="9">
                  <c:v>4740,00</c:v>
                </c:pt>
                <c:pt idx="10">
                  <c:v>4741,00</c:v>
                </c:pt>
                <c:pt idx="11">
                  <c:v>4742,00</c:v>
                </c:pt>
                <c:pt idx="12">
                  <c:v>4743,00</c:v>
                </c:pt>
                <c:pt idx="13">
                  <c:v>4744,00</c:v>
                </c:pt>
                <c:pt idx="14">
                  <c:v>4745,00</c:v>
                </c:pt>
                <c:pt idx="15">
                  <c:v>4746,00</c:v>
                </c:pt>
                <c:pt idx="16">
                  <c:v>4747,00</c:v>
                </c:pt>
                <c:pt idx="17">
                  <c:v>4748,00</c:v>
                </c:pt>
                <c:pt idx="18">
                  <c:v>4749,00</c:v>
                </c:pt>
                <c:pt idx="19">
                  <c:v>4750,00</c:v>
                </c:pt>
                <c:pt idx="20">
                  <c:v>4751,00</c:v>
                </c:pt>
                <c:pt idx="21">
                  <c:v>4752,00</c:v>
                </c:pt>
                <c:pt idx="22">
                  <c:v>4753,00</c:v>
                </c:pt>
                <c:pt idx="23">
                  <c:v>4754,00</c:v>
                </c:pt>
                <c:pt idx="24">
                  <c:v>4755,00</c:v>
                </c:pt>
                <c:pt idx="25">
                  <c:v>4756,00</c:v>
                </c:pt>
                <c:pt idx="26">
                  <c:v>4757,00</c:v>
                </c:pt>
                <c:pt idx="27">
                  <c:v>4758,00</c:v>
                </c:pt>
                <c:pt idx="28">
                  <c:v>4759,00</c:v>
                </c:pt>
                <c:pt idx="29">
                  <c:v>4760,00</c:v>
                </c:pt>
                <c:pt idx="30">
                  <c:v>4761,00</c:v>
                </c:pt>
                <c:pt idx="31">
                  <c:v>4762,00</c:v>
                </c:pt>
                <c:pt idx="32">
                  <c:v>4763,00</c:v>
                </c:pt>
                <c:pt idx="33">
                  <c:v>4764,00</c:v>
                </c:pt>
                <c:pt idx="34">
                  <c:v>4765,00</c:v>
                </c:pt>
                <c:pt idx="35">
                  <c:v>4766,00</c:v>
                </c:pt>
                <c:pt idx="36">
                  <c:v>4767,00</c:v>
                </c:pt>
                <c:pt idx="37">
                  <c:v>4768,00</c:v>
                </c:pt>
                <c:pt idx="38">
                  <c:v>4769,00</c:v>
                </c:pt>
                <c:pt idx="39">
                  <c:v>4770,00</c:v>
                </c:pt>
                <c:pt idx="40">
                  <c:v>4771,00</c:v>
                </c:pt>
                <c:pt idx="41">
                  <c:v>4772,00</c:v>
                </c:pt>
                <c:pt idx="42">
                  <c:v>4773,00</c:v>
                </c:pt>
                <c:pt idx="43">
                  <c:v>4774,00</c:v>
                </c:pt>
                <c:pt idx="44">
                  <c:v>4775,00</c:v>
                </c:pt>
                <c:pt idx="45">
                  <c:v>4776,00</c:v>
                </c:pt>
                <c:pt idx="46">
                  <c:v>4777,00</c:v>
                </c:pt>
                <c:pt idx="47">
                  <c:v>4778,00</c:v>
                </c:pt>
                <c:pt idx="48">
                  <c:v>4779,00</c:v>
                </c:pt>
                <c:pt idx="49">
                  <c:v>4780,00</c:v>
                </c:pt>
                <c:pt idx="50">
                  <c:v>4781,00</c:v>
                </c:pt>
                <c:pt idx="51">
                  <c:v>4782,00</c:v>
                </c:pt>
                <c:pt idx="52">
                  <c:v>4783,00</c:v>
                </c:pt>
                <c:pt idx="53">
                  <c:v>4784,00</c:v>
                </c:pt>
                <c:pt idx="54">
                  <c:v>4785,00</c:v>
                </c:pt>
                <c:pt idx="55">
                  <c:v>4786,00</c:v>
                </c:pt>
                <c:pt idx="56">
                  <c:v>4787,00</c:v>
                </c:pt>
                <c:pt idx="57">
                  <c:v>4788,00</c:v>
                </c:pt>
                <c:pt idx="58">
                  <c:v>4789,00</c:v>
                </c:pt>
                <c:pt idx="59">
                  <c:v>4790,00</c:v>
                </c:pt>
                <c:pt idx="60">
                  <c:v>4791,00</c:v>
                </c:pt>
                <c:pt idx="61">
                  <c:v>4792,00</c:v>
                </c:pt>
                <c:pt idx="62">
                  <c:v>4793,00</c:v>
                </c:pt>
                <c:pt idx="63">
                  <c:v>4794,00</c:v>
                </c:pt>
                <c:pt idx="64">
                  <c:v>4795,00</c:v>
                </c:pt>
                <c:pt idx="65">
                  <c:v>4796,00</c:v>
                </c:pt>
                <c:pt idx="66">
                  <c:v>4797,00</c:v>
                </c:pt>
                <c:pt idx="67">
                  <c:v>4798,00</c:v>
                </c:pt>
                <c:pt idx="68">
                  <c:v>4799,00</c:v>
                </c:pt>
                <c:pt idx="69">
                  <c:v>4800,00</c:v>
                </c:pt>
                <c:pt idx="70">
                  <c:v>4801,00</c:v>
                </c:pt>
                <c:pt idx="71">
                  <c:v>4802,00</c:v>
                </c:pt>
                <c:pt idx="72">
                  <c:v>4803,00</c:v>
                </c:pt>
                <c:pt idx="73">
                  <c:v>4804,00</c:v>
                </c:pt>
                <c:pt idx="74">
                  <c:v>4805,00</c:v>
                </c:pt>
                <c:pt idx="75">
                  <c:v>4806,00</c:v>
                </c:pt>
                <c:pt idx="76">
                  <c:v>4807,00</c:v>
                </c:pt>
                <c:pt idx="77">
                  <c:v>4808,00</c:v>
                </c:pt>
                <c:pt idx="78">
                  <c:v>4809,00</c:v>
                </c:pt>
                <c:pt idx="79">
                  <c:v>4810,00</c:v>
                </c:pt>
                <c:pt idx="80">
                  <c:v>4811,00</c:v>
                </c:pt>
                <c:pt idx="81">
                  <c:v>4812,00</c:v>
                </c:pt>
                <c:pt idx="82">
                  <c:v>4813,00</c:v>
                </c:pt>
                <c:pt idx="83">
                  <c:v>4814,00</c:v>
                </c:pt>
                <c:pt idx="84">
                  <c:v>4815,00</c:v>
                </c:pt>
                <c:pt idx="85">
                  <c:v>4816,00</c:v>
                </c:pt>
                <c:pt idx="86">
                  <c:v>4817,00</c:v>
                </c:pt>
                <c:pt idx="87">
                  <c:v>4818,00</c:v>
                </c:pt>
                <c:pt idx="88">
                  <c:v>4819,00</c:v>
                </c:pt>
                <c:pt idx="89">
                  <c:v>4820,00</c:v>
                </c:pt>
                <c:pt idx="90">
                  <c:v>4821,00</c:v>
                </c:pt>
                <c:pt idx="91">
                  <c:v>4822,00</c:v>
                </c:pt>
                <c:pt idx="92">
                  <c:v>4823,00</c:v>
                </c:pt>
                <c:pt idx="93">
                  <c:v>4824,00</c:v>
                </c:pt>
                <c:pt idx="94">
                  <c:v>4825,00</c:v>
                </c:pt>
                <c:pt idx="95">
                  <c:v>4826,00</c:v>
                </c:pt>
                <c:pt idx="96">
                  <c:v>4827,00</c:v>
                </c:pt>
                <c:pt idx="97">
                  <c:v>4828,00</c:v>
                </c:pt>
                <c:pt idx="98">
                  <c:v>4829,00</c:v>
                </c:pt>
                <c:pt idx="99">
                  <c:v>4830,00</c:v>
                </c:pt>
                <c:pt idx="100">
                  <c:v>4831,00</c:v>
                </c:pt>
                <c:pt idx="101">
                  <c:v>4832,00</c:v>
                </c:pt>
                <c:pt idx="102">
                  <c:v>4833,00</c:v>
                </c:pt>
                <c:pt idx="103">
                  <c:v>4834,00</c:v>
                </c:pt>
                <c:pt idx="104">
                  <c:v>4835,00</c:v>
                </c:pt>
                <c:pt idx="105">
                  <c:v>4836,00</c:v>
                </c:pt>
                <c:pt idx="106">
                  <c:v>4837,00</c:v>
                </c:pt>
                <c:pt idx="107">
                  <c:v>4838,00</c:v>
                </c:pt>
                <c:pt idx="108">
                  <c:v>4839,00</c:v>
                </c:pt>
                <c:pt idx="109">
                  <c:v>4840,00</c:v>
                </c:pt>
                <c:pt idx="110">
                  <c:v>4841,00</c:v>
                </c:pt>
                <c:pt idx="111">
                  <c:v>4842,00</c:v>
                </c:pt>
                <c:pt idx="112">
                  <c:v>4843,00</c:v>
                </c:pt>
                <c:pt idx="113">
                  <c:v>4844,00</c:v>
                </c:pt>
                <c:pt idx="114">
                  <c:v>4845,00</c:v>
                </c:pt>
                <c:pt idx="115">
                  <c:v>4846,00</c:v>
                </c:pt>
                <c:pt idx="116">
                  <c:v>4847,00</c:v>
                </c:pt>
                <c:pt idx="117">
                  <c:v>4848,00</c:v>
                </c:pt>
                <c:pt idx="118">
                  <c:v>4849,00</c:v>
                </c:pt>
                <c:pt idx="119">
                  <c:v>4850,00</c:v>
                </c:pt>
                <c:pt idx="120">
                  <c:v>4851,00</c:v>
                </c:pt>
                <c:pt idx="121">
                  <c:v>4852,00</c:v>
                </c:pt>
                <c:pt idx="122">
                  <c:v>4853,00</c:v>
                </c:pt>
                <c:pt idx="123">
                  <c:v>4854,00</c:v>
                </c:pt>
                <c:pt idx="124">
                  <c:v>4855,00</c:v>
                </c:pt>
                <c:pt idx="125">
                  <c:v>4856,00</c:v>
                </c:pt>
                <c:pt idx="126">
                  <c:v>4857,00</c:v>
                </c:pt>
                <c:pt idx="127">
                  <c:v>4858,00</c:v>
                </c:pt>
                <c:pt idx="128">
                  <c:v>4859,00</c:v>
                </c:pt>
                <c:pt idx="129">
                  <c:v>4860,00</c:v>
                </c:pt>
                <c:pt idx="130">
                  <c:v>4861,00</c:v>
                </c:pt>
                <c:pt idx="131">
                  <c:v>4862,00</c:v>
                </c:pt>
                <c:pt idx="132">
                  <c:v>4863,00</c:v>
                </c:pt>
                <c:pt idx="133">
                  <c:v>4864,00</c:v>
                </c:pt>
                <c:pt idx="134">
                  <c:v>4865,00</c:v>
                </c:pt>
                <c:pt idx="135">
                  <c:v>4866,00</c:v>
                </c:pt>
                <c:pt idx="136">
                  <c:v>4867,00</c:v>
                </c:pt>
                <c:pt idx="137">
                  <c:v>4868,00</c:v>
                </c:pt>
                <c:pt idx="138">
                  <c:v>4869,00</c:v>
                </c:pt>
                <c:pt idx="139">
                  <c:v>4870,00</c:v>
                </c:pt>
                <c:pt idx="140">
                  <c:v>4871,00</c:v>
                </c:pt>
                <c:pt idx="141">
                  <c:v>4872,00</c:v>
                </c:pt>
                <c:pt idx="142">
                  <c:v>4873,00</c:v>
                </c:pt>
                <c:pt idx="143">
                  <c:v>4874,00</c:v>
                </c:pt>
                <c:pt idx="144">
                  <c:v>4875,00</c:v>
                </c:pt>
                <c:pt idx="145">
                  <c:v>4876,00</c:v>
                </c:pt>
                <c:pt idx="146">
                  <c:v>4877,00</c:v>
                </c:pt>
                <c:pt idx="147">
                  <c:v>4878,00</c:v>
                </c:pt>
                <c:pt idx="148">
                  <c:v>4879,00</c:v>
                </c:pt>
                <c:pt idx="149">
                  <c:v>4880,00</c:v>
                </c:pt>
                <c:pt idx="150">
                  <c:v>4881,00</c:v>
                </c:pt>
                <c:pt idx="151">
                  <c:v>4882,00</c:v>
                </c:pt>
                <c:pt idx="152">
                  <c:v>4883,00</c:v>
                </c:pt>
                <c:pt idx="153">
                  <c:v>4884,00</c:v>
                </c:pt>
                <c:pt idx="154">
                  <c:v>4885,00</c:v>
                </c:pt>
                <c:pt idx="155">
                  <c:v>4886,00</c:v>
                </c:pt>
                <c:pt idx="156">
                  <c:v>4887,00</c:v>
                </c:pt>
                <c:pt idx="157">
                  <c:v>4888,00</c:v>
                </c:pt>
                <c:pt idx="158">
                  <c:v>4889,00</c:v>
                </c:pt>
                <c:pt idx="159">
                  <c:v>4890,00</c:v>
                </c:pt>
                <c:pt idx="160">
                  <c:v>4891,00</c:v>
                </c:pt>
                <c:pt idx="161">
                  <c:v>4892,00</c:v>
                </c:pt>
                <c:pt idx="162">
                  <c:v>4893,00</c:v>
                </c:pt>
                <c:pt idx="163">
                  <c:v>4894,00</c:v>
                </c:pt>
                <c:pt idx="164">
                  <c:v>4895,00</c:v>
                </c:pt>
                <c:pt idx="165">
                  <c:v>4896,00</c:v>
                </c:pt>
                <c:pt idx="166">
                  <c:v>4897,00</c:v>
                </c:pt>
                <c:pt idx="167">
                  <c:v>4898,00</c:v>
                </c:pt>
                <c:pt idx="168">
                  <c:v>4899,00</c:v>
                </c:pt>
                <c:pt idx="169">
                  <c:v>4900,00</c:v>
                </c:pt>
                <c:pt idx="170">
                  <c:v>4901,00</c:v>
                </c:pt>
                <c:pt idx="171">
                  <c:v>4902,00</c:v>
                </c:pt>
                <c:pt idx="172">
                  <c:v>4903,00</c:v>
                </c:pt>
                <c:pt idx="173">
                  <c:v>4904,00</c:v>
                </c:pt>
                <c:pt idx="174">
                  <c:v>4905,00</c:v>
                </c:pt>
                <c:pt idx="175">
                  <c:v>4906,00</c:v>
                </c:pt>
                <c:pt idx="176">
                  <c:v>4907,00</c:v>
                </c:pt>
                <c:pt idx="177">
                  <c:v>4908,00</c:v>
                </c:pt>
                <c:pt idx="178">
                  <c:v>4909,00</c:v>
                </c:pt>
                <c:pt idx="179">
                  <c:v>4910,00</c:v>
                </c:pt>
                <c:pt idx="180">
                  <c:v>4911,00</c:v>
                </c:pt>
                <c:pt idx="181">
                  <c:v>4912,00</c:v>
                </c:pt>
                <c:pt idx="182">
                  <c:v>4913,00</c:v>
                </c:pt>
                <c:pt idx="183">
                  <c:v>4914,00</c:v>
                </c:pt>
                <c:pt idx="184">
                  <c:v>4915,00</c:v>
                </c:pt>
                <c:pt idx="185">
                  <c:v>4916,00</c:v>
                </c:pt>
                <c:pt idx="186">
                  <c:v>4917,00</c:v>
                </c:pt>
                <c:pt idx="187">
                  <c:v>4918,00</c:v>
                </c:pt>
                <c:pt idx="188">
                  <c:v>4919,00</c:v>
                </c:pt>
                <c:pt idx="189">
                  <c:v>4920,00</c:v>
                </c:pt>
                <c:pt idx="190">
                  <c:v>4921,00</c:v>
                </c:pt>
                <c:pt idx="191">
                  <c:v>4922,00</c:v>
                </c:pt>
                <c:pt idx="192">
                  <c:v>4923,00</c:v>
                </c:pt>
                <c:pt idx="193">
                  <c:v>4924,00</c:v>
                </c:pt>
                <c:pt idx="194">
                  <c:v>4925,00</c:v>
                </c:pt>
                <c:pt idx="195">
                  <c:v>4926,00</c:v>
                </c:pt>
                <c:pt idx="196">
                  <c:v>4927,00</c:v>
                </c:pt>
                <c:pt idx="197">
                  <c:v>4928,00</c:v>
                </c:pt>
                <c:pt idx="198">
                  <c:v>4929,00</c:v>
                </c:pt>
                <c:pt idx="199">
                  <c:v>4930,00</c:v>
                </c:pt>
                <c:pt idx="200">
                  <c:v>4931,00</c:v>
                </c:pt>
                <c:pt idx="201">
                  <c:v>4932,00</c:v>
                </c:pt>
                <c:pt idx="202">
                  <c:v>4933,00</c:v>
                </c:pt>
                <c:pt idx="203">
                  <c:v>4934,00</c:v>
                </c:pt>
                <c:pt idx="204">
                  <c:v>4935,00</c:v>
                </c:pt>
                <c:pt idx="205">
                  <c:v>4936,00</c:v>
                </c:pt>
                <c:pt idx="206">
                  <c:v>4937,00</c:v>
                </c:pt>
                <c:pt idx="207">
                  <c:v>4938,00</c:v>
                </c:pt>
                <c:pt idx="208">
                  <c:v>4939,00</c:v>
                </c:pt>
                <c:pt idx="209">
                  <c:v>4940,00</c:v>
                </c:pt>
                <c:pt idx="210">
                  <c:v>4941,00</c:v>
                </c:pt>
                <c:pt idx="211">
                  <c:v>4942,00</c:v>
                </c:pt>
                <c:pt idx="212">
                  <c:v>4943,00</c:v>
                </c:pt>
                <c:pt idx="213">
                  <c:v>4944,00</c:v>
                </c:pt>
                <c:pt idx="214">
                  <c:v>4945,00</c:v>
                </c:pt>
                <c:pt idx="215">
                  <c:v>4946,00</c:v>
                </c:pt>
                <c:pt idx="216">
                  <c:v>4947,00</c:v>
                </c:pt>
                <c:pt idx="217">
                  <c:v>4948,00</c:v>
                </c:pt>
                <c:pt idx="218">
                  <c:v>4949,00</c:v>
                </c:pt>
                <c:pt idx="219">
                  <c:v>4950,00</c:v>
                </c:pt>
                <c:pt idx="220">
                  <c:v>4951,00</c:v>
                </c:pt>
                <c:pt idx="221">
                  <c:v>4952,00</c:v>
                </c:pt>
                <c:pt idx="222">
                  <c:v>4953,00</c:v>
                </c:pt>
                <c:pt idx="223">
                  <c:v>4954,00</c:v>
                </c:pt>
                <c:pt idx="224">
                  <c:v>4955,00</c:v>
                </c:pt>
                <c:pt idx="225">
                  <c:v>4956,00</c:v>
                </c:pt>
                <c:pt idx="226">
                  <c:v>4957,00</c:v>
                </c:pt>
                <c:pt idx="227">
                  <c:v>4958,00</c:v>
                </c:pt>
                <c:pt idx="228">
                  <c:v>4959,00</c:v>
                </c:pt>
                <c:pt idx="229">
                  <c:v>4960,00</c:v>
                </c:pt>
                <c:pt idx="230">
                  <c:v>4961,00</c:v>
                </c:pt>
                <c:pt idx="231">
                  <c:v>4962,00</c:v>
                </c:pt>
                <c:pt idx="232">
                  <c:v>4963,00</c:v>
                </c:pt>
                <c:pt idx="233">
                  <c:v>4964,00</c:v>
                </c:pt>
                <c:pt idx="234">
                  <c:v>4965,00</c:v>
                </c:pt>
                <c:pt idx="235">
                  <c:v>4966,00</c:v>
                </c:pt>
                <c:pt idx="236">
                  <c:v>4967,00</c:v>
                </c:pt>
                <c:pt idx="237">
                  <c:v>4968,00</c:v>
                </c:pt>
                <c:pt idx="238">
                  <c:v>4969,00</c:v>
                </c:pt>
                <c:pt idx="239">
                  <c:v>4970,00</c:v>
                </c:pt>
                <c:pt idx="240">
                  <c:v>4971,00</c:v>
                </c:pt>
                <c:pt idx="241">
                  <c:v>4972,00</c:v>
                </c:pt>
                <c:pt idx="242">
                  <c:v>4973,00</c:v>
                </c:pt>
                <c:pt idx="243">
                  <c:v>4974,00</c:v>
                </c:pt>
                <c:pt idx="244">
                  <c:v>4975,00</c:v>
                </c:pt>
                <c:pt idx="245">
                  <c:v>4976,00</c:v>
                </c:pt>
                <c:pt idx="246">
                  <c:v>4977,00</c:v>
                </c:pt>
                <c:pt idx="247">
                  <c:v>4978,00</c:v>
                </c:pt>
                <c:pt idx="248">
                  <c:v>4979,00</c:v>
                </c:pt>
                <c:pt idx="249">
                  <c:v>4980,00</c:v>
                </c:pt>
                <c:pt idx="250">
                  <c:v>4981,00</c:v>
                </c:pt>
                <c:pt idx="251">
                  <c:v>4982,00</c:v>
                </c:pt>
                <c:pt idx="252">
                  <c:v>4983,00</c:v>
                </c:pt>
                <c:pt idx="253">
                  <c:v>4984,00</c:v>
                </c:pt>
                <c:pt idx="254">
                  <c:v>4985,00</c:v>
                </c:pt>
                <c:pt idx="255">
                  <c:v>4986,00</c:v>
                </c:pt>
                <c:pt idx="256">
                  <c:v>4987,00</c:v>
                </c:pt>
                <c:pt idx="257">
                  <c:v>4988,00</c:v>
                </c:pt>
                <c:pt idx="258">
                  <c:v>4989,00</c:v>
                </c:pt>
                <c:pt idx="259">
                  <c:v>4990,00</c:v>
                </c:pt>
                <c:pt idx="260">
                  <c:v>4991,00</c:v>
                </c:pt>
                <c:pt idx="261">
                  <c:v>4992,00</c:v>
                </c:pt>
                <c:pt idx="262">
                  <c:v>4993,00</c:v>
                </c:pt>
                <c:pt idx="263">
                  <c:v>4994,00</c:v>
                </c:pt>
                <c:pt idx="264">
                  <c:v>4995,00</c:v>
                </c:pt>
                <c:pt idx="265">
                  <c:v>4996,00</c:v>
                </c:pt>
                <c:pt idx="266">
                  <c:v>4997,00</c:v>
                </c:pt>
                <c:pt idx="267">
                  <c:v>4998,00</c:v>
                </c:pt>
                <c:pt idx="268">
                  <c:v>4999,00</c:v>
                </c:pt>
                <c:pt idx="269">
                  <c:v>5000,00</c:v>
                </c:pt>
                <c:pt idx="270">
                  <c:v>5001,00</c:v>
                </c:pt>
                <c:pt idx="271">
                  <c:v>5002,00</c:v>
                </c:pt>
                <c:pt idx="272">
                  <c:v>5003,00</c:v>
                </c:pt>
                <c:pt idx="273">
                  <c:v>5004,00</c:v>
                </c:pt>
                <c:pt idx="274">
                  <c:v>5005,00</c:v>
                </c:pt>
                <c:pt idx="275">
                  <c:v>5006,00</c:v>
                </c:pt>
                <c:pt idx="276">
                  <c:v>5007,00</c:v>
                </c:pt>
                <c:pt idx="277">
                  <c:v>5008,00</c:v>
                </c:pt>
                <c:pt idx="278">
                  <c:v>5009,00</c:v>
                </c:pt>
                <c:pt idx="279">
                  <c:v>5010,00</c:v>
                </c:pt>
                <c:pt idx="280">
                  <c:v>5011,00</c:v>
                </c:pt>
                <c:pt idx="281">
                  <c:v>5012,00</c:v>
                </c:pt>
                <c:pt idx="282">
                  <c:v>5013,00</c:v>
                </c:pt>
                <c:pt idx="283">
                  <c:v>5014,00</c:v>
                </c:pt>
                <c:pt idx="284">
                  <c:v>5015,00</c:v>
                </c:pt>
                <c:pt idx="285">
                  <c:v>5016,00</c:v>
                </c:pt>
                <c:pt idx="286">
                  <c:v>5017,00</c:v>
                </c:pt>
                <c:pt idx="287">
                  <c:v>5018,00</c:v>
                </c:pt>
                <c:pt idx="288">
                  <c:v>5019,00</c:v>
                </c:pt>
                <c:pt idx="289">
                  <c:v>5020,00</c:v>
                </c:pt>
                <c:pt idx="290">
                  <c:v>5021,00</c:v>
                </c:pt>
                <c:pt idx="291">
                  <c:v>5022,00</c:v>
                </c:pt>
                <c:pt idx="292">
                  <c:v>5023,00</c:v>
                </c:pt>
                <c:pt idx="293">
                  <c:v>5024,00</c:v>
                </c:pt>
                <c:pt idx="294">
                  <c:v>5025,00</c:v>
                </c:pt>
                <c:pt idx="295">
                  <c:v>5026,00</c:v>
                </c:pt>
                <c:pt idx="296">
                  <c:v>5027,00</c:v>
                </c:pt>
                <c:pt idx="297">
                  <c:v>5028,00</c:v>
                </c:pt>
                <c:pt idx="298">
                  <c:v>5029,00</c:v>
                </c:pt>
                <c:pt idx="299">
                  <c:v>5030,00</c:v>
                </c:pt>
                <c:pt idx="300">
                  <c:v>5031,00</c:v>
                </c:pt>
                <c:pt idx="301">
                  <c:v>5032,00</c:v>
                </c:pt>
                <c:pt idx="302">
                  <c:v>5033,00</c:v>
                </c:pt>
                <c:pt idx="303">
                  <c:v>5034,00</c:v>
                </c:pt>
                <c:pt idx="304">
                  <c:v>5035,00</c:v>
                </c:pt>
                <c:pt idx="305">
                  <c:v>5036,00</c:v>
                </c:pt>
                <c:pt idx="306">
                  <c:v>5037,00</c:v>
                </c:pt>
                <c:pt idx="307">
                  <c:v>5038,00</c:v>
                </c:pt>
                <c:pt idx="308">
                  <c:v>5039,00</c:v>
                </c:pt>
                <c:pt idx="309">
                  <c:v>5040,00</c:v>
                </c:pt>
                <c:pt idx="310">
                  <c:v>5041,00</c:v>
                </c:pt>
                <c:pt idx="311">
                  <c:v>5042,00</c:v>
                </c:pt>
                <c:pt idx="312">
                  <c:v>5043,00</c:v>
                </c:pt>
                <c:pt idx="313">
                  <c:v>5044,00</c:v>
                </c:pt>
                <c:pt idx="314">
                  <c:v>5045,00</c:v>
                </c:pt>
                <c:pt idx="315">
                  <c:v>5046,00</c:v>
                </c:pt>
                <c:pt idx="316">
                  <c:v>5047,00</c:v>
                </c:pt>
                <c:pt idx="317">
                  <c:v>5048,00</c:v>
                </c:pt>
                <c:pt idx="318">
                  <c:v>5049,00</c:v>
                </c:pt>
                <c:pt idx="319">
                  <c:v>5050,00</c:v>
                </c:pt>
                <c:pt idx="320">
                  <c:v>5051,00</c:v>
                </c:pt>
                <c:pt idx="321">
                  <c:v>5052,00</c:v>
                </c:pt>
                <c:pt idx="322">
                  <c:v>5053,00</c:v>
                </c:pt>
                <c:pt idx="323">
                  <c:v>5054,00</c:v>
                </c:pt>
                <c:pt idx="324">
                  <c:v>5055,00</c:v>
                </c:pt>
                <c:pt idx="325">
                  <c:v>5056,00</c:v>
                </c:pt>
                <c:pt idx="326">
                  <c:v>5057,00</c:v>
                </c:pt>
                <c:pt idx="327">
                  <c:v>5058,00</c:v>
                </c:pt>
                <c:pt idx="328">
                  <c:v>5059,00</c:v>
                </c:pt>
                <c:pt idx="329">
                  <c:v>5060,00</c:v>
                </c:pt>
                <c:pt idx="330">
                  <c:v>5061,00</c:v>
                </c:pt>
                <c:pt idx="331">
                  <c:v>5062,00</c:v>
                </c:pt>
                <c:pt idx="332">
                  <c:v>5063,00</c:v>
                </c:pt>
                <c:pt idx="333">
                  <c:v>5064,00</c:v>
                </c:pt>
                <c:pt idx="334">
                  <c:v>5065,00</c:v>
                </c:pt>
                <c:pt idx="335">
                  <c:v>5066,00</c:v>
                </c:pt>
                <c:pt idx="336">
                  <c:v>5067,00</c:v>
                </c:pt>
                <c:pt idx="337">
                  <c:v>5068,00</c:v>
                </c:pt>
                <c:pt idx="338">
                  <c:v>5069,00</c:v>
                </c:pt>
              </c:strCache>
              <c:extLst xmlns:c15="http://schemas.microsoft.com/office/drawing/2012/chart"/>
            </c:strRef>
          </c:xVal>
          <c:yVal>
            <c:numRef>
              <c:f>RADIAZIONE!$B$2:$B$340</c:f>
              <c:numCache>
                <c:formatCode>0.00</c:formatCode>
                <c:ptCount val="3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18.247003104391737</c:v>
                </c:pt>
                <c:pt idx="8">
                  <c:v>57.157868213983477</c:v>
                </c:pt>
                <c:pt idx="9">
                  <c:v>107.85909057663292</c:v>
                </c:pt>
                <c:pt idx="10">
                  <c:v>122.63499999999999</c:v>
                </c:pt>
                <c:pt idx="11">
                  <c:v>230.3125</c:v>
                </c:pt>
                <c:pt idx="12">
                  <c:v>393.65</c:v>
                </c:pt>
                <c:pt idx="13">
                  <c:v>466.32749999999999</c:v>
                </c:pt>
                <c:pt idx="14">
                  <c:v>494.50249999999994</c:v>
                </c:pt>
                <c:pt idx="15">
                  <c:v>459.60291484933998</c:v>
                </c:pt>
                <c:pt idx="16">
                  <c:v>382.02593326078733</c:v>
                </c:pt>
                <c:pt idx="17">
                  <c:v>275.51015142248076</c:v>
                </c:pt>
                <c:pt idx="18">
                  <c:v>159.8666221863638</c:v>
                </c:pt>
                <c:pt idx="19">
                  <c:v>80.924640465679275</c:v>
                </c:pt>
                <c:pt idx="20">
                  <c:v>38.831293337256575</c:v>
                </c:pt>
                <c:pt idx="21">
                  <c:v>4.1591000000000005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17.765558214363814</c:v>
                </c:pt>
                <c:pt idx="32">
                  <c:v>56.615410952736575</c:v>
                </c:pt>
                <c:pt idx="33">
                  <c:v>87.171500000000009</c:v>
                </c:pt>
                <c:pt idx="34">
                  <c:v>111.6875</c:v>
                </c:pt>
                <c:pt idx="35">
                  <c:v>234.23750000000001</c:v>
                </c:pt>
                <c:pt idx="36">
                  <c:v>398.15250000000003</c:v>
                </c:pt>
                <c:pt idx="37">
                  <c:v>471.48750000000007</c:v>
                </c:pt>
                <c:pt idx="38">
                  <c:v>496.75042656795688</c:v>
                </c:pt>
                <c:pt idx="39">
                  <c:v>461.66476562662569</c:v>
                </c:pt>
                <c:pt idx="40">
                  <c:v>383.12</c:v>
                </c:pt>
                <c:pt idx="41">
                  <c:v>276.82707506778462</c:v>
                </c:pt>
                <c:pt idx="42">
                  <c:v>160.64413120897558</c:v>
                </c:pt>
                <c:pt idx="43">
                  <c:v>80.517621207824206</c:v>
                </c:pt>
                <c:pt idx="44">
                  <c:v>38.400580546117553</c:v>
                </c:pt>
                <c:pt idx="45">
                  <c:v>5.8132579548285044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17.229325551984189</c:v>
                </c:pt>
                <c:pt idx="56">
                  <c:v>55.952627726783675</c:v>
                </c:pt>
                <c:pt idx="57">
                  <c:v>92.822249999999997</c:v>
                </c:pt>
                <c:pt idx="58">
                  <c:v>120.605</c:v>
                </c:pt>
                <c:pt idx="59">
                  <c:v>238.8125</c:v>
                </c:pt>
                <c:pt idx="60">
                  <c:v>395.92750000000001</c:v>
                </c:pt>
                <c:pt idx="61">
                  <c:v>472.16500000000008</c:v>
                </c:pt>
                <c:pt idx="62">
                  <c:v>497.18750000000006</c:v>
                </c:pt>
                <c:pt idx="63">
                  <c:v>462.14407023322752</c:v>
                </c:pt>
                <c:pt idx="64">
                  <c:v>356.84249999999997</c:v>
                </c:pt>
                <c:pt idx="65">
                  <c:v>277.20792138330421</c:v>
                </c:pt>
                <c:pt idx="66">
                  <c:v>160.98998592609848</c:v>
                </c:pt>
                <c:pt idx="67">
                  <c:v>79.987928093900479</c:v>
                </c:pt>
                <c:pt idx="68">
                  <c:v>22.892975</c:v>
                </c:pt>
                <c:pt idx="69">
                  <c:v>3.9304000000000001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16.118244080952799</c:v>
                </c:pt>
                <c:pt idx="80">
                  <c:v>53.68645088911051</c:v>
                </c:pt>
                <c:pt idx="81">
                  <c:v>95.875965733129846</c:v>
                </c:pt>
                <c:pt idx="82">
                  <c:v>145.63499999999999</c:v>
                </c:pt>
                <c:pt idx="83">
                  <c:v>259.065</c:v>
                </c:pt>
                <c:pt idx="84">
                  <c:v>397.49</c:v>
                </c:pt>
                <c:pt idx="85">
                  <c:v>460.96622639918735</c:v>
                </c:pt>
                <c:pt idx="86">
                  <c:v>462.61500000000001</c:v>
                </c:pt>
                <c:pt idx="87">
                  <c:v>440.81136713222702</c:v>
                </c:pt>
                <c:pt idx="88">
                  <c:v>291.85500000000002</c:v>
                </c:pt>
                <c:pt idx="89">
                  <c:v>264.7530889851252</c:v>
                </c:pt>
                <c:pt idx="90">
                  <c:v>152.56336695347983</c:v>
                </c:pt>
                <c:pt idx="91">
                  <c:v>77.726370130600046</c:v>
                </c:pt>
                <c:pt idx="92">
                  <c:v>36.067005168505133</c:v>
                </c:pt>
                <c:pt idx="93">
                  <c:v>1.2941924999999999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15.615971244141736</c:v>
                </c:pt>
                <c:pt idx="104">
                  <c:v>53.065516283616098</c:v>
                </c:pt>
                <c:pt idx="105">
                  <c:v>101.1813994472796</c:v>
                </c:pt>
                <c:pt idx="106">
                  <c:v>125.875</c:v>
                </c:pt>
                <c:pt idx="107">
                  <c:v>250.495</c:v>
                </c:pt>
                <c:pt idx="108">
                  <c:v>403.88457115693848</c:v>
                </c:pt>
                <c:pt idx="109">
                  <c:v>462.07901532363269</c:v>
                </c:pt>
                <c:pt idx="110">
                  <c:v>475.61113751271955</c:v>
                </c:pt>
                <c:pt idx="111">
                  <c:v>438.99</c:v>
                </c:pt>
                <c:pt idx="112">
                  <c:v>165.67750000000001</c:v>
                </c:pt>
                <c:pt idx="113">
                  <c:v>86.3125</c:v>
                </c:pt>
                <c:pt idx="114">
                  <c:v>27.177999999999997</c:v>
                </c:pt>
                <c:pt idx="115">
                  <c:v>77.194450123482625</c:v>
                </c:pt>
                <c:pt idx="116">
                  <c:v>35.538417525092385</c:v>
                </c:pt>
                <c:pt idx="117">
                  <c:v>1.0025249999999999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2.4278750000000002</c:v>
                </c:pt>
                <c:pt idx="128">
                  <c:v>22.337074999999999</c:v>
                </c:pt>
                <c:pt idx="129">
                  <c:v>66.481499999999997</c:v>
                </c:pt>
                <c:pt idx="130">
                  <c:v>61.638749999999995</c:v>
                </c:pt>
                <c:pt idx="131">
                  <c:v>228.72249999999997</c:v>
                </c:pt>
                <c:pt idx="132">
                  <c:v>141.5675</c:v>
                </c:pt>
                <c:pt idx="133">
                  <c:v>164.16149999999999</c:v>
                </c:pt>
                <c:pt idx="134">
                  <c:v>408.47</c:v>
                </c:pt>
                <c:pt idx="135">
                  <c:v>458.73016058911037</c:v>
                </c:pt>
                <c:pt idx="136">
                  <c:v>381.40997250174746</c:v>
                </c:pt>
                <c:pt idx="137">
                  <c:v>165.66499999999996</c:v>
                </c:pt>
                <c:pt idx="138">
                  <c:v>157.64695143897498</c:v>
                </c:pt>
                <c:pt idx="139">
                  <c:v>77.910024303646509</c:v>
                </c:pt>
                <c:pt idx="140">
                  <c:v>35.832831645879146</c:v>
                </c:pt>
                <c:pt idx="141">
                  <c:v>4.3370002120595368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15.342712619589888</c:v>
                </c:pt>
                <c:pt idx="152">
                  <c:v>53.917273409299014</c:v>
                </c:pt>
                <c:pt idx="153">
                  <c:v>78.274000000000001</c:v>
                </c:pt>
                <c:pt idx="154">
                  <c:v>94.344499999999996</c:v>
                </c:pt>
                <c:pt idx="155">
                  <c:v>235.14750000000001</c:v>
                </c:pt>
                <c:pt idx="156">
                  <c:v>415.29</c:v>
                </c:pt>
                <c:pt idx="157">
                  <c:v>492.34750000000003</c:v>
                </c:pt>
                <c:pt idx="158">
                  <c:v>511.30973420507934</c:v>
                </c:pt>
                <c:pt idx="159">
                  <c:v>475.45396323515774</c:v>
                </c:pt>
                <c:pt idx="160">
                  <c:v>395.48541537915196</c:v>
                </c:pt>
                <c:pt idx="161">
                  <c:v>285.29811035559163</c:v>
                </c:pt>
                <c:pt idx="162">
                  <c:v>165.29885347218448</c:v>
                </c:pt>
                <c:pt idx="163">
                  <c:v>57.797749999999994</c:v>
                </c:pt>
                <c:pt idx="164">
                  <c:v>15.639750000000001</c:v>
                </c:pt>
                <c:pt idx="165">
                  <c:v>2.0179225000000005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13.868836960835013</c:v>
                </c:pt>
                <c:pt idx="176">
                  <c:v>50.301070159399352</c:v>
                </c:pt>
                <c:pt idx="177">
                  <c:v>87.607249999999993</c:v>
                </c:pt>
                <c:pt idx="178">
                  <c:v>104.60625</c:v>
                </c:pt>
                <c:pt idx="179">
                  <c:v>230.48</c:v>
                </c:pt>
                <c:pt idx="180">
                  <c:v>396.32342034269834</c:v>
                </c:pt>
                <c:pt idx="181">
                  <c:v>453.74382722176097</c:v>
                </c:pt>
                <c:pt idx="182">
                  <c:v>459.07499999999999</c:v>
                </c:pt>
                <c:pt idx="183">
                  <c:v>336.15249999999997</c:v>
                </c:pt>
                <c:pt idx="184">
                  <c:v>285.45</c:v>
                </c:pt>
                <c:pt idx="185">
                  <c:v>142.55000000000004</c:v>
                </c:pt>
                <c:pt idx="186">
                  <c:v>150.2984611720282</c:v>
                </c:pt>
                <c:pt idx="187">
                  <c:v>74.394619457073333</c:v>
                </c:pt>
                <c:pt idx="188">
                  <c:v>33.245654885085216</c:v>
                </c:pt>
                <c:pt idx="189">
                  <c:v>3.4794628860362202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8.9151750000000014</c:v>
                </c:pt>
                <c:pt idx="200">
                  <c:v>32.799250000000001</c:v>
                </c:pt>
                <c:pt idx="201">
                  <c:v>92.87577421035445</c:v>
                </c:pt>
                <c:pt idx="202">
                  <c:v>150.98750000000001</c:v>
                </c:pt>
                <c:pt idx="203">
                  <c:v>163.07749999999999</c:v>
                </c:pt>
                <c:pt idx="204">
                  <c:v>151.38749999999996</c:v>
                </c:pt>
                <c:pt idx="205">
                  <c:v>230.51249999999996</c:v>
                </c:pt>
                <c:pt idx="206">
                  <c:v>332.08249999999998</c:v>
                </c:pt>
                <c:pt idx="207">
                  <c:v>293.7475</c:v>
                </c:pt>
                <c:pt idx="208">
                  <c:v>174.00749999999999</c:v>
                </c:pt>
                <c:pt idx="209">
                  <c:v>268.03706448957968</c:v>
                </c:pt>
                <c:pt idx="210">
                  <c:v>142.66749999999999</c:v>
                </c:pt>
                <c:pt idx="211">
                  <c:v>74.823543106889218</c:v>
                </c:pt>
                <c:pt idx="212">
                  <c:v>33.215862133227773</c:v>
                </c:pt>
                <c:pt idx="213">
                  <c:v>2.2677999999999994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13.704641149727275</c:v>
                </c:pt>
                <c:pt idx="224">
                  <c:v>53.289058571916051</c:v>
                </c:pt>
                <c:pt idx="225">
                  <c:v>79.167500000000018</c:v>
                </c:pt>
                <c:pt idx="226">
                  <c:v>97.410750000000007</c:v>
                </c:pt>
                <c:pt idx="227">
                  <c:v>245.08749999999998</c:v>
                </c:pt>
                <c:pt idx="228">
                  <c:v>420.97</c:v>
                </c:pt>
                <c:pt idx="229">
                  <c:v>497.79250000000002</c:v>
                </c:pt>
                <c:pt idx="230">
                  <c:v>515.25497232688474</c:v>
                </c:pt>
                <c:pt idx="231">
                  <c:v>479.12897717205169</c:v>
                </c:pt>
                <c:pt idx="232">
                  <c:v>395.51249999999999</c:v>
                </c:pt>
                <c:pt idx="233">
                  <c:v>215.13749999999999</c:v>
                </c:pt>
                <c:pt idx="234">
                  <c:v>99.332999999999998</c:v>
                </c:pt>
                <c:pt idx="235">
                  <c:v>76.377210393260071</c:v>
                </c:pt>
                <c:pt idx="236">
                  <c:v>24.554500000000004</c:v>
                </c:pt>
                <c:pt idx="237">
                  <c:v>2.8421356475801174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10.521850000000001</c:v>
                </c:pt>
                <c:pt idx="248">
                  <c:v>40.853499999999997</c:v>
                </c:pt>
                <c:pt idx="249">
                  <c:v>22.760249999999999</c:v>
                </c:pt>
                <c:pt idx="250">
                  <c:v>51.222499999999997</c:v>
                </c:pt>
                <c:pt idx="251">
                  <c:v>22.401249999999997</c:v>
                </c:pt>
                <c:pt idx="252">
                  <c:v>50.716999999999999</c:v>
                </c:pt>
                <c:pt idx="253">
                  <c:v>108.33200000000001</c:v>
                </c:pt>
                <c:pt idx="254">
                  <c:v>83.820750000000018</c:v>
                </c:pt>
                <c:pt idx="255">
                  <c:v>34.481749999999998</c:v>
                </c:pt>
                <c:pt idx="256">
                  <c:v>12.710150000000001</c:v>
                </c:pt>
                <c:pt idx="257">
                  <c:v>3.8952500000000003</c:v>
                </c:pt>
                <c:pt idx="258">
                  <c:v>11.585175</c:v>
                </c:pt>
                <c:pt idx="259">
                  <c:v>30.799499999999998</c:v>
                </c:pt>
                <c:pt idx="260">
                  <c:v>25.930950000000003</c:v>
                </c:pt>
                <c:pt idx="261">
                  <c:v>0.80022497529044845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8.3285999999999998</c:v>
                </c:pt>
                <c:pt idx="272">
                  <c:v>45.219750000000005</c:v>
                </c:pt>
                <c:pt idx="273">
                  <c:v>73.59075</c:v>
                </c:pt>
                <c:pt idx="274">
                  <c:v>91.141750000000016</c:v>
                </c:pt>
                <c:pt idx="275">
                  <c:v>257.94</c:v>
                </c:pt>
                <c:pt idx="276">
                  <c:v>427.48250000000002</c:v>
                </c:pt>
                <c:pt idx="277">
                  <c:v>496.2671556285722</c:v>
                </c:pt>
                <c:pt idx="278">
                  <c:v>510.8258868625947</c:v>
                </c:pt>
                <c:pt idx="279">
                  <c:v>341.24249999999995</c:v>
                </c:pt>
                <c:pt idx="280">
                  <c:v>174.07749999999999</c:v>
                </c:pt>
                <c:pt idx="281">
                  <c:v>82.966250000000002</c:v>
                </c:pt>
                <c:pt idx="282">
                  <c:v>150.53325000000001</c:v>
                </c:pt>
                <c:pt idx="283">
                  <c:v>74.617641245177197</c:v>
                </c:pt>
                <c:pt idx="284">
                  <c:v>32.432154313656</c:v>
                </c:pt>
                <c:pt idx="285">
                  <c:v>0.68528202637709357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12.105717395011212</c:v>
                </c:pt>
                <c:pt idx="296">
                  <c:v>49.879744548501378</c:v>
                </c:pt>
                <c:pt idx="297">
                  <c:v>79.733749999999986</c:v>
                </c:pt>
                <c:pt idx="298">
                  <c:v>93.571250000000006</c:v>
                </c:pt>
                <c:pt idx="299">
                  <c:v>259.42500000000001</c:v>
                </c:pt>
                <c:pt idx="300">
                  <c:v>431.6275</c:v>
                </c:pt>
                <c:pt idx="301">
                  <c:v>506.755</c:v>
                </c:pt>
                <c:pt idx="302">
                  <c:v>521.74614368909965</c:v>
                </c:pt>
                <c:pt idx="303">
                  <c:v>485.11680603448286</c:v>
                </c:pt>
                <c:pt idx="304">
                  <c:v>403.42910404498713</c:v>
                </c:pt>
                <c:pt idx="305">
                  <c:v>290.89102344390687</c:v>
                </c:pt>
                <c:pt idx="306">
                  <c:v>168.42907589495067</c:v>
                </c:pt>
                <c:pt idx="307">
                  <c:v>74.374527054332972</c:v>
                </c:pt>
                <c:pt idx="308">
                  <c:v>32.129248424256311</c:v>
                </c:pt>
                <c:pt idx="309">
                  <c:v>0.55837014020939657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11.55959013703162</c:v>
                </c:pt>
                <c:pt idx="320">
                  <c:v>49.164915147319803</c:v>
                </c:pt>
                <c:pt idx="321">
                  <c:v>78.846000000000004</c:v>
                </c:pt>
                <c:pt idx="322">
                  <c:v>98.001249999999999</c:v>
                </c:pt>
                <c:pt idx="323">
                  <c:v>264.27499999999998</c:v>
                </c:pt>
                <c:pt idx="324">
                  <c:v>432.93999999999994</c:v>
                </c:pt>
                <c:pt idx="325">
                  <c:v>507.57749999999993</c:v>
                </c:pt>
                <c:pt idx="326">
                  <c:v>523.29903766784219</c:v>
                </c:pt>
                <c:pt idx="327">
                  <c:v>486.51758122219456</c:v>
                </c:pt>
                <c:pt idx="328">
                  <c:v>404.53720892238869</c:v>
                </c:pt>
                <c:pt idx="329">
                  <c:v>291.62529985246891</c:v>
                </c:pt>
                <c:pt idx="330">
                  <c:v>168.80039649150532</c:v>
                </c:pt>
                <c:pt idx="331">
                  <c:v>73.628943015006968</c:v>
                </c:pt>
                <c:pt idx="332">
                  <c:v>31.3938415102763</c:v>
                </c:pt>
                <c:pt idx="333">
                  <c:v>1.4293818061729762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80B7-45ED-A169-358DC801B151}"/>
            </c:ext>
          </c:extLst>
        </c:ser>
        <c:ser>
          <c:idx val="1"/>
          <c:order val="1"/>
          <c:tx>
            <c:strRef>
              <c:f>RADIAZIONE!$C$1</c:f>
              <c:strCache>
                <c:ptCount val="1"/>
                <c:pt idx="0">
                  <c:v>S_OUT_TRNSYS</c:v>
                </c:pt>
              </c:strCache>
              <c:extLst xmlns:c15="http://schemas.microsoft.com/office/drawing/2012/chart"/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strRef>
              <c:f>RADIAZIONE!$A$2:$A$340</c:f>
              <c:strCache>
                <c:ptCount val="339"/>
                <c:pt idx="0">
                  <c:v> TIME                    </c:v>
                </c:pt>
                <c:pt idx="1">
                  <c:v> HOURS              </c:v>
                </c:pt>
                <c:pt idx="2">
                  <c:v>4733,00</c:v>
                </c:pt>
                <c:pt idx="3">
                  <c:v>4734,00</c:v>
                </c:pt>
                <c:pt idx="4">
                  <c:v>4735,00</c:v>
                </c:pt>
                <c:pt idx="5">
                  <c:v>4736,00</c:v>
                </c:pt>
                <c:pt idx="6">
                  <c:v>4737,00</c:v>
                </c:pt>
                <c:pt idx="7">
                  <c:v>4738,00</c:v>
                </c:pt>
                <c:pt idx="8">
                  <c:v>4739,00</c:v>
                </c:pt>
                <c:pt idx="9">
                  <c:v>4740,00</c:v>
                </c:pt>
                <c:pt idx="10">
                  <c:v>4741,00</c:v>
                </c:pt>
                <c:pt idx="11">
                  <c:v>4742,00</c:v>
                </c:pt>
                <c:pt idx="12">
                  <c:v>4743,00</c:v>
                </c:pt>
                <c:pt idx="13">
                  <c:v>4744,00</c:v>
                </c:pt>
                <c:pt idx="14">
                  <c:v>4745,00</c:v>
                </c:pt>
                <c:pt idx="15">
                  <c:v>4746,00</c:v>
                </c:pt>
                <c:pt idx="16">
                  <c:v>4747,00</c:v>
                </c:pt>
                <c:pt idx="17">
                  <c:v>4748,00</c:v>
                </c:pt>
                <c:pt idx="18">
                  <c:v>4749,00</c:v>
                </c:pt>
                <c:pt idx="19">
                  <c:v>4750,00</c:v>
                </c:pt>
                <c:pt idx="20">
                  <c:v>4751,00</c:v>
                </c:pt>
                <c:pt idx="21">
                  <c:v>4752,00</c:v>
                </c:pt>
                <c:pt idx="22">
                  <c:v>4753,00</c:v>
                </c:pt>
                <c:pt idx="23">
                  <c:v>4754,00</c:v>
                </c:pt>
                <c:pt idx="24">
                  <c:v>4755,00</c:v>
                </c:pt>
                <c:pt idx="25">
                  <c:v>4756,00</c:v>
                </c:pt>
                <c:pt idx="26">
                  <c:v>4757,00</c:v>
                </c:pt>
                <c:pt idx="27">
                  <c:v>4758,00</c:v>
                </c:pt>
                <c:pt idx="28">
                  <c:v>4759,00</c:v>
                </c:pt>
                <c:pt idx="29">
                  <c:v>4760,00</c:v>
                </c:pt>
                <c:pt idx="30">
                  <c:v>4761,00</c:v>
                </c:pt>
                <c:pt idx="31">
                  <c:v>4762,00</c:v>
                </c:pt>
                <c:pt idx="32">
                  <c:v>4763,00</c:v>
                </c:pt>
                <c:pt idx="33">
                  <c:v>4764,00</c:v>
                </c:pt>
                <c:pt idx="34">
                  <c:v>4765,00</c:v>
                </c:pt>
                <c:pt idx="35">
                  <c:v>4766,00</c:v>
                </c:pt>
                <c:pt idx="36">
                  <c:v>4767,00</c:v>
                </c:pt>
                <c:pt idx="37">
                  <c:v>4768,00</c:v>
                </c:pt>
                <c:pt idx="38">
                  <c:v>4769,00</c:v>
                </c:pt>
                <c:pt idx="39">
                  <c:v>4770,00</c:v>
                </c:pt>
                <c:pt idx="40">
                  <c:v>4771,00</c:v>
                </c:pt>
                <c:pt idx="41">
                  <c:v>4772,00</c:v>
                </c:pt>
                <c:pt idx="42">
                  <c:v>4773,00</c:v>
                </c:pt>
                <c:pt idx="43">
                  <c:v>4774,00</c:v>
                </c:pt>
                <c:pt idx="44">
                  <c:v>4775,00</c:v>
                </c:pt>
                <c:pt idx="45">
                  <c:v>4776,00</c:v>
                </c:pt>
                <c:pt idx="46">
                  <c:v>4777,00</c:v>
                </c:pt>
                <c:pt idx="47">
                  <c:v>4778,00</c:v>
                </c:pt>
                <c:pt idx="48">
                  <c:v>4779,00</c:v>
                </c:pt>
                <c:pt idx="49">
                  <c:v>4780,00</c:v>
                </c:pt>
                <c:pt idx="50">
                  <c:v>4781,00</c:v>
                </c:pt>
                <c:pt idx="51">
                  <c:v>4782,00</c:v>
                </c:pt>
                <c:pt idx="52">
                  <c:v>4783,00</c:v>
                </c:pt>
                <c:pt idx="53">
                  <c:v>4784,00</c:v>
                </c:pt>
                <c:pt idx="54">
                  <c:v>4785,00</c:v>
                </c:pt>
                <c:pt idx="55">
                  <c:v>4786,00</c:v>
                </c:pt>
                <c:pt idx="56">
                  <c:v>4787,00</c:v>
                </c:pt>
                <c:pt idx="57">
                  <c:v>4788,00</c:v>
                </c:pt>
                <c:pt idx="58">
                  <c:v>4789,00</c:v>
                </c:pt>
                <c:pt idx="59">
                  <c:v>4790,00</c:v>
                </c:pt>
                <c:pt idx="60">
                  <c:v>4791,00</c:v>
                </c:pt>
                <c:pt idx="61">
                  <c:v>4792,00</c:v>
                </c:pt>
                <c:pt idx="62">
                  <c:v>4793,00</c:v>
                </c:pt>
                <c:pt idx="63">
                  <c:v>4794,00</c:v>
                </c:pt>
                <c:pt idx="64">
                  <c:v>4795,00</c:v>
                </c:pt>
                <c:pt idx="65">
                  <c:v>4796,00</c:v>
                </c:pt>
                <c:pt idx="66">
                  <c:v>4797,00</c:v>
                </c:pt>
                <c:pt idx="67">
                  <c:v>4798,00</c:v>
                </c:pt>
                <c:pt idx="68">
                  <c:v>4799,00</c:v>
                </c:pt>
                <c:pt idx="69">
                  <c:v>4800,00</c:v>
                </c:pt>
                <c:pt idx="70">
                  <c:v>4801,00</c:v>
                </c:pt>
                <c:pt idx="71">
                  <c:v>4802,00</c:v>
                </c:pt>
                <c:pt idx="72">
                  <c:v>4803,00</c:v>
                </c:pt>
                <c:pt idx="73">
                  <c:v>4804,00</c:v>
                </c:pt>
                <c:pt idx="74">
                  <c:v>4805,00</c:v>
                </c:pt>
                <c:pt idx="75">
                  <c:v>4806,00</c:v>
                </c:pt>
                <c:pt idx="76">
                  <c:v>4807,00</c:v>
                </c:pt>
                <c:pt idx="77">
                  <c:v>4808,00</c:v>
                </c:pt>
                <c:pt idx="78">
                  <c:v>4809,00</c:v>
                </c:pt>
                <c:pt idx="79">
                  <c:v>4810,00</c:v>
                </c:pt>
                <c:pt idx="80">
                  <c:v>4811,00</c:v>
                </c:pt>
                <c:pt idx="81">
                  <c:v>4812,00</c:v>
                </c:pt>
                <c:pt idx="82">
                  <c:v>4813,00</c:v>
                </c:pt>
                <c:pt idx="83">
                  <c:v>4814,00</c:v>
                </c:pt>
                <c:pt idx="84">
                  <c:v>4815,00</c:v>
                </c:pt>
                <c:pt idx="85">
                  <c:v>4816,00</c:v>
                </c:pt>
                <c:pt idx="86">
                  <c:v>4817,00</c:v>
                </c:pt>
                <c:pt idx="87">
                  <c:v>4818,00</c:v>
                </c:pt>
                <c:pt idx="88">
                  <c:v>4819,00</c:v>
                </c:pt>
                <c:pt idx="89">
                  <c:v>4820,00</c:v>
                </c:pt>
                <c:pt idx="90">
                  <c:v>4821,00</c:v>
                </c:pt>
                <c:pt idx="91">
                  <c:v>4822,00</c:v>
                </c:pt>
                <c:pt idx="92">
                  <c:v>4823,00</c:v>
                </c:pt>
                <c:pt idx="93">
                  <c:v>4824,00</c:v>
                </c:pt>
                <c:pt idx="94">
                  <c:v>4825,00</c:v>
                </c:pt>
                <c:pt idx="95">
                  <c:v>4826,00</c:v>
                </c:pt>
                <c:pt idx="96">
                  <c:v>4827,00</c:v>
                </c:pt>
                <c:pt idx="97">
                  <c:v>4828,00</c:v>
                </c:pt>
                <c:pt idx="98">
                  <c:v>4829,00</c:v>
                </c:pt>
                <c:pt idx="99">
                  <c:v>4830,00</c:v>
                </c:pt>
                <c:pt idx="100">
                  <c:v>4831,00</c:v>
                </c:pt>
                <c:pt idx="101">
                  <c:v>4832,00</c:v>
                </c:pt>
                <c:pt idx="102">
                  <c:v>4833,00</c:v>
                </c:pt>
                <c:pt idx="103">
                  <c:v>4834,00</c:v>
                </c:pt>
                <c:pt idx="104">
                  <c:v>4835,00</c:v>
                </c:pt>
                <c:pt idx="105">
                  <c:v>4836,00</c:v>
                </c:pt>
                <c:pt idx="106">
                  <c:v>4837,00</c:v>
                </c:pt>
                <c:pt idx="107">
                  <c:v>4838,00</c:v>
                </c:pt>
                <c:pt idx="108">
                  <c:v>4839,00</c:v>
                </c:pt>
                <c:pt idx="109">
                  <c:v>4840,00</c:v>
                </c:pt>
                <c:pt idx="110">
                  <c:v>4841,00</c:v>
                </c:pt>
                <c:pt idx="111">
                  <c:v>4842,00</c:v>
                </c:pt>
                <c:pt idx="112">
                  <c:v>4843,00</c:v>
                </c:pt>
                <c:pt idx="113">
                  <c:v>4844,00</c:v>
                </c:pt>
                <c:pt idx="114">
                  <c:v>4845,00</c:v>
                </c:pt>
                <c:pt idx="115">
                  <c:v>4846,00</c:v>
                </c:pt>
                <c:pt idx="116">
                  <c:v>4847,00</c:v>
                </c:pt>
                <c:pt idx="117">
                  <c:v>4848,00</c:v>
                </c:pt>
                <c:pt idx="118">
                  <c:v>4849,00</c:v>
                </c:pt>
                <c:pt idx="119">
                  <c:v>4850,00</c:v>
                </c:pt>
                <c:pt idx="120">
                  <c:v>4851,00</c:v>
                </c:pt>
                <c:pt idx="121">
                  <c:v>4852,00</c:v>
                </c:pt>
                <c:pt idx="122">
                  <c:v>4853,00</c:v>
                </c:pt>
                <c:pt idx="123">
                  <c:v>4854,00</c:v>
                </c:pt>
                <c:pt idx="124">
                  <c:v>4855,00</c:v>
                </c:pt>
                <c:pt idx="125">
                  <c:v>4856,00</c:v>
                </c:pt>
                <c:pt idx="126">
                  <c:v>4857,00</c:v>
                </c:pt>
                <c:pt idx="127">
                  <c:v>4858,00</c:v>
                </c:pt>
                <c:pt idx="128">
                  <c:v>4859,00</c:v>
                </c:pt>
                <c:pt idx="129">
                  <c:v>4860,00</c:v>
                </c:pt>
                <c:pt idx="130">
                  <c:v>4861,00</c:v>
                </c:pt>
                <c:pt idx="131">
                  <c:v>4862,00</c:v>
                </c:pt>
                <c:pt idx="132">
                  <c:v>4863,00</c:v>
                </c:pt>
                <c:pt idx="133">
                  <c:v>4864,00</c:v>
                </c:pt>
                <c:pt idx="134">
                  <c:v>4865,00</c:v>
                </c:pt>
                <c:pt idx="135">
                  <c:v>4866,00</c:v>
                </c:pt>
                <c:pt idx="136">
                  <c:v>4867,00</c:v>
                </c:pt>
                <c:pt idx="137">
                  <c:v>4868,00</c:v>
                </c:pt>
                <c:pt idx="138">
                  <c:v>4869,00</c:v>
                </c:pt>
                <c:pt idx="139">
                  <c:v>4870,00</c:v>
                </c:pt>
                <c:pt idx="140">
                  <c:v>4871,00</c:v>
                </c:pt>
                <c:pt idx="141">
                  <c:v>4872,00</c:v>
                </c:pt>
                <c:pt idx="142">
                  <c:v>4873,00</c:v>
                </c:pt>
                <c:pt idx="143">
                  <c:v>4874,00</c:v>
                </c:pt>
                <c:pt idx="144">
                  <c:v>4875,00</c:v>
                </c:pt>
                <c:pt idx="145">
                  <c:v>4876,00</c:v>
                </c:pt>
                <c:pt idx="146">
                  <c:v>4877,00</c:v>
                </c:pt>
                <c:pt idx="147">
                  <c:v>4878,00</c:v>
                </c:pt>
                <c:pt idx="148">
                  <c:v>4879,00</c:v>
                </c:pt>
                <c:pt idx="149">
                  <c:v>4880,00</c:v>
                </c:pt>
                <c:pt idx="150">
                  <c:v>4881,00</c:v>
                </c:pt>
                <c:pt idx="151">
                  <c:v>4882,00</c:v>
                </c:pt>
                <c:pt idx="152">
                  <c:v>4883,00</c:v>
                </c:pt>
                <c:pt idx="153">
                  <c:v>4884,00</c:v>
                </c:pt>
                <c:pt idx="154">
                  <c:v>4885,00</c:v>
                </c:pt>
                <c:pt idx="155">
                  <c:v>4886,00</c:v>
                </c:pt>
                <c:pt idx="156">
                  <c:v>4887,00</c:v>
                </c:pt>
                <c:pt idx="157">
                  <c:v>4888,00</c:v>
                </c:pt>
                <c:pt idx="158">
                  <c:v>4889,00</c:v>
                </c:pt>
                <c:pt idx="159">
                  <c:v>4890,00</c:v>
                </c:pt>
                <c:pt idx="160">
                  <c:v>4891,00</c:v>
                </c:pt>
                <c:pt idx="161">
                  <c:v>4892,00</c:v>
                </c:pt>
                <c:pt idx="162">
                  <c:v>4893,00</c:v>
                </c:pt>
                <c:pt idx="163">
                  <c:v>4894,00</c:v>
                </c:pt>
                <c:pt idx="164">
                  <c:v>4895,00</c:v>
                </c:pt>
                <c:pt idx="165">
                  <c:v>4896,00</c:v>
                </c:pt>
                <c:pt idx="166">
                  <c:v>4897,00</c:v>
                </c:pt>
                <c:pt idx="167">
                  <c:v>4898,00</c:v>
                </c:pt>
                <c:pt idx="168">
                  <c:v>4899,00</c:v>
                </c:pt>
                <c:pt idx="169">
                  <c:v>4900,00</c:v>
                </c:pt>
                <c:pt idx="170">
                  <c:v>4901,00</c:v>
                </c:pt>
                <c:pt idx="171">
                  <c:v>4902,00</c:v>
                </c:pt>
                <c:pt idx="172">
                  <c:v>4903,00</c:v>
                </c:pt>
                <c:pt idx="173">
                  <c:v>4904,00</c:v>
                </c:pt>
                <c:pt idx="174">
                  <c:v>4905,00</c:v>
                </c:pt>
                <c:pt idx="175">
                  <c:v>4906,00</c:v>
                </c:pt>
                <c:pt idx="176">
                  <c:v>4907,00</c:v>
                </c:pt>
                <c:pt idx="177">
                  <c:v>4908,00</c:v>
                </c:pt>
                <c:pt idx="178">
                  <c:v>4909,00</c:v>
                </c:pt>
                <c:pt idx="179">
                  <c:v>4910,00</c:v>
                </c:pt>
                <c:pt idx="180">
                  <c:v>4911,00</c:v>
                </c:pt>
                <c:pt idx="181">
                  <c:v>4912,00</c:v>
                </c:pt>
                <c:pt idx="182">
                  <c:v>4913,00</c:v>
                </c:pt>
                <c:pt idx="183">
                  <c:v>4914,00</c:v>
                </c:pt>
                <c:pt idx="184">
                  <c:v>4915,00</c:v>
                </c:pt>
                <c:pt idx="185">
                  <c:v>4916,00</c:v>
                </c:pt>
                <c:pt idx="186">
                  <c:v>4917,00</c:v>
                </c:pt>
                <c:pt idx="187">
                  <c:v>4918,00</c:v>
                </c:pt>
                <c:pt idx="188">
                  <c:v>4919,00</c:v>
                </c:pt>
                <c:pt idx="189">
                  <c:v>4920,00</c:v>
                </c:pt>
                <c:pt idx="190">
                  <c:v>4921,00</c:v>
                </c:pt>
                <c:pt idx="191">
                  <c:v>4922,00</c:v>
                </c:pt>
                <c:pt idx="192">
                  <c:v>4923,00</c:v>
                </c:pt>
                <c:pt idx="193">
                  <c:v>4924,00</c:v>
                </c:pt>
                <c:pt idx="194">
                  <c:v>4925,00</c:v>
                </c:pt>
                <c:pt idx="195">
                  <c:v>4926,00</c:v>
                </c:pt>
                <c:pt idx="196">
                  <c:v>4927,00</c:v>
                </c:pt>
                <c:pt idx="197">
                  <c:v>4928,00</c:v>
                </c:pt>
                <c:pt idx="198">
                  <c:v>4929,00</c:v>
                </c:pt>
                <c:pt idx="199">
                  <c:v>4930,00</c:v>
                </c:pt>
                <c:pt idx="200">
                  <c:v>4931,00</c:v>
                </c:pt>
                <c:pt idx="201">
                  <c:v>4932,00</c:v>
                </c:pt>
                <c:pt idx="202">
                  <c:v>4933,00</c:v>
                </c:pt>
                <c:pt idx="203">
                  <c:v>4934,00</c:v>
                </c:pt>
                <c:pt idx="204">
                  <c:v>4935,00</c:v>
                </c:pt>
                <c:pt idx="205">
                  <c:v>4936,00</c:v>
                </c:pt>
                <c:pt idx="206">
                  <c:v>4937,00</c:v>
                </c:pt>
                <c:pt idx="207">
                  <c:v>4938,00</c:v>
                </c:pt>
                <c:pt idx="208">
                  <c:v>4939,00</c:v>
                </c:pt>
                <c:pt idx="209">
                  <c:v>4940,00</c:v>
                </c:pt>
                <c:pt idx="210">
                  <c:v>4941,00</c:v>
                </c:pt>
                <c:pt idx="211">
                  <c:v>4942,00</c:v>
                </c:pt>
                <c:pt idx="212">
                  <c:v>4943,00</c:v>
                </c:pt>
                <c:pt idx="213">
                  <c:v>4944,00</c:v>
                </c:pt>
                <c:pt idx="214">
                  <c:v>4945,00</c:v>
                </c:pt>
                <c:pt idx="215">
                  <c:v>4946,00</c:v>
                </c:pt>
                <c:pt idx="216">
                  <c:v>4947,00</c:v>
                </c:pt>
                <c:pt idx="217">
                  <c:v>4948,00</c:v>
                </c:pt>
                <c:pt idx="218">
                  <c:v>4949,00</c:v>
                </c:pt>
                <c:pt idx="219">
                  <c:v>4950,00</c:v>
                </c:pt>
                <c:pt idx="220">
                  <c:v>4951,00</c:v>
                </c:pt>
                <c:pt idx="221">
                  <c:v>4952,00</c:v>
                </c:pt>
                <c:pt idx="222">
                  <c:v>4953,00</c:v>
                </c:pt>
                <c:pt idx="223">
                  <c:v>4954,00</c:v>
                </c:pt>
                <c:pt idx="224">
                  <c:v>4955,00</c:v>
                </c:pt>
                <c:pt idx="225">
                  <c:v>4956,00</c:v>
                </c:pt>
                <c:pt idx="226">
                  <c:v>4957,00</c:v>
                </c:pt>
                <c:pt idx="227">
                  <c:v>4958,00</c:v>
                </c:pt>
                <c:pt idx="228">
                  <c:v>4959,00</c:v>
                </c:pt>
                <c:pt idx="229">
                  <c:v>4960,00</c:v>
                </c:pt>
                <c:pt idx="230">
                  <c:v>4961,00</c:v>
                </c:pt>
                <c:pt idx="231">
                  <c:v>4962,00</c:v>
                </c:pt>
                <c:pt idx="232">
                  <c:v>4963,00</c:v>
                </c:pt>
                <c:pt idx="233">
                  <c:v>4964,00</c:v>
                </c:pt>
                <c:pt idx="234">
                  <c:v>4965,00</c:v>
                </c:pt>
                <c:pt idx="235">
                  <c:v>4966,00</c:v>
                </c:pt>
                <c:pt idx="236">
                  <c:v>4967,00</c:v>
                </c:pt>
                <c:pt idx="237">
                  <c:v>4968,00</c:v>
                </c:pt>
                <c:pt idx="238">
                  <c:v>4969,00</c:v>
                </c:pt>
                <c:pt idx="239">
                  <c:v>4970,00</c:v>
                </c:pt>
                <c:pt idx="240">
                  <c:v>4971,00</c:v>
                </c:pt>
                <c:pt idx="241">
                  <c:v>4972,00</c:v>
                </c:pt>
                <c:pt idx="242">
                  <c:v>4973,00</c:v>
                </c:pt>
                <c:pt idx="243">
                  <c:v>4974,00</c:v>
                </c:pt>
                <c:pt idx="244">
                  <c:v>4975,00</c:v>
                </c:pt>
                <c:pt idx="245">
                  <c:v>4976,00</c:v>
                </c:pt>
                <c:pt idx="246">
                  <c:v>4977,00</c:v>
                </c:pt>
                <c:pt idx="247">
                  <c:v>4978,00</c:v>
                </c:pt>
                <c:pt idx="248">
                  <c:v>4979,00</c:v>
                </c:pt>
                <c:pt idx="249">
                  <c:v>4980,00</c:v>
                </c:pt>
                <c:pt idx="250">
                  <c:v>4981,00</c:v>
                </c:pt>
                <c:pt idx="251">
                  <c:v>4982,00</c:v>
                </c:pt>
                <c:pt idx="252">
                  <c:v>4983,00</c:v>
                </c:pt>
                <c:pt idx="253">
                  <c:v>4984,00</c:v>
                </c:pt>
                <c:pt idx="254">
                  <c:v>4985,00</c:v>
                </c:pt>
                <c:pt idx="255">
                  <c:v>4986,00</c:v>
                </c:pt>
                <c:pt idx="256">
                  <c:v>4987,00</c:v>
                </c:pt>
                <c:pt idx="257">
                  <c:v>4988,00</c:v>
                </c:pt>
                <c:pt idx="258">
                  <c:v>4989,00</c:v>
                </c:pt>
                <c:pt idx="259">
                  <c:v>4990,00</c:v>
                </c:pt>
                <c:pt idx="260">
                  <c:v>4991,00</c:v>
                </c:pt>
                <c:pt idx="261">
                  <c:v>4992,00</c:v>
                </c:pt>
                <c:pt idx="262">
                  <c:v>4993,00</c:v>
                </c:pt>
                <c:pt idx="263">
                  <c:v>4994,00</c:v>
                </c:pt>
                <c:pt idx="264">
                  <c:v>4995,00</c:v>
                </c:pt>
                <c:pt idx="265">
                  <c:v>4996,00</c:v>
                </c:pt>
                <c:pt idx="266">
                  <c:v>4997,00</c:v>
                </c:pt>
                <c:pt idx="267">
                  <c:v>4998,00</c:v>
                </c:pt>
                <c:pt idx="268">
                  <c:v>4999,00</c:v>
                </c:pt>
                <c:pt idx="269">
                  <c:v>5000,00</c:v>
                </c:pt>
                <c:pt idx="270">
                  <c:v>5001,00</c:v>
                </c:pt>
                <c:pt idx="271">
                  <c:v>5002,00</c:v>
                </c:pt>
                <c:pt idx="272">
                  <c:v>5003,00</c:v>
                </c:pt>
                <c:pt idx="273">
                  <c:v>5004,00</c:v>
                </c:pt>
                <c:pt idx="274">
                  <c:v>5005,00</c:v>
                </c:pt>
                <c:pt idx="275">
                  <c:v>5006,00</c:v>
                </c:pt>
                <c:pt idx="276">
                  <c:v>5007,00</c:v>
                </c:pt>
                <c:pt idx="277">
                  <c:v>5008,00</c:v>
                </c:pt>
                <c:pt idx="278">
                  <c:v>5009,00</c:v>
                </c:pt>
                <c:pt idx="279">
                  <c:v>5010,00</c:v>
                </c:pt>
                <c:pt idx="280">
                  <c:v>5011,00</c:v>
                </c:pt>
                <c:pt idx="281">
                  <c:v>5012,00</c:v>
                </c:pt>
                <c:pt idx="282">
                  <c:v>5013,00</c:v>
                </c:pt>
                <c:pt idx="283">
                  <c:v>5014,00</c:v>
                </c:pt>
                <c:pt idx="284">
                  <c:v>5015,00</c:v>
                </c:pt>
                <c:pt idx="285">
                  <c:v>5016,00</c:v>
                </c:pt>
                <c:pt idx="286">
                  <c:v>5017,00</c:v>
                </c:pt>
                <c:pt idx="287">
                  <c:v>5018,00</c:v>
                </c:pt>
                <c:pt idx="288">
                  <c:v>5019,00</c:v>
                </c:pt>
                <c:pt idx="289">
                  <c:v>5020,00</c:v>
                </c:pt>
                <c:pt idx="290">
                  <c:v>5021,00</c:v>
                </c:pt>
                <c:pt idx="291">
                  <c:v>5022,00</c:v>
                </c:pt>
                <c:pt idx="292">
                  <c:v>5023,00</c:v>
                </c:pt>
                <c:pt idx="293">
                  <c:v>5024,00</c:v>
                </c:pt>
                <c:pt idx="294">
                  <c:v>5025,00</c:v>
                </c:pt>
                <c:pt idx="295">
                  <c:v>5026,00</c:v>
                </c:pt>
                <c:pt idx="296">
                  <c:v>5027,00</c:v>
                </c:pt>
                <c:pt idx="297">
                  <c:v>5028,00</c:v>
                </c:pt>
                <c:pt idx="298">
                  <c:v>5029,00</c:v>
                </c:pt>
                <c:pt idx="299">
                  <c:v>5030,00</c:v>
                </c:pt>
                <c:pt idx="300">
                  <c:v>5031,00</c:v>
                </c:pt>
                <c:pt idx="301">
                  <c:v>5032,00</c:v>
                </c:pt>
                <c:pt idx="302">
                  <c:v>5033,00</c:v>
                </c:pt>
                <c:pt idx="303">
                  <c:v>5034,00</c:v>
                </c:pt>
                <c:pt idx="304">
                  <c:v>5035,00</c:v>
                </c:pt>
                <c:pt idx="305">
                  <c:v>5036,00</c:v>
                </c:pt>
                <c:pt idx="306">
                  <c:v>5037,00</c:v>
                </c:pt>
                <c:pt idx="307">
                  <c:v>5038,00</c:v>
                </c:pt>
                <c:pt idx="308">
                  <c:v>5039,00</c:v>
                </c:pt>
                <c:pt idx="309">
                  <c:v>5040,00</c:v>
                </c:pt>
                <c:pt idx="310">
                  <c:v>5041,00</c:v>
                </c:pt>
                <c:pt idx="311">
                  <c:v>5042,00</c:v>
                </c:pt>
                <c:pt idx="312">
                  <c:v>5043,00</c:v>
                </c:pt>
                <c:pt idx="313">
                  <c:v>5044,00</c:v>
                </c:pt>
                <c:pt idx="314">
                  <c:v>5045,00</c:v>
                </c:pt>
                <c:pt idx="315">
                  <c:v>5046,00</c:v>
                </c:pt>
                <c:pt idx="316">
                  <c:v>5047,00</c:v>
                </c:pt>
                <c:pt idx="317">
                  <c:v>5048,00</c:v>
                </c:pt>
                <c:pt idx="318">
                  <c:v>5049,00</c:v>
                </c:pt>
                <c:pt idx="319">
                  <c:v>5050,00</c:v>
                </c:pt>
                <c:pt idx="320">
                  <c:v>5051,00</c:v>
                </c:pt>
                <c:pt idx="321">
                  <c:v>5052,00</c:v>
                </c:pt>
                <c:pt idx="322">
                  <c:v>5053,00</c:v>
                </c:pt>
                <c:pt idx="323">
                  <c:v>5054,00</c:v>
                </c:pt>
                <c:pt idx="324">
                  <c:v>5055,00</c:v>
                </c:pt>
                <c:pt idx="325">
                  <c:v>5056,00</c:v>
                </c:pt>
                <c:pt idx="326">
                  <c:v>5057,00</c:v>
                </c:pt>
                <c:pt idx="327">
                  <c:v>5058,00</c:v>
                </c:pt>
                <c:pt idx="328">
                  <c:v>5059,00</c:v>
                </c:pt>
                <c:pt idx="329">
                  <c:v>5060,00</c:v>
                </c:pt>
                <c:pt idx="330">
                  <c:v>5061,00</c:v>
                </c:pt>
                <c:pt idx="331">
                  <c:v>5062,00</c:v>
                </c:pt>
                <c:pt idx="332">
                  <c:v>5063,00</c:v>
                </c:pt>
                <c:pt idx="333">
                  <c:v>5064,00</c:v>
                </c:pt>
                <c:pt idx="334">
                  <c:v>5065,00</c:v>
                </c:pt>
                <c:pt idx="335">
                  <c:v>5066,00</c:v>
                </c:pt>
                <c:pt idx="336">
                  <c:v>5067,00</c:v>
                </c:pt>
                <c:pt idx="337">
                  <c:v>5068,00</c:v>
                </c:pt>
                <c:pt idx="338">
                  <c:v>5069,00</c:v>
                </c:pt>
              </c:strCache>
              <c:extLst xmlns:c15="http://schemas.microsoft.com/office/drawing/2012/chart"/>
            </c:strRef>
          </c:xVal>
          <c:yVal>
            <c:numRef>
              <c:f>RADIAZIONE!$C$2:$C$340</c:f>
              <c:numCache>
                <c:formatCode>0.00</c:formatCode>
                <c:ptCount val="339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9.2131578947368418</c:v>
                </c:pt>
                <c:pt idx="7">
                  <c:v>38.388157894736771</c:v>
                </c:pt>
                <c:pt idx="8">
                  <c:v>83.942105263157885</c:v>
                </c:pt>
                <c:pt idx="9">
                  <c:v>117.21184210526317</c:v>
                </c:pt>
                <c:pt idx="10">
                  <c:v>180.16842105263157</c:v>
                </c:pt>
                <c:pt idx="11">
                  <c:v>318.87763157894733</c:v>
                </c:pt>
                <c:pt idx="12">
                  <c:v>439.67236842105262</c:v>
                </c:pt>
                <c:pt idx="13">
                  <c:v>491.36842105263162</c:v>
                </c:pt>
                <c:pt idx="14">
                  <c:v>487.78552631578953</c:v>
                </c:pt>
                <c:pt idx="15">
                  <c:v>430.45921052631508</c:v>
                </c:pt>
                <c:pt idx="16">
                  <c:v>336.28026315789475</c:v>
                </c:pt>
                <c:pt idx="17">
                  <c:v>222.13947368421054</c:v>
                </c:pt>
                <c:pt idx="18">
                  <c:v>122.33026315789475</c:v>
                </c:pt>
                <c:pt idx="19">
                  <c:v>60.397368421052633</c:v>
                </c:pt>
                <c:pt idx="20">
                  <c:v>21.497368421052631</c:v>
                </c:pt>
                <c:pt idx="21">
                  <c:v>2.0473684210526315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8.7013157894736839</c:v>
                </c:pt>
                <c:pt idx="31">
                  <c:v>37.36447368421053</c:v>
                </c:pt>
                <c:pt idx="32">
                  <c:v>73.193421052631578</c:v>
                </c:pt>
                <c:pt idx="33">
                  <c:v>101.34473684210526</c:v>
                </c:pt>
                <c:pt idx="34">
                  <c:v>176.58552631578948</c:v>
                </c:pt>
                <c:pt idx="35">
                  <c:v>323.48421052631579</c:v>
                </c:pt>
                <c:pt idx="36">
                  <c:v>444.79078947368419</c:v>
                </c:pt>
                <c:pt idx="37">
                  <c:v>494.95131578947371</c:v>
                </c:pt>
                <c:pt idx="38">
                  <c:v>489.83289473684209</c:v>
                </c:pt>
                <c:pt idx="39">
                  <c:v>431.99473684210528</c:v>
                </c:pt>
                <c:pt idx="40">
                  <c:v>337.30394736842112</c:v>
                </c:pt>
                <c:pt idx="41">
                  <c:v>223.16315789473686</c:v>
                </c:pt>
                <c:pt idx="42">
                  <c:v>122.8421052631579</c:v>
                </c:pt>
                <c:pt idx="43">
                  <c:v>60.397368421052633</c:v>
                </c:pt>
                <c:pt idx="44">
                  <c:v>22.00921052631579</c:v>
                </c:pt>
                <c:pt idx="45">
                  <c:v>2.5592105263157818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8.7013157894736839</c:v>
                </c:pt>
                <c:pt idx="55">
                  <c:v>36.852631578947367</c:v>
                </c:pt>
                <c:pt idx="56">
                  <c:v>75.240789473684217</c:v>
                </c:pt>
                <c:pt idx="57">
                  <c:v>108.51052631578948</c:v>
                </c:pt>
                <c:pt idx="58">
                  <c:v>183.2394736842098</c:v>
                </c:pt>
                <c:pt idx="59">
                  <c:v>323.99605263157895</c:v>
                </c:pt>
                <c:pt idx="60">
                  <c:v>443.76710526315793</c:v>
                </c:pt>
                <c:pt idx="61">
                  <c:v>495.97500000000002</c:v>
                </c:pt>
                <c:pt idx="62">
                  <c:v>490.8565789473684</c:v>
                </c:pt>
                <c:pt idx="63">
                  <c:v>418.68684210526317</c:v>
                </c:pt>
                <c:pt idx="64">
                  <c:v>323.99605263157895</c:v>
                </c:pt>
                <c:pt idx="65">
                  <c:v>223.67499999999998</c:v>
                </c:pt>
                <c:pt idx="66">
                  <c:v>122.33026315789475</c:v>
                </c:pt>
                <c:pt idx="67">
                  <c:v>51.696052631578951</c:v>
                </c:pt>
                <c:pt idx="68">
                  <c:v>12.796052631578949</c:v>
                </c:pt>
                <c:pt idx="69">
                  <c:v>1.5355263157894739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8.189473684210526</c:v>
                </c:pt>
                <c:pt idx="79">
                  <c:v>35.317105263157892</c:v>
                </c:pt>
                <c:pt idx="80">
                  <c:v>75.752631578947373</c:v>
                </c:pt>
                <c:pt idx="81">
                  <c:v>122.8421052631579</c:v>
                </c:pt>
                <c:pt idx="82">
                  <c:v>206.7842105263158</c:v>
                </c:pt>
                <c:pt idx="83">
                  <c:v>335.76842105263086</c:v>
                </c:pt>
                <c:pt idx="84">
                  <c:v>438.64868421052631</c:v>
                </c:pt>
                <c:pt idx="85">
                  <c:v>471.91842105263157</c:v>
                </c:pt>
                <c:pt idx="86">
                  <c:v>461.68157894736839</c:v>
                </c:pt>
                <c:pt idx="87">
                  <c:v>374.15657894736773</c:v>
                </c:pt>
                <c:pt idx="88">
                  <c:v>284.0723684210526</c:v>
                </c:pt>
                <c:pt idx="89">
                  <c:v>212.92631578947368</c:v>
                </c:pt>
                <c:pt idx="90">
                  <c:v>117.21184210526317</c:v>
                </c:pt>
                <c:pt idx="91">
                  <c:v>57.838157894736845</c:v>
                </c:pt>
                <c:pt idx="92">
                  <c:v>18.938157894736843</c:v>
                </c:pt>
                <c:pt idx="93">
                  <c:v>0.51184210526315788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7.677631578947369</c:v>
                </c:pt>
                <c:pt idx="103">
                  <c:v>34.805263157894736</c:v>
                </c:pt>
                <c:pt idx="104">
                  <c:v>78.823684210526309</c:v>
                </c:pt>
                <c:pt idx="105">
                  <c:v>115.67631578947369</c:v>
                </c:pt>
                <c:pt idx="106">
                  <c:v>191.94078947368422</c:v>
                </c:pt>
                <c:pt idx="107">
                  <c:v>334.23289473684207</c:v>
                </c:pt>
                <c:pt idx="108">
                  <c:v>442.7434210526315</c:v>
                </c:pt>
                <c:pt idx="109">
                  <c:v>479.59605263157897</c:v>
                </c:pt>
                <c:pt idx="110">
                  <c:v>467.31184210526317</c:v>
                </c:pt>
                <c:pt idx="111">
                  <c:v>308.64078947368421</c:v>
                </c:pt>
                <c:pt idx="112">
                  <c:v>128.47236842105264</c:v>
                </c:pt>
                <c:pt idx="113">
                  <c:v>57.838157894736845</c:v>
                </c:pt>
                <c:pt idx="114">
                  <c:v>53.231578947368419</c:v>
                </c:pt>
                <c:pt idx="115">
                  <c:v>57.326315789473689</c:v>
                </c:pt>
                <c:pt idx="116">
                  <c:v>18.426315789473684</c:v>
                </c:pt>
                <c:pt idx="117">
                  <c:v>0.51184210526315788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1.0236842105263158</c:v>
                </c:pt>
                <c:pt idx="127">
                  <c:v>12.284210526315791</c:v>
                </c:pt>
                <c:pt idx="128">
                  <c:v>45.042105263157893</c:v>
                </c:pt>
                <c:pt idx="129">
                  <c:v>65.003947368421052</c:v>
                </c:pt>
                <c:pt idx="130">
                  <c:v>147.92236842105265</c:v>
                </c:pt>
                <c:pt idx="131">
                  <c:v>188.86973684210525</c:v>
                </c:pt>
                <c:pt idx="132">
                  <c:v>156.11184210526318</c:v>
                </c:pt>
                <c:pt idx="133">
                  <c:v>292.77368421052631</c:v>
                </c:pt>
                <c:pt idx="134">
                  <c:v>443.25526315789472</c:v>
                </c:pt>
                <c:pt idx="135">
                  <c:v>429.4355263157895</c:v>
                </c:pt>
                <c:pt idx="136">
                  <c:v>279.46578947368425</c:v>
                </c:pt>
                <c:pt idx="137">
                  <c:v>164.81315789473683</c:v>
                </c:pt>
                <c:pt idx="138">
                  <c:v>119.77105263157895</c:v>
                </c:pt>
                <c:pt idx="139">
                  <c:v>57.326315789473689</c:v>
                </c:pt>
                <c:pt idx="140">
                  <c:v>19.961842105263155</c:v>
                </c:pt>
                <c:pt idx="141">
                  <c:v>2.0473684210526315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7.677631578947369</c:v>
                </c:pt>
                <c:pt idx="151">
                  <c:v>34.805263157894736</c:v>
                </c:pt>
                <c:pt idx="152">
                  <c:v>67.051315789473691</c:v>
                </c:pt>
                <c:pt idx="153">
                  <c:v>88.036842105263162</c:v>
                </c:pt>
                <c:pt idx="154">
                  <c:v>168.39605263157895</c:v>
                </c:pt>
                <c:pt idx="155">
                  <c:v>332.69736842105266</c:v>
                </c:pt>
                <c:pt idx="156">
                  <c:v>464.24078947368423</c:v>
                </c:pt>
                <c:pt idx="157">
                  <c:v>513.37763157894744</c:v>
                </c:pt>
                <c:pt idx="158">
                  <c:v>504.67631578947294</c:v>
                </c:pt>
                <c:pt idx="159">
                  <c:v>445.30263157894666</c:v>
                </c:pt>
                <c:pt idx="160">
                  <c:v>348.05263157894734</c:v>
                </c:pt>
                <c:pt idx="161">
                  <c:v>230.32894736842107</c:v>
                </c:pt>
                <c:pt idx="162">
                  <c:v>113.62894736842105</c:v>
                </c:pt>
                <c:pt idx="163">
                  <c:v>36.852631578947367</c:v>
                </c:pt>
                <c:pt idx="164">
                  <c:v>8.7013157894736839</c:v>
                </c:pt>
                <c:pt idx="165">
                  <c:v>1.0236842105263158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6.6539473684210524</c:v>
                </c:pt>
                <c:pt idx="175">
                  <c:v>32.246052631578948</c:v>
                </c:pt>
                <c:pt idx="176">
                  <c:v>70.122368421052627</c:v>
                </c:pt>
                <c:pt idx="177">
                  <c:v>97.76184210526317</c:v>
                </c:pt>
                <c:pt idx="178">
                  <c:v>170.95526315789473</c:v>
                </c:pt>
                <c:pt idx="179">
                  <c:v>320.41315789473691</c:v>
                </c:pt>
                <c:pt idx="180">
                  <c:v>434.55394736842106</c:v>
                </c:pt>
                <c:pt idx="181">
                  <c:v>466.8</c:v>
                </c:pt>
                <c:pt idx="182">
                  <c:v>406.91447368421058</c:v>
                </c:pt>
                <c:pt idx="183">
                  <c:v>317.85394736842107</c:v>
                </c:pt>
                <c:pt idx="184">
                  <c:v>218.55657894736839</c:v>
                </c:pt>
                <c:pt idx="185">
                  <c:v>149.45789473684212</c:v>
                </c:pt>
                <c:pt idx="186">
                  <c:v>114.65263157894738</c:v>
                </c:pt>
                <c:pt idx="187">
                  <c:v>54.767105263157902</c:v>
                </c:pt>
                <c:pt idx="188">
                  <c:v>18.426315789473684</c:v>
                </c:pt>
                <c:pt idx="189">
                  <c:v>1.5355263157894739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4.094736842105263</c:v>
                </c:pt>
                <c:pt idx="199">
                  <c:v>20.473684210526244</c:v>
                </c:pt>
                <c:pt idx="200">
                  <c:v>63.468421052631584</c:v>
                </c:pt>
                <c:pt idx="201">
                  <c:v>123.8657894736842</c:v>
                </c:pt>
                <c:pt idx="202">
                  <c:v>160.20657894736846</c:v>
                </c:pt>
                <c:pt idx="203">
                  <c:v>160.71842105263158</c:v>
                </c:pt>
                <c:pt idx="204">
                  <c:v>195.01184210526318</c:v>
                </c:pt>
                <c:pt idx="205">
                  <c:v>287.65526315789475</c:v>
                </c:pt>
                <c:pt idx="206">
                  <c:v>319.9013157894737</c:v>
                </c:pt>
                <c:pt idx="207">
                  <c:v>239.03026315789475</c:v>
                </c:pt>
                <c:pt idx="208">
                  <c:v>226.23421052631579</c:v>
                </c:pt>
                <c:pt idx="209">
                  <c:v>209.85526315789477</c:v>
                </c:pt>
                <c:pt idx="210">
                  <c:v>110.55789473684212</c:v>
                </c:pt>
                <c:pt idx="211">
                  <c:v>54.767105263157902</c:v>
                </c:pt>
                <c:pt idx="212">
                  <c:v>17.914473684210527</c:v>
                </c:pt>
                <c:pt idx="213">
                  <c:v>1.0236842105263158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6.6539473684210524</c:v>
                </c:pt>
                <c:pt idx="223">
                  <c:v>33.781578947368423</c:v>
                </c:pt>
                <c:pt idx="224">
                  <c:v>67.563157894736847</c:v>
                </c:pt>
                <c:pt idx="225">
                  <c:v>90.084210526315786</c:v>
                </c:pt>
                <c:pt idx="226">
                  <c:v>175.05</c:v>
                </c:pt>
                <c:pt idx="227">
                  <c:v>340.37499999999926</c:v>
                </c:pt>
                <c:pt idx="228">
                  <c:v>469.35921052631579</c:v>
                </c:pt>
                <c:pt idx="229">
                  <c:v>517.98421052631591</c:v>
                </c:pt>
                <c:pt idx="230">
                  <c:v>508.77105263157893</c:v>
                </c:pt>
                <c:pt idx="231">
                  <c:v>447.34999999999997</c:v>
                </c:pt>
                <c:pt idx="232">
                  <c:v>312.22368421052636</c:v>
                </c:pt>
                <c:pt idx="233">
                  <c:v>160.71842105263158</c:v>
                </c:pt>
                <c:pt idx="234">
                  <c:v>89.572368421052616</c:v>
                </c:pt>
                <c:pt idx="235">
                  <c:v>51.184210526315795</c:v>
                </c:pt>
                <c:pt idx="236">
                  <c:v>13.307894736842105</c:v>
                </c:pt>
                <c:pt idx="237">
                  <c:v>1.0236842105263158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5.1184210526315717</c:v>
                </c:pt>
                <c:pt idx="247">
                  <c:v>25.592105263157897</c:v>
                </c:pt>
                <c:pt idx="248">
                  <c:v>31.734210526315792</c:v>
                </c:pt>
                <c:pt idx="249">
                  <c:v>37.36447368421053</c:v>
                </c:pt>
                <c:pt idx="250">
                  <c:v>37.36447368421053</c:v>
                </c:pt>
                <c:pt idx="251">
                  <c:v>36.852631578947367</c:v>
                </c:pt>
                <c:pt idx="252">
                  <c:v>80.871052631578948</c:v>
                </c:pt>
                <c:pt idx="253">
                  <c:v>97.76184210526317</c:v>
                </c:pt>
                <c:pt idx="254">
                  <c:v>59.885526315789477</c:v>
                </c:pt>
                <c:pt idx="255">
                  <c:v>23.544736842105191</c:v>
                </c:pt>
                <c:pt idx="256">
                  <c:v>7.677631578947369</c:v>
                </c:pt>
                <c:pt idx="257">
                  <c:v>7.1657894736842112</c:v>
                </c:pt>
                <c:pt idx="258">
                  <c:v>20.985526315789404</c:v>
                </c:pt>
                <c:pt idx="259">
                  <c:v>28.151315789473685</c:v>
                </c:pt>
                <c:pt idx="260">
                  <c:v>12.796052631578949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4.094736842105263</c:v>
                </c:pt>
                <c:pt idx="271">
                  <c:v>27.127631578947369</c:v>
                </c:pt>
                <c:pt idx="272">
                  <c:v>60.397368421052633</c:v>
                </c:pt>
                <c:pt idx="273">
                  <c:v>83.942105263157885</c:v>
                </c:pt>
                <c:pt idx="274">
                  <c:v>178.12105263157821</c:v>
                </c:pt>
                <c:pt idx="275">
                  <c:v>350.1</c:v>
                </c:pt>
                <c:pt idx="276">
                  <c:v>472.43026315789473</c:v>
                </c:pt>
                <c:pt idx="277">
                  <c:v>514.91315789473606</c:v>
                </c:pt>
                <c:pt idx="278">
                  <c:v>435.57763157894738</c:v>
                </c:pt>
                <c:pt idx="279">
                  <c:v>263.59868421052636</c:v>
                </c:pt>
                <c:pt idx="280">
                  <c:v>131.03157894736842</c:v>
                </c:pt>
                <c:pt idx="281">
                  <c:v>118.74736842105263</c:v>
                </c:pt>
                <c:pt idx="282">
                  <c:v>114.65263157894738</c:v>
                </c:pt>
                <c:pt idx="283">
                  <c:v>54.255263157894738</c:v>
                </c:pt>
                <c:pt idx="284">
                  <c:v>16.378947368421052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6.1421052631578954</c:v>
                </c:pt>
                <c:pt idx="295">
                  <c:v>31.222368421052632</c:v>
                </c:pt>
                <c:pt idx="296">
                  <c:v>65.515789473684208</c:v>
                </c:pt>
                <c:pt idx="297">
                  <c:v>88.036842105263162</c:v>
                </c:pt>
                <c:pt idx="298">
                  <c:v>180.16842105263157</c:v>
                </c:pt>
                <c:pt idx="299">
                  <c:v>353.17105263157896</c:v>
                </c:pt>
                <c:pt idx="300">
                  <c:v>479.59605263157897</c:v>
                </c:pt>
                <c:pt idx="301">
                  <c:v>525.66184210526319</c:v>
                </c:pt>
                <c:pt idx="302">
                  <c:v>514.91315789473606</c:v>
                </c:pt>
                <c:pt idx="303">
                  <c:v>454.51578947368421</c:v>
                </c:pt>
                <c:pt idx="304">
                  <c:v>354.70657894736843</c:v>
                </c:pt>
                <c:pt idx="305">
                  <c:v>234.42368421052635</c:v>
                </c:pt>
                <c:pt idx="306">
                  <c:v>123.8657894736842</c:v>
                </c:pt>
                <c:pt idx="307">
                  <c:v>54.255263157894738</c:v>
                </c:pt>
                <c:pt idx="308">
                  <c:v>16.378947368421052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5.6302631578947366</c:v>
                </c:pt>
                <c:pt idx="319">
                  <c:v>30.710526315789476</c:v>
                </c:pt>
                <c:pt idx="320">
                  <c:v>65.003947368421052</c:v>
                </c:pt>
                <c:pt idx="321">
                  <c:v>90.084210526315786</c:v>
                </c:pt>
                <c:pt idx="322">
                  <c:v>185.28684210526316</c:v>
                </c:pt>
                <c:pt idx="323">
                  <c:v>356.24210526315716</c:v>
                </c:pt>
                <c:pt idx="324">
                  <c:v>480.61973684210523</c:v>
                </c:pt>
                <c:pt idx="325">
                  <c:v>527.19736842105272</c:v>
                </c:pt>
                <c:pt idx="326">
                  <c:v>516.44868421052627</c:v>
                </c:pt>
                <c:pt idx="327">
                  <c:v>455.53947368420978</c:v>
                </c:pt>
                <c:pt idx="328">
                  <c:v>355.7302631578948</c:v>
                </c:pt>
                <c:pt idx="329">
                  <c:v>234.93552631578947</c:v>
                </c:pt>
                <c:pt idx="330">
                  <c:v>123.35394736842106</c:v>
                </c:pt>
                <c:pt idx="331">
                  <c:v>53.231578947368419</c:v>
                </c:pt>
                <c:pt idx="332">
                  <c:v>16.378947368421052</c:v>
                </c:pt>
                <c:pt idx="333">
                  <c:v>0.51184210526315788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80B7-45ED-A169-358DC801B151}"/>
            </c:ext>
          </c:extLst>
        </c:ser>
        <c:ser>
          <c:idx val="2"/>
          <c:order val="2"/>
          <c:tx>
            <c:strRef>
              <c:f>RADIAZIONE!$D$1</c:f>
              <c:strCache>
                <c:ptCount val="1"/>
                <c:pt idx="0">
                  <c:v>S_OUT_Diffusa</c:v>
                </c:pt>
              </c:strCache>
              <c:extLst xmlns:c15="http://schemas.microsoft.com/office/drawing/2012/chart"/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strRef>
              <c:f>RADIAZIONE!$A$2:$A$340</c:f>
              <c:strCache>
                <c:ptCount val="339"/>
                <c:pt idx="0">
                  <c:v> TIME                    </c:v>
                </c:pt>
                <c:pt idx="1">
                  <c:v> HOURS              </c:v>
                </c:pt>
                <c:pt idx="2">
                  <c:v>4733,00</c:v>
                </c:pt>
                <c:pt idx="3">
                  <c:v>4734,00</c:v>
                </c:pt>
                <c:pt idx="4">
                  <c:v>4735,00</c:v>
                </c:pt>
                <c:pt idx="5">
                  <c:v>4736,00</c:v>
                </c:pt>
                <c:pt idx="6">
                  <c:v>4737,00</c:v>
                </c:pt>
                <c:pt idx="7">
                  <c:v>4738,00</c:v>
                </c:pt>
                <c:pt idx="8">
                  <c:v>4739,00</c:v>
                </c:pt>
                <c:pt idx="9">
                  <c:v>4740,00</c:v>
                </c:pt>
                <c:pt idx="10">
                  <c:v>4741,00</c:v>
                </c:pt>
                <c:pt idx="11">
                  <c:v>4742,00</c:v>
                </c:pt>
                <c:pt idx="12">
                  <c:v>4743,00</c:v>
                </c:pt>
                <c:pt idx="13">
                  <c:v>4744,00</c:v>
                </c:pt>
                <c:pt idx="14">
                  <c:v>4745,00</c:v>
                </c:pt>
                <c:pt idx="15">
                  <c:v>4746,00</c:v>
                </c:pt>
                <c:pt idx="16">
                  <c:v>4747,00</c:v>
                </c:pt>
                <c:pt idx="17">
                  <c:v>4748,00</c:v>
                </c:pt>
                <c:pt idx="18">
                  <c:v>4749,00</c:v>
                </c:pt>
                <c:pt idx="19">
                  <c:v>4750,00</c:v>
                </c:pt>
                <c:pt idx="20">
                  <c:v>4751,00</c:v>
                </c:pt>
                <c:pt idx="21">
                  <c:v>4752,00</c:v>
                </c:pt>
                <c:pt idx="22">
                  <c:v>4753,00</c:v>
                </c:pt>
                <c:pt idx="23">
                  <c:v>4754,00</c:v>
                </c:pt>
                <c:pt idx="24">
                  <c:v>4755,00</c:v>
                </c:pt>
                <c:pt idx="25">
                  <c:v>4756,00</c:v>
                </c:pt>
                <c:pt idx="26">
                  <c:v>4757,00</c:v>
                </c:pt>
                <c:pt idx="27">
                  <c:v>4758,00</c:v>
                </c:pt>
                <c:pt idx="28">
                  <c:v>4759,00</c:v>
                </c:pt>
                <c:pt idx="29">
                  <c:v>4760,00</c:v>
                </c:pt>
                <c:pt idx="30">
                  <c:v>4761,00</c:v>
                </c:pt>
                <c:pt idx="31">
                  <c:v>4762,00</c:v>
                </c:pt>
                <c:pt idx="32">
                  <c:v>4763,00</c:v>
                </c:pt>
                <c:pt idx="33">
                  <c:v>4764,00</c:v>
                </c:pt>
                <c:pt idx="34">
                  <c:v>4765,00</c:v>
                </c:pt>
                <c:pt idx="35">
                  <c:v>4766,00</c:v>
                </c:pt>
                <c:pt idx="36">
                  <c:v>4767,00</c:v>
                </c:pt>
                <c:pt idx="37">
                  <c:v>4768,00</c:v>
                </c:pt>
                <c:pt idx="38">
                  <c:v>4769,00</c:v>
                </c:pt>
                <c:pt idx="39">
                  <c:v>4770,00</c:v>
                </c:pt>
                <c:pt idx="40">
                  <c:v>4771,00</c:v>
                </c:pt>
                <c:pt idx="41">
                  <c:v>4772,00</c:v>
                </c:pt>
                <c:pt idx="42">
                  <c:v>4773,00</c:v>
                </c:pt>
                <c:pt idx="43">
                  <c:v>4774,00</c:v>
                </c:pt>
                <c:pt idx="44">
                  <c:v>4775,00</c:v>
                </c:pt>
                <c:pt idx="45">
                  <c:v>4776,00</c:v>
                </c:pt>
                <c:pt idx="46">
                  <c:v>4777,00</c:v>
                </c:pt>
                <c:pt idx="47">
                  <c:v>4778,00</c:v>
                </c:pt>
                <c:pt idx="48">
                  <c:v>4779,00</c:v>
                </c:pt>
                <c:pt idx="49">
                  <c:v>4780,00</c:v>
                </c:pt>
                <c:pt idx="50">
                  <c:v>4781,00</c:v>
                </c:pt>
                <c:pt idx="51">
                  <c:v>4782,00</c:v>
                </c:pt>
                <c:pt idx="52">
                  <c:v>4783,00</c:v>
                </c:pt>
                <c:pt idx="53">
                  <c:v>4784,00</c:v>
                </c:pt>
                <c:pt idx="54">
                  <c:v>4785,00</c:v>
                </c:pt>
                <c:pt idx="55">
                  <c:v>4786,00</c:v>
                </c:pt>
                <c:pt idx="56">
                  <c:v>4787,00</c:v>
                </c:pt>
                <c:pt idx="57">
                  <c:v>4788,00</c:v>
                </c:pt>
                <c:pt idx="58">
                  <c:v>4789,00</c:v>
                </c:pt>
                <c:pt idx="59">
                  <c:v>4790,00</c:v>
                </c:pt>
                <c:pt idx="60">
                  <c:v>4791,00</c:v>
                </c:pt>
                <c:pt idx="61">
                  <c:v>4792,00</c:v>
                </c:pt>
                <c:pt idx="62">
                  <c:v>4793,00</c:v>
                </c:pt>
                <c:pt idx="63">
                  <c:v>4794,00</c:v>
                </c:pt>
                <c:pt idx="64">
                  <c:v>4795,00</c:v>
                </c:pt>
                <c:pt idx="65">
                  <c:v>4796,00</c:v>
                </c:pt>
                <c:pt idx="66">
                  <c:v>4797,00</c:v>
                </c:pt>
                <c:pt idx="67">
                  <c:v>4798,00</c:v>
                </c:pt>
                <c:pt idx="68">
                  <c:v>4799,00</c:v>
                </c:pt>
                <c:pt idx="69">
                  <c:v>4800,00</c:v>
                </c:pt>
                <c:pt idx="70">
                  <c:v>4801,00</c:v>
                </c:pt>
                <c:pt idx="71">
                  <c:v>4802,00</c:v>
                </c:pt>
                <c:pt idx="72">
                  <c:v>4803,00</c:v>
                </c:pt>
                <c:pt idx="73">
                  <c:v>4804,00</c:v>
                </c:pt>
                <c:pt idx="74">
                  <c:v>4805,00</c:v>
                </c:pt>
                <c:pt idx="75">
                  <c:v>4806,00</c:v>
                </c:pt>
                <c:pt idx="76">
                  <c:v>4807,00</c:v>
                </c:pt>
                <c:pt idx="77">
                  <c:v>4808,00</c:v>
                </c:pt>
                <c:pt idx="78">
                  <c:v>4809,00</c:v>
                </c:pt>
                <c:pt idx="79">
                  <c:v>4810,00</c:v>
                </c:pt>
                <c:pt idx="80">
                  <c:v>4811,00</c:v>
                </c:pt>
                <c:pt idx="81">
                  <c:v>4812,00</c:v>
                </c:pt>
                <c:pt idx="82">
                  <c:v>4813,00</c:v>
                </c:pt>
                <c:pt idx="83">
                  <c:v>4814,00</c:v>
                </c:pt>
                <c:pt idx="84">
                  <c:v>4815,00</c:v>
                </c:pt>
                <c:pt idx="85">
                  <c:v>4816,00</c:v>
                </c:pt>
                <c:pt idx="86">
                  <c:v>4817,00</c:v>
                </c:pt>
                <c:pt idx="87">
                  <c:v>4818,00</c:v>
                </c:pt>
                <c:pt idx="88">
                  <c:v>4819,00</c:v>
                </c:pt>
                <c:pt idx="89">
                  <c:v>4820,00</c:v>
                </c:pt>
                <c:pt idx="90">
                  <c:v>4821,00</c:v>
                </c:pt>
                <c:pt idx="91">
                  <c:v>4822,00</c:v>
                </c:pt>
                <c:pt idx="92">
                  <c:v>4823,00</c:v>
                </c:pt>
                <c:pt idx="93">
                  <c:v>4824,00</c:v>
                </c:pt>
                <c:pt idx="94">
                  <c:v>4825,00</c:v>
                </c:pt>
                <c:pt idx="95">
                  <c:v>4826,00</c:v>
                </c:pt>
                <c:pt idx="96">
                  <c:v>4827,00</c:v>
                </c:pt>
                <c:pt idx="97">
                  <c:v>4828,00</c:v>
                </c:pt>
                <c:pt idx="98">
                  <c:v>4829,00</c:v>
                </c:pt>
                <c:pt idx="99">
                  <c:v>4830,00</c:v>
                </c:pt>
                <c:pt idx="100">
                  <c:v>4831,00</c:v>
                </c:pt>
                <c:pt idx="101">
                  <c:v>4832,00</c:v>
                </c:pt>
                <c:pt idx="102">
                  <c:v>4833,00</c:v>
                </c:pt>
                <c:pt idx="103">
                  <c:v>4834,00</c:v>
                </c:pt>
                <c:pt idx="104">
                  <c:v>4835,00</c:v>
                </c:pt>
                <c:pt idx="105">
                  <c:v>4836,00</c:v>
                </c:pt>
                <c:pt idx="106">
                  <c:v>4837,00</c:v>
                </c:pt>
                <c:pt idx="107">
                  <c:v>4838,00</c:v>
                </c:pt>
                <c:pt idx="108">
                  <c:v>4839,00</c:v>
                </c:pt>
                <c:pt idx="109">
                  <c:v>4840,00</c:v>
                </c:pt>
                <c:pt idx="110">
                  <c:v>4841,00</c:v>
                </c:pt>
                <c:pt idx="111">
                  <c:v>4842,00</c:v>
                </c:pt>
                <c:pt idx="112">
                  <c:v>4843,00</c:v>
                </c:pt>
                <c:pt idx="113">
                  <c:v>4844,00</c:v>
                </c:pt>
                <c:pt idx="114">
                  <c:v>4845,00</c:v>
                </c:pt>
                <c:pt idx="115">
                  <c:v>4846,00</c:v>
                </c:pt>
                <c:pt idx="116">
                  <c:v>4847,00</c:v>
                </c:pt>
                <c:pt idx="117">
                  <c:v>4848,00</c:v>
                </c:pt>
                <c:pt idx="118">
                  <c:v>4849,00</c:v>
                </c:pt>
                <c:pt idx="119">
                  <c:v>4850,00</c:v>
                </c:pt>
                <c:pt idx="120">
                  <c:v>4851,00</c:v>
                </c:pt>
                <c:pt idx="121">
                  <c:v>4852,00</c:v>
                </c:pt>
                <c:pt idx="122">
                  <c:v>4853,00</c:v>
                </c:pt>
                <c:pt idx="123">
                  <c:v>4854,00</c:v>
                </c:pt>
                <c:pt idx="124">
                  <c:v>4855,00</c:v>
                </c:pt>
                <c:pt idx="125">
                  <c:v>4856,00</c:v>
                </c:pt>
                <c:pt idx="126">
                  <c:v>4857,00</c:v>
                </c:pt>
                <c:pt idx="127">
                  <c:v>4858,00</c:v>
                </c:pt>
                <c:pt idx="128">
                  <c:v>4859,00</c:v>
                </c:pt>
                <c:pt idx="129">
                  <c:v>4860,00</c:v>
                </c:pt>
                <c:pt idx="130">
                  <c:v>4861,00</c:v>
                </c:pt>
                <c:pt idx="131">
                  <c:v>4862,00</c:v>
                </c:pt>
                <c:pt idx="132">
                  <c:v>4863,00</c:v>
                </c:pt>
                <c:pt idx="133">
                  <c:v>4864,00</c:v>
                </c:pt>
                <c:pt idx="134">
                  <c:v>4865,00</c:v>
                </c:pt>
                <c:pt idx="135">
                  <c:v>4866,00</c:v>
                </c:pt>
                <c:pt idx="136">
                  <c:v>4867,00</c:v>
                </c:pt>
                <c:pt idx="137">
                  <c:v>4868,00</c:v>
                </c:pt>
                <c:pt idx="138">
                  <c:v>4869,00</c:v>
                </c:pt>
                <c:pt idx="139">
                  <c:v>4870,00</c:v>
                </c:pt>
                <c:pt idx="140">
                  <c:v>4871,00</c:v>
                </c:pt>
                <c:pt idx="141">
                  <c:v>4872,00</c:v>
                </c:pt>
                <c:pt idx="142">
                  <c:v>4873,00</c:v>
                </c:pt>
                <c:pt idx="143">
                  <c:v>4874,00</c:v>
                </c:pt>
                <c:pt idx="144">
                  <c:v>4875,00</c:v>
                </c:pt>
                <c:pt idx="145">
                  <c:v>4876,00</c:v>
                </c:pt>
                <c:pt idx="146">
                  <c:v>4877,00</c:v>
                </c:pt>
                <c:pt idx="147">
                  <c:v>4878,00</c:v>
                </c:pt>
                <c:pt idx="148">
                  <c:v>4879,00</c:v>
                </c:pt>
                <c:pt idx="149">
                  <c:v>4880,00</c:v>
                </c:pt>
                <c:pt idx="150">
                  <c:v>4881,00</c:v>
                </c:pt>
                <c:pt idx="151">
                  <c:v>4882,00</c:v>
                </c:pt>
                <c:pt idx="152">
                  <c:v>4883,00</c:v>
                </c:pt>
                <c:pt idx="153">
                  <c:v>4884,00</c:v>
                </c:pt>
                <c:pt idx="154">
                  <c:v>4885,00</c:v>
                </c:pt>
                <c:pt idx="155">
                  <c:v>4886,00</c:v>
                </c:pt>
                <c:pt idx="156">
                  <c:v>4887,00</c:v>
                </c:pt>
                <c:pt idx="157">
                  <c:v>4888,00</c:v>
                </c:pt>
                <c:pt idx="158">
                  <c:v>4889,00</c:v>
                </c:pt>
                <c:pt idx="159">
                  <c:v>4890,00</c:v>
                </c:pt>
                <c:pt idx="160">
                  <c:v>4891,00</c:v>
                </c:pt>
                <c:pt idx="161">
                  <c:v>4892,00</c:v>
                </c:pt>
                <c:pt idx="162">
                  <c:v>4893,00</c:v>
                </c:pt>
                <c:pt idx="163">
                  <c:v>4894,00</c:v>
                </c:pt>
                <c:pt idx="164">
                  <c:v>4895,00</c:v>
                </c:pt>
                <c:pt idx="165">
                  <c:v>4896,00</c:v>
                </c:pt>
                <c:pt idx="166">
                  <c:v>4897,00</c:v>
                </c:pt>
                <c:pt idx="167">
                  <c:v>4898,00</c:v>
                </c:pt>
                <c:pt idx="168">
                  <c:v>4899,00</c:v>
                </c:pt>
                <c:pt idx="169">
                  <c:v>4900,00</c:v>
                </c:pt>
                <c:pt idx="170">
                  <c:v>4901,00</c:v>
                </c:pt>
                <c:pt idx="171">
                  <c:v>4902,00</c:v>
                </c:pt>
                <c:pt idx="172">
                  <c:v>4903,00</c:v>
                </c:pt>
                <c:pt idx="173">
                  <c:v>4904,00</c:v>
                </c:pt>
                <c:pt idx="174">
                  <c:v>4905,00</c:v>
                </c:pt>
                <c:pt idx="175">
                  <c:v>4906,00</c:v>
                </c:pt>
                <c:pt idx="176">
                  <c:v>4907,00</c:v>
                </c:pt>
                <c:pt idx="177">
                  <c:v>4908,00</c:v>
                </c:pt>
                <c:pt idx="178">
                  <c:v>4909,00</c:v>
                </c:pt>
                <c:pt idx="179">
                  <c:v>4910,00</c:v>
                </c:pt>
                <c:pt idx="180">
                  <c:v>4911,00</c:v>
                </c:pt>
                <c:pt idx="181">
                  <c:v>4912,00</c:v>
                </c:pt>
                <c:pt idx="182">
                  <c:v>4913,00</c:v>
                </c:pt>
                <c:pt idx="183">
                  <c:v>4914,00</c:v>
                </c:pt>
                <c:pt idx="184">
                  <c:v>4915,00</c:v>
                </c:pt>
                <c:pt idx="185">
                  <c:v>4916,00</c:v>
                </c:pt>
                <c:pt idx="186">
                  <c:v>4917,00</c:v>
                </c:pt>
                <c:pt idx="187">
                  <c:v>4918,00</c:v>
                </c:pt>
                <c:pt idx="188">
                  <c:v>4919,00</c:v>
                </c:pt>
                <c:pt idx="189">
                  <c:v>4920,00</c:v>
                </c:pt>
                <c:pt idx="190">
                  <c:v>4921,00</c:v>
                </c:pt>
                <c:pt idx="191">
                  <c:v>4922,00</c:v>
                </c:pt>
                <c:pt idx="192">
                  <c:v>4923,00</c:v>
                </c:pt>
                <c:pt idx="193">
                  <c:v>4924,00</c:v>
                </c:pt>
                <c:pt idx="194">
                  <c:v>4925,00</c:v>
                </c:pt>
                <c:pt idx="195">
                  <c:v>4926,00</c:v>
                </c:pt>
                <c:pt idx="196">
                  <c:v>4927,00</c:v>
                </c:pt>
                <c:pt idx="197">
                  <c:v>4928,00</c:v>
                </c:pt>
                <c:pt idx="198">
                  <c:v>4929,00</c:v>
                </c:pt>
                <c:pt idx="199">
                  <c:v>4930,00</c:v>
                </c:pt>
                <c:pt idx="200">
                  <c:v>4931,00</c:v>
                </c:pt>
                <c:pt idx="201">
                  <c:v>4932,00</c:v>
                </c:pt>
                <c:pt idx="202">
                  <c:v>4933,00</c:v>
                </c:pt>
                <c:pt idx="203">
                  <c:v>4934,00</c:v>
                </c:pt>
                <c:pt idx="204">
                  <c:v>4935,00</c:v>
                </c:pt>
                <c:pt idx="205">
                  <c:v>4936,00</c:v>
                </c:pt>
                <c:pt idx="206">
                  <c:v>4937,00</c:v>
                </c:pt>
                <c:pt idx="207">
                  <c:v>4938,00</c:v>
                </c:pt>
                <c:pt idx="208">
                  <c:v>4939,00</c:v>
                </c:pt>
                <c:pt idx="209">
                  <c:v>4940,00</c:v>
                </c:pt>
                <c:pt idx="210">
                  <c:v>4941,00</c:v>
                </c:pt>
                <c:pt idx="211">
                  <c:v>4942,00</c:v>
                </c:pt>
                <c:pt idx="212">
                  <c:v>4943,00</c:v>
                </c:pt>
                <c:pt idx="213">
                  <c:v>4944,00</c:v>
                </c:pt>
                <c:pt idx="214">
                  <c:v>4945,00</c:v>
                </c:pt>
                <c:pt idx="215">
                  <c:v>4946,00</c:v>
                </c:pt>
                <c:pt idx="216">
                  <c:v>4947,00</c:v>
                </c:pt>
                <c:pt idx="217">
                  <c:v>4948,00</c:v>
                </c:pt>
                <c:pt idx="218">
                  <c:v>4949,00</c:v>
                </c:pt>
                <c:pt idx="219">
                  <c:v>4950,00</c:v>
                </c:pt>
                <c:pt idx="220">
                  <c:v>4951,00</c:v>
                </c:pt>
                <c:pt idx="221">
                  <c:v>4952,00</c:v>
                </c:pt>
                <c:pt idx="222">
                  <c:v>4953,00</c:v>
                </c:pt>
                <c:pt idx="223">
                  <c:v>4954,00</c:v>
                </c:pt>
                <c:pt idx="224">
                  <c:v>4955,00</c:v>
                </c:pt>
                <c:pt idx="225">
                  <c:v>4956,00</c:v>
                </c:pt>
                <c:pt idx="226">
                  <c:v>4957,00</c:v>
                </c:pt>
                <c:pt idx="227">
                  <c:v>4958,00</c:v>
                </c:pt>
                <c:pt idx="228">
                  <c:v>4959,00</c:v>
                </c:pt>
                <c:pt idx="229">
                  <c:v>4960,00</c:v>
                </c:pt>
                <c:pt idx="230">
                  <c:v>4961,00</c:v>
                </c:pt>
                <c:pt idx="231">
                  <c:v>4962,00</c:v>
                </c:pt>
                <c:pt idx="232">
                  <c:v>4963,00</c:v>
                </c:pt>
                <c:pt idx="233">
                  <c:v>4964,00</c:v>
                </c:pt>
                <c:pt idx="234">
                  <c:v>4965,00</c:v>
                </c:pt>
                <c:pt idx="235">
                  <c:v>4966,00</c:v>
                </c:pt>
                <c:pt idx="236">
                  <c:v>4967,00</c:v>
                </c:pt>
                <c:pt idx="237">
                  <c:v>4968,00</c:v>
                </c:pt>
                <c:pt idx="238">
                  <c:v>4969,00</c:v>
                </c:pt>
                <c:pt idx="239">
                  <c:v>4970,00</c:v>
                </c:pt>
                <c:pt idx="240">
                  <c:v>4971,00</c:v>
                </c:pt>
                <c:pt idx="241">
                  <c:v>4972,00</c:v>
                </c:pt>
                <c:pt idx="242">
                  <c:v>4973,00</c:v>
                </c:pt>
                <c:pt idx="243">
                  <c:v>4974,00</c:v>
                </c:pt>
                <c:pt idx="244">
                  <c:v>4975,00</c:v>
                </c:pt>
                <c:pt idx="245">
                  <c:v>4976,00</c:v>
                </c:pt>
                <c:pt idx="246">
                  <c:v>4977,00</c:v>
                </c:pt>
                <c:pt idx="247">
                  <c:v>4978,00</c:v>
                </c:pt>
                <c:pt idx="248">
                  <c:v>4979,00</c:v>
                </c:pt>
                <c:pt idx="249">
                  <c:v>4980,00</c:v>
                </c:pt>
                <c:pt idx="250">
                  <c:v>4981,00</c:v>
                </c:pt>
                <c:pt idx="251">
                  <c:v>4982,00</c:v>
                </c:pt>
                <c:pt idx="252">
                  <c:v>4983,00</c:v>
                </c:pt>
                <c:pt idx="253">
                  <c:v>4984,00</c:v>
                </c:pt>
                <c:pt idx="254">
                  <c:v>4985,00</c:v>
                </c:pt>
                <c:pt idx="255">
                  <c:v>4986,00</c:v>
                </c:pt>
                <c:pt idx="256">
                  <c:v>4987,00</c:v>
                </c:pt>
                <c:pt idx="257">
                  <c:v>4988,00</c:v>
                </c:pt>
                <c:pt idx="258">
                  <c:v>4989,00</c:v>
                </c:pt>
                <c:pt idx="259">
                  <c:v>4990,00</c:v>
                </c:pt>
                <c:pt idx="260">
                  <c:v>4991,00</c:v>
                </c:pt>
                <c:pt idx="261">
                  <c:v>4992,00</c:v>
                </c:pt>
                <c:pt idx="262">
                  <c:v>4993,00</c:v>
                </c:pt>
                <c:pt idx="263">
                  <c:v>4994,00</c:v>
                </c:pt>
                <c:pt idx="264">
                  <c:v>4995,00</c:v>
                </c:pt>
                <c:pt idx="265">
                  <c:v>4996,00</c:v>
                </c:pt>
                <c:pt idx="266">
                  <c:v>4997,00</c:v>
                </c:pt>
                <c:pt idx="267">
                  <c:v>4998,00</c:v>
                </c:pt>
                <c:pt idx="268">
                  <c:v>4999,00</c:v>
                </c:pt>
                <c:pt idx="269">
                  <c:v>5000,00</c:v>
                </c:pt>
                <c:pt idx="270">
                  <c:v>5001,00</c:v>
                </c:pt>
                <c:pt idx="271">
                  <c:v>5002,00</c:v>
                </c:pt>
                <c:pt idx="272">
                  <c:v>5003,00</c:v>
                </c:pt>
                <c:pt idx="273">
                  <c:v>5004,00</c:v>
                </c:pt>
                <c:pt idx="274">
                  <c:v>5005,00</c:v>
                </c:pt>
                <c:pt idx="275">
                  <c:v>5006,00</c:v>
                </c:pt>
                <c:pt idx="276">
                  <c:v>5007,00</c:v>
                </c:pt>
                <c:pt idx="277">
                  <c:v>5008,00</c:v>
                </c:pt>
                <c:pt idx="278">
                  <c:v>5009,00</c:v>
                </c:pt>
                <c:pt idx="279">
                  <c:v>5010,00</c:v>
                </c:pt>
                <c:pt idx="280">
                  <c:v>5011,00</c:v>
                </c:pt>
                <c:pt idx="281">
                  <c:v>5012,00</c:v>
                </c:pt>
                <c:pt idx="282">
                  <c:v>5013,00</c:v>
                </c:pt>
                <c:pt idx="283">
                  <c:v>5014,00</c:v>
                </c:pt>
                <c:pt idx="284">
                  <c:v>5015,00</c:v>
                </c:pt>
                <c:pt idx="285">
                  <c:v>5016,00</c:v>
                </c:pt>
                <c:pt idx="286">
                  <c:v>5017,00</c:v>
                </c:pt>
                <c:pt idx="287">
                  <c:v>5018,00</c:v>
                </c:pt>
                <c:pt idx="288">
                  <c:v>5019,00</c:v>
                </c:pt>
                <c:pt idx="289">
                  <c:v>5020,00</c:v>
                </c:pt>
                <c:pt idx="290">
                  <c:v>5021,00</c:v>
                </c:pt>
                <c:pt idx="291">
                  <c:v>5022,00</c:v>
                </c:pt>
                <c:pt idx="292">
                  <c:v>5023,00</c:v>
                </c:pt>
                <c:pt idx="293">
                  <c:v>5024,00</c:v>
                </c:pt>
                <c:pt idx="294">
                  <c:v>5025,00</c:v>
                </c:pt>
                <c:pt idx="295">
                  <c:v>5026,00</c:v>
                </c:pt>
                <c:pt idx="296">
                  <c:v>5027,00</c:v>
                </c:pt>
                <c:pt idx="297">
                  <c:v>5028,00</c:v>
                </c:pt>
                <c:pt idx="298">
                  <c:v>5029,00</c:v>
                </c:pt>
                <c:pt idx="299">
                  <c:v>5030,00</c:v>
                </c:pt>
                <c:pt idx="300">
                  <c:v>5031,00</c:v>
                </c:pt>
                <c:pt idx="301">
                  <c:v>5032,00</c:v>
                </c:pt>
                <c:pt idx="302">
                  <c:v>5033,00</c:v>
                </c:pt>
                <c:pt idx="303">
                  <c:v>5034,00</c:v>
                </c:pt>
                <c:pt idx="304">
                  <c:v>5035,00</c:v>
                </c:pt>
                <c:pt idx="305">
                  <c:v>5036,00</c:v>
                </c:pt>
                <c:pt idx="306">
                  <c:v>5037,00</c:v>
                </c:pt>
                <c:pt idx="307">
                  <c:v>5038,00</c:v>
                </c:pt>
                <c:pt idx="308">
                  <c:v>5039,00</c:v>
                </c:pt>
                <c:pt idx="309">
                  <c:v>5040,00</c:v>
                </c:pt>
                <c:pt idx="310">
                  <c:v>5041,00</c:v>
                </c:pt>
                <c:pt idx="311">
                  <c:v>5042,00</c:v>
                </c:pt>
                <c:pt idx="312">
                  <c:v>5043,00</c:v>
                </c:pt>
                <c:pt idx="313">
                  <c:v>5044,00</c:v>
                </c:pt>
                <c:pt idx="314">
                  <c:v>5045,00</c:v>
                </c:pt>
                <c:pt idx="315">
                  <c:v>5046,00</c:v>
                </c:pt>
                <c:pt idx="316">
                  <c:v>5047,00</c:v>
                </c:pt>
                <c:pt idx="317">
                  <c:v>5048,00</c:v>
                </c:pt>
                <c:pt idx="318">
                  <c:v>5049,00</c:v>
                </c:pt>
                <c:pt idx="319">
                  <c:v>5050,00</c:v>
                </c:pt>
                <c:pt idx="320">
                  <c:v>5051,00</c:v>
                </c:pt>
                <c:pt idx="321">
                  <c:v>5052,00</c:v>
                </c:pt>
                <c:pt idx="322">
                  <c:v>5053,00</c:v>
                </c:pt>
                <c:pt idx="323">
                  <c:v>5054,00</c:v>
                </c:pt>
                <c:pt idx="324">
                  <c:v>5055,00</c:v>
                </c:pt>
                <c:pt idx="325">
                  <c:v>5056,00</c:v>
                </c:pt>
                <c:pt idx="326">
                  <c:v>5057,00</c:v>
                </c:pt>
                <c:pt idx="327">
                  <c:v>5058,00</c:v>
                </c:pt>
                <c:pt idx="328">
                  <c:v>5059,00</c:v>
                </c:pt>
                <c:pt idx="329">
                  <c:v>5060,00</c:v>
                </c:pt>
                <c:pt idx="330">
                  <c:v>5061,00</c:v>
                </c:pt>
                <c:pt idx="331">
                  <c:v>5062,00</c:v>
                </c:pt>
                <c:pt idx="332">
                  <c:v>5063,00</c:v>
                </c:pt>
                <c:pt idx="333">
                  <c:v>5064,00</c:v>
                </c:pt>
                <c:pt idx="334">
                  <c:v>5065,00</c:v>
                </c:pt>
                <c:pt idx="335">
                  <c:v>5066,00</c:v>
                </c:pt>
                <c:pt idx="336">
                  <c:v>5067,00</c:v>
                </c:pt>
                <c:pt idx="337">
                  <c:v>5068,00</c:v>
                </c:pt>
                <c:pt idx="338">
                  <c:v>5069,00</c:v>
                </c:pt>
              </c:strCache>
              <c:extLst xmlns:c15="http://schemas.microsoft.com/office/drawing/2012/chart"/>
            </c:strRef>
          </c:xVal>
          <c:yVal>
            <c:numRef>
              <c:f>RADIAZIONE!$D$2:$D$340</c:f>
              <c:numCache>
                <c:formatCode>0.00</c:formatCode>
                <c:ptCount val="339"/>
                <c:pt idx="0">
                  <c:v>0</c:v>
                </c:pt>
                <c:pt idx="1">
                  <c:v>0</c:v>
                </c:pt>
                <c:pt idx="2" formatCode="0.0">
                  <c:v>0</c:v>
                </c:pt>
                <c:pt idx="3" formatCode="0.0">
                  <c:v>0</c:v>
                </c:pt>
                <c:pt idx="4" formatCode="0.0">
                  <c:v>0</c:v>
                </c:pt>
                <c:pt idx="5" formatCode="0.0">
                  <c:v>0</c:v>
                </c:pt>
                <c:pt idx="6" formatCode="0.0">
                  <c:v>0</c:v>
                </c:pt>
                <c:pt idx="7" formatCode="0.0">
                  <c:v>14.3038219300732</c:v>
                </c:pt>
                <c:pt idx="8" formatCode="0.0">
                  <c:v>43.9029068762271</c:v>
                </c:pt>
                <c:pt idx="9" formatCode="0.0">
                  <c:v>74.7422698611134</c:v>
                </c:pt>
                <c:pt idx="10" formatCode="0.0">
                  <c:v>95.236426107150947</c:v>
                </c:pt>
                <c:pt idx="11" formatCode="0.0">
                  <c:v>164.087502153184</c:v>
                </c:pt>
                <c:pt idx="12" formatCode="0.0">
                  <c:v>198.165422594776</c:v>
                </c:pt>
                <c:pt idx="13" formatCode="0.0">
                  <c:v>218.69636582554199</c:v>
                </c:pt>
                <c:pt idx="14" formatCode="0.0">
                  <c:v>223.340513542042</c:v>
                </c:pt>
                <c:pt idx="15" formatCode="0.0">
                  <c:v>211.484450598113</c:v>
                </c:pt>
                <c:pt idx="16" formatCode="0.0">
                  <c:v>184.61608171104399</c:v>
                </c:pt>
                <c:pt idx="17" formatCode="0.0">
                  <c:v>145.60931607423501</c:v>
                </c:pt>
                <c:pt idx="18" formatCode="0.0">
                  <c:v>98.737913809451896</c:v>
                </c:pt>
                <c:pt idx="19" formatCode="0.0">
                  <c:v>61.529650564801898</c:v>
                </c:pt>
                <c:pt idx="20" formatCode="0.0">
                  <c:v>30.086488081012799</c:v>
                </c:pt>
                <c:pt idx="21" formatCode="0.0">
                  <c:v>3.3158392031065853</c:v>
                </c:pt>
                <c:pt idx="22" formatCode="0.0">
                  <c:v>0</c:v>
                </c:pt>
                <c:pt idx="23" formatCode="0.0">
                  <c:v>0</c:v>
                </c:pt>
                <c:pt idx="24" formatCode="0.0">
                  <c:v>0</c:v>
                </c:pt>
                <c:pt idx="25" formatCode="0.0">
                  <c:v>0</c:v>
                </c:pt>
                <c:pt idx="26" formatCode="0.0">
                  <c:v>0</c:v>
                </c:pt>
                <c:pt idx="27" formatCode="0.0">
                  <c:v>0</c:v>
                </c:pt>
                <c:pt idx="28" formatCode="0.0">
                  <c:v>0</c:v>
                </c:pt>
                <c:pt idx="29" formatCode="0.0">
                  <c:v>0</c:v>
                </c:pt>
                <c:pt idx="30" formatCode="0.0">
                  <c:v>0</c:v>
                </c:pt>
                <c:pt idx="31" formatCode="0.0">
                  <c:v>13.930492693671701</c:v>
                </c:pt>
                <c:pt idx="32" formatCode="0.0">
                  <c:v>43.495908026567697</c:v>
                </c:pt>
                <c:pt idx="33" formatCode="0.0">
                  <c:v>65.807108910008424</c:v>
                </c:pt>
                <c:pt idx="34" formatCode="0.0">
                  <c:v>86.81970548669581</c:v>
                </c:pt>
                <c:pt idx="35" formatCode="0.0">
                  <c:v>164.202961488347</c:v>
                </c:pt>
                <c:pt idx="36" formatCode="0.0">
                  <c:v>198.33033821087801</c:v>
                </c:pt>
                <c:pt idx="37" formatCode="0.0">
                  <c:v>218.89859714562101</c:v>
                </c:pt>
                <c:pt idx="38" formatCode="0.0">
                  <c:v>223.569212065996</c:v>
                </c:pt>
                <c:pt idx="39" formatCode="0.0">
                  <c:v>211.72533676716799</c:v>
                </c:pt>
                <c:pt idx="40" formatCode="0.0">
                  <c:v>184.85269295208599</c:v>
                </c:pt>
                <c:pt idx="41" formatCode="0.0">
                  <c:v>145.816218432109</c:v>
                </c:pt>
                <c:pt idx="42" formatCode="0.0">
                  <c:v>98.873995781526204</c:v>
                </c:pt>
                <c:pt idx="43" formatCode="0.0">
                  <c:v>61.229703601944202</c:v>
                </c:pt>
                <c:pt idx="44" formatCode="0.0">
                  <c:v>29.7585490483259</c:v>
                </c:pt>
                <c:pt idx="45" formatCode="0.0">
                  <c:v>4.6358829577013996</c:v>
                </c:pt>
                <c:pt idx="46" formatCode="0.0">
                  <c:v>0</c:v>
                </c:pt>
                <c:pt idx="47" formatCode="0.0">
                  <c:v>0</c:v>
                </c:pt>
                <c:pt idx="48" formatCode="0.0">
                  <c:v>0</c:v>
                </c:pt>
                <c:pt idx="49" formatCode="0.0">
                  <c:v>0</c:v>
                </c:pt>
                <c:pt idx="50" formatCode="0.0">
                  <c:v>0</c:v>
                </c:pt>
                <c:pt idx="51" formatCode="0.0">
                  <c:v>0</c:v>
                </c:pt>
                <c:pt idx="52" formatCode="0.0">
                  <c:v>0</c:v>
                </c:pt>
                <c:pt idx="53" formatCode="0.0">
                  <c:v>0</c:v>
                </c:pt>
                <c:pt idx="54" formatCode="0.0">
                  <c:v>0</c:v>
                </c:pt>
                <c:pt idx="55" formatCode="0.0">
                  <c:v>13.5152256529942</c:v>
                </c:pt>
                <c:pt idx="56" formatCode="0.0">
                  <c:v>43.001135417925802</c:v>
                </c:pt>
                <c:pt idx="57" formatCode="0.0">
                  <c:v>70.090875124448019</c:v>
                </c:pt>
                <c:pt idx="58" formatCode="0.0">
                  <c:v>93.844454815152488</c:v>
                </c:pt>
                <c:pt idx="59" formatCode="0.0">
                  <c:v>164.56485104175701</c:v>
                </c:pt>
                <c:pt idx="60" formatCode="0.0">
                  <c:v>198.92418942693899</c:v>
                </c:pt>
                <c:pt idx="61" formatCode="0.0">
                  <c:v>219.653307689939</c:v>
                </c:pt>
                <c:pt idx="62" formatCode="0.0">
                  <c:v>224.37785329280399</c:v>
                </c:pt>
                <c:pt idx="63" formatCode="0.0">
                  <c:v>212.46919186792101</c:v>
                </c:pt>
                <c:pt idx="64" formatCode="0.0">
                  <c:v>185.432858776899</c:v>
                </c:pt>
                <c:pt idx="65" formatCode="0.0">
                  <c:v>146.173292128584</c:v>
                </c:pt>
                <c:pt idx="66" formatCode="0.0">
                  <c:v>99.001126905712695</c:v>
                </c:pt>
                <c:pt idx="67" formatCode="0.0">
                  <c:v>60.842100937286098</c:v>
                </c:pt>
                <c:pt idx="68" formatCode="0.0">
                  <c:v>17.746495380368156</c:v>
                </c:pt>
                <c:pt idx="69" formatCode="0.0">
                  <c:v>3.1354060330622038</c:v>
                </c:pt>
                <c:pt idx="70" formatCode="0.0">
                  <c:v>0</c:v>
                </c:pt>
                <c:pt idx="71" formatCode="0.0">
                  <c:v>0</c:v>
                </c:pt>
                <c:pt idx="72" formatCode="0.0">
                  <c:v>0</c:v>
                </c:pt>
                <c:pt idx="73" formatCode="0.0">
                  <c:v>0</c:v>
                </c:pt>
                <c:pt idx="74" formatCode="0.0">
                  <c:v>0</c:v>
                </c:pt>
                <c:pt idx="75" formatCode="0.0">
                  <c:v>0</c:v>
                </c:pt>
                <c:pt idx="76" formatCode="0.0">
                  <c:v>0</c:v>
                </c:pt>
                <c:pt idx="77" formatCode="0.0">
                  <c:v>0</c:v>
                </c:pt>
                <c:pt idx="78" formatCode="0.0">
                  <c:v>0</c:v>
                </c:pt>
                <c:pt idx="79" formatCode="0.0">
                  <c:v>12.661628357473401</c:v>
                </c:pt>
                <c:pt idx="80" formatCode="0.0">
                  <c:v>41.337932115580998</c:v>
                </c:pt>
                <c:pt idx="81" formatCode="0.0">
                  <c:v>72.4997144352036</c:v>
                </c:pt>
                <c:pt idx="82" formatCode="0.0">
                  <c:v>112.57727535862197</c:v>
                </c:pt>
                <c:pt idx="83" formatCode="0.0">
                  <c:v>166.489616441084</c:v>
                </c:pt>
                <c:pt idx="84" formatCode="0.0">
                  <c:v>203.05219066045601</c:v>
                </c:pt>
                <c:pt idx="85" formatCode="0.0">
                  <c:v>225.33470829799199</c:v>
                </c:pt>
                <c:pt idx="86" formatCode="0.0">
                  <c:v>230.44811148863801</c:v>
                </c:pt>
                <c:pt idx="87" formatCode="0.0">
                  <c:v>217.63917111637801</c:v>
                </c:pt>
                <c:pt idx="88" formatCode="0.0">
                  <c:v>188.71407874890599</c:v>
                </c:pt>
                <c:pt idx="89" formatCode="0.0">
                  <c:v>147.22845874549401</c:v>
                </c:pt>
                <c:pt idx="90" formatCode="0.0">
                  <c:v>95.735787399166398</c:v>
                </c:pt>
                <c:pt idx="91" formatCode="0.0">
                  <c:v>59.222432696952801</c:v>
                </c:pt>
                <c:pt idx="92" formatCode="0.0">
                  <c:v>28.008112139249199</c:v>
                </c:pt>
                <c:pt idx="93" formatCode="0.0">
                  <c:v>1.0332172024104067</c:v>
                </c:pt>
                <c:pt idx="94" formatCode="0.0">
                  <c:v>0</c:v>
                </c:pt>
                <c:pt idx="95" formatCode="0.0">
                  <c:v>0</c:v>
                </c:pt>
                <c:pt idx="96" formatCode="0.0">
                  <c:v>0</c:v>
                </c:pt>
                <c:pt idx="97" formatCode="0.0">
                  <c:v>0</c:v>
                </c:pt>
                <c:pt idx="98" formatCode="0.0">
                  <c:v>0</c:v>
                </c:pt>
                <c:pt idx="99" formatCode="0.0">
                  <c:v>0</c:v>
                </c:pt>
                <c:pt idx="100" formatCode="0.0">
                  <c:v>0</c:v>
                </c:pt>
                <c:pt idx="101" formatCode="0.0">
                  <c:v>0</c:v>
                </c:pt>
                <c:pt idx="102" formatCode="0.0">
                  <c:v>0</c:v>
                </c:pt>
                <c:pt idx="103" formatCode="0.0">
                  <c:v>12.271242599870099</c:v>
                </c:pt>
                <c:pt idx="104" formatCode="0.0">
                  <c:v>40.871790885902399</c:v>
                </c:pt>
                <c:pt idx="105" formatCode="0.0">
                  <c:v>72.080455089829996</c:v>
                </c:pt>
                <c:pt idx="106" formatCode="0.0">
                  <c:v>97.389927876729871</c:v>
                </c:pt>
                <c:pt idx="107" formatCode="0.0">
                  <c:v>166.729775064184</c:v>
                </c:pt>
                <c:pt idx="108" formatCode="0.0">
                  <c:v>203.44295573692099</c:v>
                </c:pt>
                <c:pt idx="109" formatCode="0.0">
                  <c:v>225.82963988537</c:v>
                </c:pt>
                <c:pt idx="110" formatCode="0.0">
                  <c:v>230.98056975666501</c:v>
                </c:pt>
                <c:pt idx="111" formatCode="0.0">
                  <c:v>218.13472828235999</c:v>
                </c:pt>
                <c:pt idx="112" formatCode="0.0">
                  <c:v>132.8653839336595</c:v>
                </c:pt>
                <c:pt idx="113" formatCode="0.0">
                  <c:v>68.176080457898578</c:v>
                </c:pt>
                <c:pt idx="114" formatCode="0.0">
                  <c:v>20.782900252076772</c:v>
                </c:pt>
                <c:pt idx="115" formatCode="0.0">
                  <c:v>58.831000553195501</c:v>
                </c:pt>
                <c:pt idx="116" formatCode="0.0">
                  <c:v>27.6053344877344</c:v>
                </c:pt>
                <c:pt idx="117" formatCode="0.0">
                  <c:v>0.80063679939804178</c:v>
                </c:pt>
                <c:pt idx="118" formatCode="0.0">
                  <c:v>0</c:v>
                </c:pt>
                <c:pt idx="119" formatCode="0.0">
                  <c:v>0</c:v>
                </c:pt>
                <c:pt idx="120" formatCode="0.0">
                  <c:v>0</c:v>
                </c:pt>
                <c:pt idx="121" formatCode="0.0">
                  <c:v>0</c:v>
                </c:pt>
                <c:pt idx="122" formatCode="0.0">
                  <c:v>0</c:v>
                </c:pt>
                <c:pt idx="123" formatCode="0.0">
                  <c:v>0</c:v>
                </c:pt>
                <c:pt idx="124" formatCode="0.0">
                  <c:v>0</c:v>
                </c:pt>
                <c:pt idx="125" formatCode="0.0">
                  <c:v>0</c:v>
                </c:pt>
                <c:pt idx="126" formatCode="0.0">
                  <c:v>0</c:v>
                </c:pt>
                <c:pt idx="127" formatCode="0.0">
                  <c:v>1.9072071398113497</c:v>
                </c:pt>
                <c:pt idx="128" formatCode="0.0">
                  <c:v>17.190285769909281</c:v>
                </c:pt>
                <c:pt idx="129" formatCode="0.0">
                  <c:v>50.252035636128632</c:v>
                </c:pt>
                <c:pt idx="130" formatCode="0.0">
                  <c:v>48.112817610242899</c:v>
                </c:pt>
                <c:pt idx="131" formatCode="0.0">
                  <c:v>166.193182570521</c:v>
                </c:pt>
                <c:pt idx="132" formatCode="0.0">
                  <c:v>114.16323151968388</c:v>
                </c:pt>
                <c:pt idx="133" formatCode="0.0">
                  <c:v>133.24687125124905</c:v>
                </c:pt>
                <c:pt idx="134" formatCode="0.0">
                  <c:v>228.25307262004301</c:v>
                </c:pt>
                <c:pt idx="135" formatCode="0.0">
                  <c:v>215.927952538211</c:v>
                </c:pt>
                <c:pt idx="136" formatCode="0.0">
                  <c:v>187.951317755037</c:v>
                </c:pt>
                <c:pt idx="137" formatCode="0.0">
                  <c:v>130.99402677651386</c:v>
                </c:pt>
                <c:pt idx="138" formatCode="0.0">
                  <c:v>96.349636751342899</c:v>
                </c:pt>
                <c:pt idx="139" formatCode="0.0">
                  <c:v>59.327269532455503</c:v>
                </c:pt>
                <c:pt idx="140" formatCode="0.0">
                  <c:v>27.814350168711599</c:v>
                </c:pt>
                <c:pt idx="141" formatCode="0.0">
                  <c:v>3.4639761778645202</c:v>
                </c:pt>
                <c:pt idx="142" formatCode="0.0">
                  <c:v>0</c:v>
                </c:pt>
                <c:pt idx="143" formatCode="0.0">
                  <c:v>0</c:v>
                </c:pt>
                <c:pt idx="144" formatCode="0.0">
                  <c:v>0</c:v>
                </c:pt>
                <c:pt idx="145" formatCode="0.0">
                  <c:v>0</c:v>
                </c:pt>
                <c:pt idx="146" formatCode="0.0">
                  <c:v>0</c:v>
                </c:pt>
                <c:pt idx="147" formatCode="0.0">
                  <c:v>0</c:v>
                </c:pt>
                <c:pt idx="148" formatCode="0.0">
                  <c:v>0</c:v>
                </c:pt>
                <c:pt idx="149" formatCode="0.0">
                  <c:v>0</c:v>
                </c:pt>
                <c:pt idx="150" formatCode="0.0">
                  <c:v>0</c:v>
                </c:pt>
                <c:pt idx="151" formatCode="0.0">
                  <c:v>12.047747295690399</c:v>
                </c:pt>
                <c:pt idx="152" formatCode="0.0">
                  <c:v>41.465091561589198</c:v>
                </c:pt>
                <c:pt idx="153" formatCode="0.0">
                  <c:v>59.149593460244979</c:v>
                </c:pt>
                <c:pt idx="154" formatCode="0.0">
                  <c:v>73.735577154643863</c:v>
                </c:pt>
                <c:pt idx="155" formatCode="0.0">
                  <c:v>187.5809125018063</c:v>
                </c:pt>
                <c:pt idx="156" formatCode="0.0">
                  <c:v>198.32670904147301</c:v>
                </c:pt>
                <c:pt idx="157" formatCode="0.0">
                  <c:v>218.80369322963401</c:v>
                </c:pt>
                <c:pt idx="158" formatCode="0.0">
                  <c:v>223.50947894484199</c:v>
                </c:pt>
                <c:pt idx="159" formatCode="0.0">
                  <c:v>211.83402776176499</c:v>
                </c:pt>
                <c:pt idx="160" formatCode="0.0">
                  <c:v>185.210680087594</c:v>
                </c:pt>
                <c:pt idx="161" formatCode="0.0">
                  <c:v>146.36716496082801</c:v>
                </c:pt>
                <c:pt idx="162" formatCode="0.0">
                  <c:v>99.354261903164399</c:v>
                </c:pt>
                <c:pt idx="163" formatCode="0.0">
                  <c:v>43.987676472538681</c:v>
                </c:pt>
                <c:pt idx="164" formatCode="0.0">
                  <c:v>12.131831915190064</c:v>
                </c:pt>
                <c:pt idx="165" formatCode="0.0">
                  <c:v>1.6118766610853104</c:v>
                </c:pt>
                <c:pt idx="166" formatCode="0.0">
                  <c:v>0</c:v>
                </c:pt>
                <c:pt idx="167" formatCode="0.0">
                  <c:v>0</c:v>
                </c:pt>
                <c:pt idx="168" formatCode="0.0">
                  <c:v>0</c:v>
                </c:pt>
                <c:pt idx="169" formatCode="0.0">
                  <c:v>0</c:v>
                </c:pt>
                <c:pt idx="170" formatCode="0.0">
                  <c:v>0</c:v>
                </c:pt>
                <c:pt idx="171" formatCode="0.0">
                  <c:v>0</c:v>
                </c:pt>
                <c:pt idx="172" formatCode="0.0">
                  <c:v>0</c:v>
                </c:pt>
                <c:pt idx="173" formatCode="0.0">
                  <c:v>0</c:v>
                </c:pt>
                <c:pt idx="174" formatCode="0.0">
                  <c:v>0</c:v>
                </c:pt>
                <c:pt idx="175" formatCode="0.0">
                  <c:v>10.914444169009601</c:v>
                </c:pt>
                <c:pt idx="176" formatCode="0.0">
                  <c:v>38.8099820913081</c:v>
                </c:pt>
                <c:pt idx="177" formatCode="0.0">
                  <c:v>66.371475263758796</c:v>
                </c:pt>
                <c:pt idx="178" formatCode="0.0">
                  <c:v>81.184703928726307</c:v>
                </c:pt>
                <c:pt idx="179" formatCode="0.0">
                  <c:v>167.28473139811899</c:v>
                </c:pt>
                <c:pt idx="180" formatCode="0.0">
                  <c:v>205.15837060372399</c:v>
                </c:pt>
                <c:pt idx="181" formatCode="0.0">
                  <c:v>228.38260360239201</c:v>
                </c:pt>
                <c:pt idx="182" formatCode="0.0">
                  <c:v>233.76325023355</c:v>
                </c:pt>
                <c:pt idx="183" formatCode="0.0">
                  <c:v>220.46475485072801</c:v>
                </c:pt>
                <c:pt idx="184" formatCode="0.0">
                  <c:v>190.46950740209101</c:v>
                </c:pt>
                <c:pt idx="185" formatCode="0.0">
                  <c:v>111.92820713710161</c:v>
                </c:pt>
                <c:pt idx="186" formatCode="0.0">
                  <c:v>94.820883296438197</c:v>
                </c:pt>
                <c:pt idx="187" formatCode="0.0">
                  <c:v>56.7912557085507</c:v>
                </c:pt>
                <c:pt idx="188" formatCode="0.0">
                  <c:v>25.865774123096301</c:v>
                </c:pt>
                <c:pt idx="189" formatCode="0.0">
                  <c:v>2.7824343191876002</c:v>
                </c:pt>
                <c:pt idx="190" formatCode="0.0">
                  <c:v>0</c:v>
                </c:pt>
                <c:pt idx="191" formatCode="0.0">
                  <c:v>0</c:v>
                </c:pt>
                <c:pt idx="192" formatCode="0.0">
                  <c:v>0</c:v>
                </c:pt>
                <c:pt idx="193" formatCode="0.0">
                  <c:v>0</c:v>
                </c:pt>
                <c:pt idx="194" formatCode="0.0">
                  <c:v>0</c:v>
                </c:pt>
                <c:pt idx="195" formatCode="0.0">
                  <c:v>0</c:v>
                </c:pt>
                <c:pt idx="196" formatCode="0.0">
                  <c:v>0</c:v>
                </c:pt>
                <c:pt idx="197" formatCode="0.0">
                  <c:v>0</c:v>
                </c:pt>
                <c:pt idx="198" formatCode="0.0">
                  <c:v>0</c:v>
                </c:pt>
                <c:pt idx="199" formatCode="0.0">
                  <c:v>7.0155960741580579</c:v>
                </c:pt>
                <c:pt idx="200" formatCode="0.0">
                  <c:v>25.293491481711847</c:v>
                </c:pt>
                <c:pt idx="201" formatCode="0.0">
                  <c:v>70.3230817572897</c:v>
                </c:pt>
                <c:pt idx="202" formatCode="0.0">
                  <c:v>115.851835261411</c:v>
                </c:pt>
                <c:pt idx="203" formatCode="0.0">
                  <c:v>130.27795267535609</c:v>
                </c:pt>
                <c:pt idx="204" formatCode="0.0">
                  <c:v>122.37121908860675</c:v>
                </c:pt>
                <c:pt idx="205" formatCode="0.0">
                  <c:v>187.51376787793677</c:v>
                </c:pt>
                <c:pt idx="206" formatCode="0.0">
                  <c:v>233.16792998551901</c:v>
                </c:pt>
                <c:pt idx="207" formatCode="0.0">
                  <c:v>220.13717815166001</c:v>
                </c:pt>
                <c:pt idx="208" formatCode="0.0">
                  <c:v>140.05220008814135</c:v>
                </c:pt>
                <c:pt idx="209" formatCode="0.0">
                  <c:v>148.39938567723701</c:v>
                </c:pt>
                <c:pt idx="210" formatCode="0.0">
                  <c:v>95.545778022187804</c:v>
                </c:pt>
                <c:pt idx="211" formatCode="0.0">
                  <c:v>57.084152169224097</c:v>
                </c:pt>
                <c:pt idx="212" formatCode="0.0">
                  <c:v>25.833280964279702</c:v>
                </c:pt>
                <c:pt idx="213" formatCode="0.0">
                  <c:v>1.8141001236479091</c:v>
                </c:pt>
                <c:pt idx="214" formatCode="0.0">
                  <c:v>0</c:v>
                </c:pt>
                <c:pt idx="215" formatCode="0.0">
                  <c:v>0</c:v>
                </c:pt>
                <c:pt idx="216" formatCode="0.0">
                  <c:v>0</c:v>
                </c:pt>
                <c:pt idx="217" formatCode="0.0">
                  <c:v>0</c:v>
                </c:pt>
                <c:pt idx="218" formatCode="0.0">
                  <c:v>0</c:v>
                </c:pt>
                <c:pt idx="219" formatCode="0.0">
                  <c:v>0</c:v>
                </c:pt>
                <c:pt idx="220" formatCode="0.0">
                  <c:v>0</c:v>
                </c:pt>
                <c:pt idx="221" formatCode="0.0">
                  <c:v>0</c:v>
                </c:pt>
                <c:pt idx="222" formatCode="0.0">
                  <c:v>0</c:v>
                </c:pt>
                <c:pt idx="223" formatCode="0.0">
                  <c:v>10.7741905983456</c:v>
                </c:pt>
                <c:pt idx="224" formatCode="0.0">
                  <c:v>40.861879147566654</c:v>
                </c:pt>
                <c:pt idx="225" formatCode="0.0">
                  <c:v>59.871090993900395</c:v>
                </c:pt>
                <c:pt idx="226" formatCode="0.0">
                  <c:v>76.397760434387152</c:v>
                </c:pt>
                <c:pt idx="227" formatCode="0.0">
                  <c:v>165.334369795404</c:v>
                </c:pt>
                <c:pt idx="228" formatCode="0.0">
                  <c:v>199.83241597477601</c:v>
                </c:pt>
                <c:pt idx="229" formatCode="0.0">
                  <c:v>220.63204521994899</c:v>
                </c:pt>
                <c:pt idx="230" formatCode="0.0">
                  <c:v>225.42335574865101</c:v>
                </c:pt>
                <c:pt idx="231" formatCode="0.0">
                  <c:v>213.579534954232</c:v>
                </c:pt>
                <c:pt idx="232" formatCode="0.0">
                  <c:v>186.56849975988399</c:v>
                </c:pt>
                <c:pt idx="233" formatCode="0.0">
                  <c:v>147.18288305009199</c:v>
                </c:pt>
                <c:pt idx="234" formatCode="0.0">
                  <c:v>76.927219147007335</c:v>
                </c:pt>
                <c:pt idx="235" formatCode="0.0">
                  <c:v>58.176066847324698</c:v>
                </c:pt>
                <c:pt idx="236" formatCode="0.0">
                  <c:v>19.067110344199584</c:v>
                </c:pt>
                <c:pt idx="237" formatCode="0.0">
                  <c:v>2.2736820895355301</c:v>
                </c:pt>
                <c:pt idx="238" formatCode="0.0">
                  <c:v>0</c:v>
                </c:pt>
                <c:pt idx="239" formatCode="0.0">
                  <c:v>0</c:v>
                </c:pt>
                <c:pt idx="240" formatCode="0.0">
                  <c:v>0</c:v>
                </c:pt>
                <c:pt idx="241" formatCode="0.0">
                  <c:v>0</c:v>
                </c:pt>
                <c:pt idx="242" formatCode="0.0">
                  <c:v>0</c:v>
                </c:pt>
                <c:pt idx="243" formatCode="0.0">
                  <c:v>0</c:v>
                </c:pt>
                <c:pt idx="244" formatCode="0.0">
                  <c:v>0</c:v>
                </c:pt>
                <c:pt idx="245" formatCode="0.0">
                  <c:v>0</c:v>
                </c:pt>
                <c:pt idx="246" formatCode="0.0">
                  <c:v>0</c:v>
                </c:pt>
                <c:pt idx="247" formatCode="0.0">
                  <c:v>8.2860467956239248</c:v>
                </c:pt>
                <c:pt idx="248" formatCode="0.0">
                  <c:v>31.525003689604457</c:v>
                </c:pt>
                <c:pt idx="249" formatCode="0.0">
                  <c:v>17.243083997982261</c:v>
                </c:pt>
                <c:pt idx="250" formatCode="0.0">
                  <c:v>39.865493430135757</c:v>
                </c:pt>
                <c:pt idx="251" formatCode="0.0">
                  <c:v>17.932080637625123</c:v>
                </c:pt>
                <c:pt idx="252" formatCode="0.0">
                  <c:v>41.070990074671499</c:v>
                </c:pt>
                <c:pt idx="253" formatCode="0.0">
                  <c:v>88.276738477922095</c:v>
                </c:pt>
                <c:pt idx="254" formatCode="0.0">
                  <c:v>68.397939672352408</c:v>
                </c:pt>
                <c:pt idx="255" formatCode="0.0">
                  <c:v>28.040079337284883</c:v>
                </c:pt>
                <c:pt idx="256" formatCode="0.0">
                  <c:v>10.249337625947078</c:v>
                </c:pt>
                <c:pt idx="257" formatCode="0.0">
                  <c:v>3.096263490048031</c:v>
                </c:pt>
                <c:pt idx="258" formatCode="0.0">
                  <c:v>8.9177457441432519</c:v>
                </c:pt>
                <c:pt idx="259" formatCode="0.0">
                  <c:v>23.511400379084726</c:v>
                </c:pt>
                <c:pt idx="260" formatCode="0.0">
                  <c:v>20.18156581321902</c:v>
                </c:pt>
                <c:pt idx="261" formatCode="0.0">
                  <c:v>0.33117089988487097</c:v>
                </c:pt>
                <c:pt idx="262" formatCode="0.0">
                  <c:v>0</c:v>
                </c:pt>
                <c:pt idx="263" formatCode="0.0">
                  <c:v>0</c:v>
                </c:pt>
                <c:pt idx="264" formatCode="0.0">
                  <c:v>0</c:v>
                </c:pt>
                <c:pt idx="265" formatCode="0.0">
                  <c:v>0</c:v>
                </c:pt>
                <c:pt idx="266" formatCode="0.0">
                  <c:v>0</c:v>
                </c:pt>
                <c:pt idx="267" formatCode="0.0">
                  <c:v>0</c:v>
                </c:pt>
                <c:pt idx="268" formatCode="0.0">
                  <c:v>0</c:v>
                </c:pt>
                <c:pt idx="269" formatCode="0.0">
                  <c:v>0</c:v>
                </c:pt>
                <c:pt idx="270" formatCode="0.0">
                  <c:v>0</c:v>
                </c:pt>
                <c:pt idx="271" formatCode="0.0">
                  <c:v>6.5549754388400121</c:v>
                </c:pt>
                <c:pt idx="272" formatCode="0.0">
                  <c:v>34.848473649653805</c:v>
                </c:pt>
                <c:pt idx="273" formatCode="0.0">
                  <c:v>55.695059218075123</c:v>
                </c:pt>
                <c:pt idx="274" formatCode="0.0">
                  <c:v>71.650940442898857</c:v>
                </c:pt>
                <c:pt idx="275" formatCode="0.0">
                  <c:v>167.03321373137601</c:v>
                </c:pt>
                <c:pt idx="276" formatCode="0.0">
                  <c:v>202.63163688717</c:v>
                </c:pt>
                <c:pt idx="277" formatCode="0.0">
                  <c:v>224.161646739194</c:v>
                </c:pt>
                <c:pt idx="278" formatCode="0.0">
                  <c:v>229.12254174450999</c:v>
                </c:pt>
                <c:pt idx="279" formatCode="0.0">
                  <c:v>216.84224356819001</c:v>
                </c:pt>
                <c:pt idx="280" formatCode="0.0">
                  <c:v>140.55972122095204</c:v>
                </c:pt>
                <c:pt idx="281" formatCode="0.0">
                  <c:v>66.02983206362849</c:v>
                </c:pt>
                <c:pt idx="282" formatCode="0.0">
                  <c:v>99.639360280085</c:v>
                </c:pt>
                <c:pt idx="283" formatCode="0.0">
                  <c:v>56.888975222869703</c:v>
                </c:pt>
                <c:pt idx="284" formatCode="0.0">
                  <c:v>25.213685679215502</c:v>
                </c:pt>
                <c:pt idx="285" formatCode="0.0">
                  <c:v>0.28580757106767102</c:v>
                </c:pt>
                <c:pt idx="286" formatCode="0.0">
                  <c:v>0</c:v>
                </c:pt>
                <c:pt idx="287" formatCode="0.0">
                  <c:v>0</c:v>
                </c:pt>
                <c:pt idx="288" formatCode="0.0">
                  <c:v>0</c:v>
                </c:pt>
                <c:pt idx="289" formatCode="0.0">
                  <c:v>0</c:v>
                </c:pt>
                <c:pt idx="290" formatCode="0.0">
                  <c:v>0</c:v>
                </c:pt>
                <c:pt idx="291" formatCode="0.0">
                  <c:v>0</c:v>
                </c:pt>
                <c:pt idx="292" formatCode="0.0">
                  <c:v>0</c:v>
                </c:pt>
                <c:pt idx="293" formatCode="0.0">
                  <c:v>0</c:v>
                </c:pt>
                <c:pt idx="294" formatCode="0.0">
                  <c:v>0</c:v>
                </c:pt>
                <c:pt idx="295" formatCode="0.0">
                  <c:v>9.5278488815608497</c:v>
                </c:pt>
                <c:pt idx="296" formatCode="0.0">
                  <c:v>38.432167735913801</c:v>
                </c:pt>
                <c:pt idx="297" formatCode="0.0">
                  <c:v>60.345407851356569</c:v>
                </c:pt>
                <c:pt idx="298" formatCode="0.0">
                  <c:v>73.66159974650337</c:v>
                </c:pt>
                <c:pt idx="299" formatCode="0.0">
                  <c:v>165.98670286816301</c:v>
                </c:pt>
                <c:pt idx="300" formatCode="0.0">
                  <c:v>200.71229315287701</c:v>
                </c:pt>
                <c:pt idx="301" formatCode="0.0">
                  <c:v>221.63386539927299</c:v>
                </c:pt>
                <c:pt idx="302" formatCode="0.0">
                  <c:v>226.441926163733</c:v>
                </c:pt>
                <c:pt idx="303" formatCode="0.0">
                  <c:v>214.51011661188801</c:v>
                </c:pt>
                <c:pt idx="304" formatCode="0.0">
                  <c:v>187.31014015685699</c:v>
                </c:pt>
                <c:pt idx="305" formatCode="0.0">
                  <c:v>147.63195876874201</c:v>
                </c:pt>
                <c:pt idx="306" formatCode="0.0">
                  <c:v>99.617122302801107</c:v>
                </c:pt>
                <c:pt idx="307" formatCode="0.0">
                  <c:v>56.697643264831598</c:v>
                </c:pt>
                <c:pt idx="308" formatCode="0.0">
                  <c:v>24.974899501655599</c:v>
                </c:pt>
                <c:pt idx="309" formatCode="0.0">
                  <c:v>0.235864746255944</c:v>
                </c:pt>
                <c:pt idx="310" formatCode="0.0">
                  <c:v>0</c:v>
                </c:pt>
                <c:pt idx="311" formatCode="0.0">
                  <c:v>0</c:v>
                </c:pt>
                <c:pt idx="312" formatCode="0.0">
                  <c:v>0</c:v>
                </c:pt>
                <c:pt idx="313" formatCode="0.0">
                  <c:v>0</c:v>
                </c:pt>
                <c:pt idx="314" formatCode="0.0">
                  <c:v>0</c:v>
                </c:pt>
                <c:pt idx="315" formatCode="0.0">
                  <c:v>0</c:v>
                </c:pt>
                <c:pt idx="316" formatCode="0.0">
                  <c:v>0</c:v>
                </c:pt>
                <c:pt idx="317" formatCode="0.0">
                  <c:v>0</c:v>
                </c:pt>
                <c:pt idx="318" formatCode="0.0">
                  <c:v>0</c:v>
                </c:pt>
                <c:pt idx="319" formatCode="0.0">
                  <c:v>9.1017669907730205</c:v>
                </c:pt>
                <c:pt idx="320" formatCode="0.0">
                  <c:v>37.894460906897002</c:v>
                </c:pt>
                <c:pt idx="321" formatCode="0.0">
                  <c:v>59.690018697742723</c:v>
                </c:pt>
                <c:pt idx="322" formatCode="0.0">
                  <c:v>77.247891532075144</c:v>
                </c:pt>
                <c:pt idx="323" formatCode="0.0">
                  <c:v>166.32195305702501</c:v>
                </c:pt>
                <c:pt idx="324" formatCode="0.0">
                  <c:v>201.196192267253</c:v>
                </c:pt>
                <c:pt idx="325" formatCode="0.0">
                  <c:v>222.20437012846099</c:v>
                </c:pt>
                <c:pt idx="326" formatCode="0.0">
                  <c:v>227.024228410836</c:v>
                </c:pt>
                <c:pt idx="327" formatCode="0.0">
                  <c:v>215.02737835242999</c:v>
                </c:pt>
                <c:pt idx="328" formatCode="0.0">
                  <c:v>187.694794881798</c:v>
                </c:pt>
                <c:pt idx="329" formatCode="0.0">
                  <c:v>147.83366509361599</c:v>
                </c:pt>
                <c:pt idx="330" formatCode="0.0">
                  <c:v>99.612979737073502</c:v>
                </c:pt>
                <c:pt idx="331" formatCode="0.0">
                  <c:v>56.147451046065598</c:v>
                </c:pt>
                <c:pt idx="332" formatCode="0.0">
                  <c:v>24.413200458652899</c:v>
                </c:pt>
                <c:pt idx="333" formatCode="0.0">
                  <c:v>1.18570255604257</c:v>
                </c:pt>
                <c:pt idx="334" formatCode="0.0">
                  <c:v>0</c:v>
                </c:pt>
                <c:pt idx="335" formatCode="0.0">
                  <c:v>0</c:v>
                </c:pt>
                <c:pt idx="336" formatCode="0.0">
                  <c:v>0</c:v>
                </c:pt>
                <c:pt idx="337" formatCode="0.0">
                  <c:v>0</c:v>
                </c:pt>
                <c:pt idx="338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80B7-45ED-A169-358DC801B151}"/>
            </c:ext>
          </c:extLst>
        </c:ser>
        <c:ser>
          <c:idx val="3"/>
          <c:order val="3"/>
          <c:tx>
            <c:strRef>
              <c:f>RADIAZIONE!$E$1</c:f>
              <c:strCache>
                <c:ptCount val="1"/>
                <c:pt idx="0">
                  <c:v>S_OUT_Diffusa_TRNSYS</c:v>
                </c:pt>
              </c:strCache>
              <c:extLst xmlns:c15="http://schemas.microsoft.com/office/drawing/2012/chart"/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strRef>
              <c:f>RADIAZIONE!$A$2:$A$340</c:f>
              <c:strCache>
                <c:ptCount val="339"/>
                <c:pt idx="0">
                  <c:v> TIME                    </c:v>
                </c:pt>
                <c:pt idx="1">
                  <c:v> HOURS              </c:v>
                </c:pt>
                <c:pt idx="2">
                  <c:v>4733,00</c:v>
                </c:pt>
                <c:pt idx="3">
                  <c:v>4734,00</c:v>
                </c:pt>
                <c:pt idx="4">
                  <c:v>4735,00</c:v>
                </c:pt>
                <c:pt idx="5">
                  <c:v>4736,00</c:v>
                </c:pt>
                <c:pt idx="6">
                  <c:v>4737,00</c:v>
                </c:pt>
                <c:pt idx="7">
                  <c:v>4738,00</c:v>
                </c:pt>
                <c:pt idx="8">
                  <c:v>4739,00</c:v>
                </c:pt>
                <c:pt idx="9">
                  <c:v>4740,00</c:v>
                </c:pt>
                <c:pt idx="10">
                  <c:v>4741,00</c:v>
                </c:pt>
                <c:pt idx="11">
                  <c:v>4742,00</c:v>
                </c:pt>
                <c:pt idx="12">
                  <c:v>4743,00</c:v>
                </c:pt>
                <c:pt idx="13">
                  <c:v>4744,00</c:v>
                </c:pt>
                <c:pt idx="14">
                  <c:v>4745,00</c:v>
                </c:pt>
                <c:pt idx="15">
                  <c:v>4746,00</c:v>
                </c:pt>
                <c:pt idx="16">
                  <c:v>4747,00</c:v>
                </c:pt>
                <c:pt idx="17">
                  <c:v>4748,00</c:v>
                </c:pt>
                <c:pt idx="18">
                  <c:v>4749,00</c:v>
                </c:pt>
                <c:pt idx="19">
                  <c:v>4750,00</c:v>
                </c:pt>
                <c:pt idx="20">
                  <c:v>4751,00</c:v>
                </c:pt>
                <c:pt idx="21">
                  <c:v>4752,00</c:v>
                </c:pt>
                <c:pt idx="22">
                  <c:v>4753,00</c:v>
                </c:pt>
                <c:pt idx="23">
                  <c:v>4754,00</c:v>
                </c:pt>
                <c:pt idx="24">
                  <c:v>4755,00</c:v>
                </c:pt>
                <c:pt idx="25">
                  <c:v>4756,00</c:v>
                </c:pt>
                <c:pt idx="26">
                  <c:v>4757,00</c:v>
                </c:pt>
                <c:pt idx="27">
                  <c:v>4758,00</c:v>
                </c:pt>
                <c:pt idx="28">
                  <c:v>4759,00</c:v>
                </c:pt>
                <c:pt idx="29">
                  <c:v>4760,00</c:v>
                </c:pt>
                <c:pt idx="30">
                  <c:v>4761,00</c:v>
                </c:pt>
                <c:pt idx="31">
                  <c:v>4762,00</c:v>
                </c:pt>
                <c:pt idx="32">
                  <c:v>4763,00</c:v>
                </c:pt>
                <c:pt idx="33">
                  <c:v>4764,00</c:v>
                </c:pt>
                <c:pt idx="34">
                  <c:v>4765,00</c:v>
                </c:pt>
                <c:pt idx="35">
                  <c:v>4766,00</c:v>
                </c:pt>
                <c:pt idx="36">
                  <c:v>4767,00</c:v>
                </c:pt>
                <c:pt idx="37">
                  <c:v>4768,00</c:v>
                </c:pt>
                <c:pt idx="38">
                  <c:v>4769,00</c:v>
                </c:pt>
                <c:pt idx="39">
                  <c:v>4770,00</c:v>
                </c:pt>
                <c:pt idx="40">
                  <c:v>4771,00</c:v>
                </c:pt>
                <c:pt idx="41">
                  <c:v>4772,00</c:v>
                </c:pt>
                <c:pt idx="42">
                  <c:v>4773,00</c:v>
                </c:pt>
                <c:pt idx="43">
                  <c:v>4774,00</c:v>
                </c:pt>
                <c:pt idx="44">
                  <c:v>4775,00</c:v>
                </c:pt>
                <c:pt idx="45">
                  <c:v>4776,00</c:v>
                </c:pt>
                <c:pt idx="46">
                  <c:v>4777,00</c:v>
                </c:pt>
                <c:pt idx="47">
                  <c:v>4778,00</c:v>
                </c:pt>
                <c:pt idx="48">
                  <c:v>4779,00</c:v>
                </c:pt>
                <c:pt idx="49">
                  <c:v>4780,00</c:v>
                </c:pt>
                <c:pt idx="50">
                  <c:v>4781,00</c:v>
                </c:pt>
                <c:pt idx="51">
                  <c:v>4782,00</c:v>
                </c:pt>
                <c:pt idx="52">
                  <c:v>4783,00</c:v>
                </c:pt>
                <c:pt idx="53">
                  <c:v>4784,00</c:v>
                </c:pt>
                <c:pt idx="54">
                  <c:v>4785,00</c:v>
                </c:pt>
                <c:pt idx="55">
                  <c:v>4786,00</c:v>
                </c:pt>
                <c:pt idx="56">
                  <c:v>4787,00</c:v>
                </c:pt>
                <c:pt idx="57">
                  <c:v>4788,00</c:v>
                </c:pt>
                <c:pt idx="58">
                  <c:v>4789,00</c:v>
                </c:pt>
                <c:pt idx="59">
                  <c:v>4790,00</c:v>
                </c:pt>
                <c:pt idx="60">
                  <c:v>4791,00</c:v>
                </c:pt>
                <c:pt idx="61">
                  <c:v>4792,00</c:v>
                </c:pt>
                <c:pt idx="62">
                  <c:v>4793,00</c:v>
                </c:pt>
                <c:pt idx="63">
                  <c:v>4794,00</c:v>
                </c:pt>
                <c:pt idx="64">
                  <c:v>4795,00</c:v>
                </c:pt>
                <c:pt idx="65">
                  <c:v>4796,00</c:v>
                </c:pt>
                <c:pt idx="66">
                  <c:v>4797,00</c:v>
                </c:pt>
                <c:pt idx="67">
                  <c:v>4798,00</c:v>
                </c:pt>
                <c:pt idx="68">
                  <c:v>4799,00</c:v>
                </c:pt>
                <c:pt idx="69">
                  <c:v>4800,00</c:v>
                </c:pt>
                <c:pt idx="70">
                  <c:v>4801,00</c:v>
                </c:pt>
                <c:pt idx="71">
                  <c:v>4802,00</c:v>
                </c:pt>
                <c:pt idx="72">
                  <c:v>4803,00</c:v>
                </c:pt>
                <c:pt idx="73">
                  <c:v>4804,00</c:v>
                </c:pt>
                <c:pt idx="74">
                  <c:v>4805,00</c:v>
                </c:pt>
                <c:pt idx="75">
                  <c:v>4806,00</c:v>
                </c:pt>
                <c:pt idx="76">
                  <c:v>4807,00</c:v>
                </c:pt>
                <c:pt idx="77">
                  <c:v>4808,00</c:v>
                </c:pt>
                <c:pt idx="78">
                  <c:v>4809,00</c:v>
                </c:pt>
                <c:pt idx="79">
                  <c:v>4810,00</c:v>
                </c:pt>
                <c:pt idx="80">
                  <c:v>4811,00</c:v>
                </c:pt>
                <c:pt idx="81">
                  <c:v>4812,00</c:v>
                </c:pt>
                <c:pt idx="82">
                  <c:v>4813,00</c:v>
                </c:pt>
                <c:pt idx="83">
                  <c:v>4814,00</c:v>
                </c:pt>
                <c:pt idx="84">
                  <c:v>4815,00</c:v>
                </c:pt>
                <c:pt idx="85">
                  <c:v>4816,00</c:v>
                </c:pt>
                <c:pt idx="86">
                  <c:v>4817,00</c:v>
                </c:pt>
                <c:pt idx="87">
                  <c:v>4818,00</c:v>
                </c:pt>
                <c:pt idx="88">
                  <c:v>4819,00</c:v>
                </c:pt>
                <c:pt idx="89">
                  <c:v>4820,00</c:v>
                </c:pt>
                <c:pt idx="90">
                  <c:v>4821,00</c:v>
                </c:pt>
                <c:pt idx="91">
                  <c:v>4822,00</c:v>
                </c:pt>
                <c:pt idx="92">
                  <c:v>4823,00</c:v>
                </c:pt>
                <c:pt idx="93">
                  <c:v>4824,00</c:v>
                </c:pt>
                <c:pt idx="94">
                  <c:v>4825,00</c:v>
                </c:pt>
                <c:pt idx="95">
                  <c:v>4826,00</c:v>
                </c:pt>
                <c:pt idx="96">
                  <c:v>4827,00</c:v>
                </c:pt>
                <c:pt idx="97">
                  <c:v>4828,00</c:v>
                </c:pt>
                <c:pt idx="98">
                  <c:v>4829,00</c:v>
                </c:pt>
                <c:pt idx="99">
                  <c:v>4830,00</c:v>
                </c:pt>
                <c:pt idx="100">
                  <c:v>4831,00</c:v>
                </c:pt>
                <c:pt idx="101">
                  <c:v>4832,00</c:v>
                </c:pt>
                <c:pt idx="102">
                  <c:v>4833,00</c:v>
                </c:pt>
                <c:pt idx="103">
                  <c:v>4834,00</c:v>
                </c:pt>
                <c:pt idx="104">
                  <c:v>4835,00</c:v>
                </c:pt>
                <c:pt idx="105">
                  <c:v>4836,00</c:v>
                </c:pt>
                <c:pt idx="106">
                  <c:v>4837,00</c:v>
                </c:pt>
                <c:pt idx="107">
                  <c:v>4838,00</c:v>
                </c:pt>
                <c:pt idx="108">
                  <c:v>4839,00</c:v>
                </c:pt>
                <c:pt idx="109">
                  <c:v>4840,00</c:v>
                </c:pt>
                <c:pt idx="110">
                  <c:v>4841,00</c:v>
                </c:pt>
                <c:pt idx="111">
                  <c:v>4842,00</c:v>
                </c:pt>
                <c:pt idx="112">
                  <c:v>4843,00</c:v>
                </c:pt>
                <c:pt idx="113">
                  <c:v>4844,00</c:v>
                </c:pt>
                <c:pt idx="114">
                  <c:v>4845,00</c:v>
                </c:pt>
                <c:pt idx="115">
                  <c:v>4846,00</c:v>
                </c:pt>
                <c:pt idx="116">
                  <c:v>4847,00</c:v>
                </c:pt>
                <c:pt idx="117">
                  <c:v>4848,00</c:v>
                </c:pt>
                <c:pt idx="118">
                  <c:v>4849,00</c:v>
                </c:pt>
                <c:pt idx="119">
                  <c:v>4850,00</c:v>
                </c:pt>
                <c:pt idx="120">
                  <c:v>4851,00</c:v>
                </c:pt>
                <c:pt idx="121">
                  <c:v>4852,00</c:v>
                </c:pt>
                <c:pt idx="122">
                  <c:v>4853,00</c:v>
                </c:pt>
                <c:pt idx="123">
                  <c:v>4854,00</c:v>
                </c:pt>
                <c:pt idx="124">
                  <c:v>4855,00</c:v>
                </c:pt>
                <c:pt idx="125">
                  <c:v>4856,00</c:v>
                </c:pt>
                <c:pt idx="126">
                  <c:v>4857,00</c:v>
                </c:pt>
                <c:pt idx="127">
                  <c:v>4858,00</c:v>
                </c:pt>
                <c:pt idx="128">
                  <c:v>4859,00</c:v>
                </c:pt>
                <c:pt idx="129">
                  <c:v>4860,00</c:v>
                </c:pt>
                <c:pt idx="130">
                  <c:v>4861,00</c:v>
                </c:pt>
                <c:pt idx="131">
                  <c:v>4862,00</c:v>
                </c:pt>
                <c:pt idx="132">
                  <c:v>4863,00</c:v>
                </c:pt>
                <c:pt idx="133">
                  <c:v>4864,00</c:v>
                </c:pt>
                <c:pt idx="134">
                  <c:v>4865,00</c:v>
                </c:pt>
                <c:pt idx="135">
                  <c:v>4866,00</c:v>
                </c:pt>
                <c:pt idx="136">
                  <c:v>4867,00</c:v>
                </c:pt>
                <c:pt idx="137">
                  <c:v>4868,00</c:v>
                </c:pt>
                <c:pt idx="138">
                  <c:v>4869,00</c:v>
                </c:pt>
                <c:pt idx="139">
                  <c:v>4870,00</c:v>
                </c:pt>
                <c:pt idx="140">
                  <c:v>4871,00</c:v>
                </c:pt>
                <c:pt idx="141">
                  <c:v>4872,00</c:v>
                </c:pt>
                <c:pt idx="142">
                  <c:v>4873,00</c:v>
                </c:pt>
                <c:pt idx="143">
                  <c:v>4874,00</c:v>
                </c:pt>
                <c:pt idx="144">
                  <c:v>4875,00</c:v>
                </c:pt>
                <c:pt idx="145">
                  <c:v>4876,00</c:v>
                </c:pt>
                <c:pt idx="146">
                  <c:v>4877,00</c:v>
                </c:pt>
                <c:pt idx="147">
                  <c:v>4878,00</c:v>
                </c:pt>
                <c:pt idx="148">
                  <c:v>4879,00</c:v>
                </c:pt>
                <c:pt idx="149">
                  <c:v>4880,00</c:v>
                </c:pt>
                <c:pt idx="150">
                  <c:v>4881,00</c:v>
                </c:pt>
                <c:pt idx="151">
                  <c:v>4882,00</c:v>
                </c:pt>
                <c:pt idx="152">
                  <c:v>4883,00</c:v>
                </c:pt>
                <c:pt idx="153">
                  <c:v>4884,00</c:v>
                </c:pt>
                <c:pt idx="154">
                  <c:v>4885,00</c:v>
                </c:pt>
                <c:pt idx="155">
                  <c:v>4886,00</c:v>
                </c:pt>
                <c:pt idx="156">
                  <c:v>4887,00</c:v>
                </c:pt>
                <c:pt idx="157">
                  <c:v>4888,00</c:v>
                </c:pt>
                <c:pt idx="158">
                  <c:v>4889,00</c:v>
                </c:pt>
                <c:pt idx="159">
                  <c:v>4890,00</c:v>
                </c:pt>
                <c:pt idx="160">
                  <c:v>4891,00</c:v>
                </c:pt>
                <c:pt idx="161">
                  <c:v>4892,00</c:v>
                </c:pt>
                <c:pt idx="162">
                  <c:v>4893,00</c:v>
                </c:pt>
                <c:pt idx="163">
                  <c:v>4894,00</c:v>
                </c:pt>
                <c:pt idx="164">
                  <c:v>4895,00</c:v>
                </c:pt>
                <c:pt idx="165">
                  <c:v>4896,00</c:v>
                </c:pt>
                <c:pt idx="166">
                  <c:v>4897,00</c:v>
                </c:pt>
                <c:pt idx="167">
                  <c:v>4898,00</c:v>
                </c:pt>
                <c:pt idx="168">
                  <c:v>4899,00</c:v>
                </c:pt>
                <c:pt idx="169">
                  <c:v>4900,00</c:v>
                </c:pt>
                <c:pt idx="170">
                  <c:v>4901,00</c:v>
                </c:pt>
                <c:pt idx="171">
                  <c:v>4902,00</c:v>
                </c:pt>
                <c:pt idx="172">
                  <c:v>4903,00</c:v>
                </c:pt>
                <c:pt idx="173">
                  <c:v>4904,00</c:v>
                </c:pt>
                <c:pt idx="174">
                  <c:v>4905,00</c:v>
                </c:pt>
                <c:pt idx="175">
                  <c:v>4906,00</c:v>
                </c:pt>
                <c:pt idx="176">
                  <c:v>4907,00</c:v>
                </c:pt>
                <c:pt idx="177">
                  <c:v>4908,00</c:v>
                </c:pt>
                <c:pt idx="178">
                  <c:v>4909,00</c:v>
                </c:pt>
                <c:pt idx="179">
                  <c:v>4910,00</c:v>
                </c:pt>
                <c:pt idx="180">
                  <c:v>4911,00</c:v>
                </c:pt>
                <c:pt idx="181">
                  <c:v>4912,00</c:v>
                </c:pt>
                <c:pt idx="182">
                  <c:v>4913,00</c:v>
                </c:pt>
                <c:pt idx="183">
                  <c:v>4914,00</c:v>
                </c:pt>
                <c:pt idx="184">
                  <c:v>4915,00</c:v>
                </c:pt>
                <c:pt idx="185">
                  <c:v>4916,00</c:v>
                </c:pt>
                <c:pt idx="186">
                  <c:v>4917,00</c:v>
                </c:pt>
                <c:pt idx="187">
                  <c:v>4918,00</c:v>
                </c:pt>
                <c:pt idx="188">
                  <c:v>4919,00</c:v>
                </c:pt>
                <c:pt idx="189">
                  <c:v>4920,00</c:v>
                </c:pt>
                <c:pt idx="190">
                  <c:v>4921,00</c:v>
                </c:pt>
                <c:pt idx="191">
                  <c:v>4922,00</c:v>
                </c:pt>
                <c:pt idx="192">
                  <c:v>4923,00</c:v>
                </c:pt>
                <c:pt idx="193">
                  <c:v>4924,00</c:v>
                </c:pt>
                <c:pt idx="194">
                  <c:v>4925,00</c:v>
                </c:pt>
                <c:pt idx="195">
                  <c:v>4926,00</c:v>
                </c:pt>
                <c:pt idx="196">
                  <c:v>4927,00</c:v>
                </c:pt>
                <c:pt idx="197">
                  <c:v>4928,00</c:v>
                </c:pt>
                <c:pt idx="198">
                  <c:v>4929,00</c:v>
                </c:pt>
                <c:pt idx="199">
                  <c:v>4930,00</c:v>
                </c:pt>
                <c:pt idx="200">
                  <c:v>4931,00</c:v>
                </c:pt>
                <c:pt idx="201">
                  <c:v>4932,00</c:v>
                </c:pt>
                <c:pt idx="202">
                  <c:v>4933,00</c:v>
                </c:pt>
                <c:pt idx="203">
                  <c:v>4934,00</c:v>
                </c:pt>
                <c:pt idx="204">
                  <c:v>4935,00</c:v>
                </c:pt>
                <c:pt idx="205">
                  <c:v>4936,00</c:v>
                </c:pt>
                <c:pt idx="206">
                  <c:v>4937,00</c:v>
                </c:pt>
                <c:pt idx="207">
                  <c:v>4938,00</c:v>
                </c:pt>
                <c:pt idx="208">
                  <c:v>4939,00</c:v>
                </c:pt>
                <c:pt idx="209">
                  <c:v>4940,00</c:v>
                </c:pt>
                <c:pt idx="210">
                  <c:v>4941,00</c:v>
                </c:pt>
                <c:pt idx="211">
                  <c:v>4942,00</c:v>
                </c:pt>
                <c:pt idx="212">
                  <c:v>4943,00</c:v>
                </c:pt>
                <c:pt idx="213">
                  <c:v>4944,00</c:v>
                </c:pt>
                <c:pt idx="214">
                  <c:v>4945,00</c:v>
                </c:pt>
                <c:pt idx="215">
                  <c:v>4946,00</c:v>
                </c:pt>
                <c:pt idx="216">
                  <c:v>4947,00</c:v>
                </c:pt>
                <c:pt idx="217">
                  <c:v>4948,00</c:v>
                </c:pt>
                <c:pt idx="218">
                  <c:v>4949,00</c:v>
                </c:pt>
                <c:pt idx="219">
                  <c:v>4950,00</c:v>
                </c:pt>
                <c:pt idx="220">
                  <c:v>4951,00</c:v>
                </c:pt>
                <c:pt idx="221">
                  <c:v>4952,00</c:v>
                </c:pt>
                <c:pt idx="222">
                  <c:v>4953,00</c:v>
                </c:pt>
                <c:pt idx="223">
                  <c:v>4954,00</c:v>
                </c:pt>
                <c:pt idx="224">
                  <c:v>4955,00</c:v>
                </c:pt>
                <c:pt idx="225">
                  <c:v>4956,00</c:v>
                </c:pt>
                <c:pt idx="226">
                  <c:v>4957,00</c:v>
                </c:pt>
                <c:pt idx="227">
                  <c:v>4958,00</c:v>
                </c:pt>
                <c:pt idx="228">
                  <c:v>4959,00</c:v>
                </c:pt>
                <c:pt idx="229">
                  <c:v>4960,00</c:v>
                </c:pt>
                <c:pt idx="230">
                  <c:v>4961,00</c:v>
                </c:pt>
                <c:pt idx="231">
                  <c:v>4962,00</c:v>
                </c:pt>
                <c:pt idx="232">
                  <c:v>4963,00</c:v>
                </c:pt>
                <c:pt idx="233">
                  <c:v>4964,00</c:v>
                </c:pt>
                <c:pt idx="234">
                  <c:v>4965,00</c:v>
                </c:pt>
                <c:pt idx="235">
                  <c:v>4966,00</c:v>
                </c:pt>
                <c:pt idx="236">
                  <c:v>4967,00</c:v>
                </c:pt>
                <c:pt idx="237">
                  <c:v>4968,00</c:v>
                </c:pt>
                <c:pt idx="238">
                  <c:v>4969,00</c:v>
                </c:pt>
                <c:pt idx="239">
                  <c:v>4970,00</c:v>
                </c:pt>
                <c:pt idx="240">
                  <c:v>4971,00</c:v>
                </c:pt>
                <c:pt idx="241">
                  <c:v>4972,00</c:v>
                </c:pt>
                <c:pt idx="242">
                  <c:v>4973,00</c:v>
                </c:pt>
                <c:pt idx="243">
                  <c:v>4974,00</c:v>
                </c:pt>
                <c:pt idx="244">
                  <c:v>4975,00</c:v>
                </c:pt>
                <c:pt idx="245">
                  <c:v>4976,00</c:v>
                </c:pt>
                <c:pt idx="246">
                  <c:v>4977,00</c:v>
                </c:pt>
                <c:pt idx="247">
                  <c:v>4978,00</c:v>
                </c:pt>
                <c:pt idx="248">
                  <c:v>4979,00</c:v>
                </c:pt>
                <c:pt idx="249">
                  <c:v>4980,00</c:v>
                </c:pt>
                <c:pt idx="250">
                  <c:v>4981,00</c:v>
                </c:pt>
                <c:pt idx="251">
                  <c:v>4982,00</c:v>
                </c:pt>
                <c:pt idx="252">
                  <c:v>4983,00</c:v>
                </c:pt>
                <c:pt idx="253">
                  <c:v>4984,00</c:v>
                </c:pt>
                <c:pt idx="254">
                  <c:v>4985,00</c:v>
                </c:pt>
                <c:pt idx="255">
                  <c:v>4986,00</c:v>
                </c:pt>
                <c:pt idx="256">
                  <c:v>4987,00</c:v>
                </c:pt>
                <c:pt idx="257">
                  <c:v>4988,00</c:v>
                </c:pt>
                <c:pt idx="258">
                  <c:v>4989,00</c:v>
                </c:pt>
                <c:pt idx="259">
                  <c:v>4990,00</c:v>
                </c:pt>
                <c:pt idx="260">
                  <c:v>4991,00</c:v>
                </c:pt>
                <c:pt idx="261">
                  <c:v>4992,00</c:v>
                </c:pt>
                <c:pt idx="262">
                  <c:v>4993,00</c:v>
                </c:pt>
                <c:pt idx="263">
                  <c:v>4994,00</c:v>
                </c:pt>
                <c:pt idx="264">
                  <c:v>4995,00</c:v>
                </c:pt>
                <c:pt idx="265">
                  <c:v>4996,00</c:v>
                </c:pt>
                <c:pt idx="266">
                  <c:v>4997,00</c:v>
                </c:pt>
                <c:pt idx="267">
                  <c:v>4998,00</c:v>
                </c:pt>
                <c:pt idx="268">
                  <c:v>4999,00</c:v>
                </c:pt>
                <c:pt idx="269">
                  <c:v>5000,00</c:v>
                </c:pt>
                <c:pt idx="270">
                  <c:v>5001,00</c:v>
                </c:pt>
                <c:pt idx="271">
                  <c:v>5002,00</c:v>
                </c:pt>
                <c:pt idx="272">
                  <c:v>5003,00</c:v>
                </c:pt>
                <c:pt idx="273">
                  <c:v>5004,00</c:v>
                </c:pt>
                <c:pt idx="274">
                  <c:v>5005,00</c:v>
                </c:pt>
                <c:pt idx="275">
                  <c:v>5006,00</c:v>
                </c:pt>
                <c:pt idx="276">
                  <c:v>5007,00</c:v>
                </c:pt>
                <c:pt idx="277">
                  <c:v>5008,00</c:v>
                </c:pt>
                <c:pt idx="278">
                  <c:v>5009,00</c:v>
                </c:pt>
                <c:pt idx="279">
                  <c:v>5010,00</c:v>
                </c:pt>
                <c:pt idx="280">
                  <c:v>5011,00</c:v>
                </c:pt>
                <c:pt idx="281">
                  <c:v>5012,00</c:v>
                </c:pt>
                <c:pt idx="282">
                  <c:v>5013,00</c:v>
                </c:pt>
                <c:pt idx="283">
                  <c:v>5014,00</c:v>
                </c:pt>
                <c:pt idx="284">
                  <c:v>5015,00</c:v>
                </c:pt>
                <c:pt idx="285">
                  <c:v>5016,00</c:v>
                </c:pt>
                <c:pt idx="286">
                  <c:v>5017,00</c:v>
                </c:pt>
                <c:pt idx="287">
                  <c:v>5018,00</c:v>
                </c:pt>
                <c:pt idx="288">
                  <c:v>5019,00</c:v>
                </c:pt>
                <c:pt idx="289">
                  <c:v>5020,00</c:v>
                </c:pt>
                <c:pt idx="290">
                  <c:v>5021,00</c:v>
                </c:pt>
                <c:pt idx="291">
                  <c:v>5022,00</c:v>
                </c:pt>
                <c:pt idx="292">
                  <c:v>5023,00</c:v>
                </c:pt>
                <c:pt idx="293">
                  <c:v>5024,00</c:v>
                </c:pt>
                <c:pt idx="294">
                  <c:v>5025,00</c:v>
                </c:pt>
                <c:pt idx="295">
                  <c:v>5026,00</c:v>
                </c:pt>
                <c:pt idx="296">
                  <c:v>5027,00</c:v>
                </c:pt>
                <c:pt idx="297">
                  <c:v>5028,00</c:v>
                </c:pt>
                <c:pt idx="298">
                  <c:v>5029,00</c:v>
                </c:pt>
                <c:pt idx="299">
                  <c:v>5030,00</c:v>
                </c:pt>
                <c:pt idx="300">
                  <c:v>5031,00</c:v>
                </c:pt>
                <c:pt idx="301">
                  <c:v>5032,00</c:v>
                </c:pt>
                <c:pt idx="302">
                  <c:v>5033,00</c:v>
                </c:pt>
                <c:pt idx="303">
                  <c:v>5034,00</c:v>
                </c:pt>
                <c:pt idx="304">
                  <c:v>5035,00</c:v>
                </c:pt>
                <c:pt idx="305">
                  <c:v>5036,00</c:v>
                </c:pt>
                <c:pt idx="306">
                  <c:v>5037,00</c:v>
                </c:pt>
                <c:pt idx="307">
                  <c:v>5038,00</c:v>
                </c:pt>
                <c:pt idx="308">
                  <c:v>5039,00</c:v>
                </c:pt>
                <c:pt idx="309">
                  <c:v>5040,00</c:v>
                </c:pt>
                <c:pt idx="310">
                  <c:v>5041,00</c:v>
                </c:pt>
                <c:pt idx="311">
                  <c:v>5042,00</c:v>
                </c:pt>
                <c:pt idx="312">
                  <c:v>5043,00</c:v>
                </c:pt>
                <c:pt idx="313">
                  <c:v>5044,00</c:v>
                </c:pt>
                <c:pt idx="314">
                  <c:v>5045,00</c:v>
                </c:pt>
                <c:pt idx="315">
                  <c:v>5046,00</c:v>
                </c:pt>
                <c:pt idx="316">
                  <c:v>5047,00</c:v>
                </c:pt>
                <c:pt idx="317">
                  <c:v>5048,00</c:v>
                </c:pt>
                <c:pt idx="318">
                  <c:v>5049,00</c:v>
                </c:pt>
                <c:pt idx="319">
                  <c:v>5050,00</c:v>
                </c:pt>
                <c:pt idx="320">
                  <c:v>5051,00</c:v>
                </c:pt>
                <c:pt idx="321">
                  <c:v>5052,00</c:v>
                </c:pt>
                <c:pt idx="322">
                  <c:v>5053,00</c:v>
                </c:pt>
                <c:pt idx="323">
                  <c:v>5054,00</c:v>
                </c:pt>
                <c:pt idx="324">
                  <c:v>5055,00</c:v>
                </c:pt>
                <c:pt idx="325">
                  <c:v>5056,00</c:v>
                </c:pt>
                <c:pt idx="326">
                  <c:v>5057,00</c:v>
                </c:pt>
                <c:pt idx="327">
                  <c:v>5058,00</c:v>
                </c:pt>
                <c:pt idx="328">
                  <c:v>5059,00</c:v>
                </c:pt>
                <c:pt idx="329">
                  <c:v>5060,00</c:v>
                </c:pt>
                <c:pt idx="330">
                  <c:v>5061,00</c:v>
                </c:pt>
                <c:pt idx="331">
                  <c:v>5062,00</c:v>
                </c:pt>
                <c:pt idx="332">
                  <c:v>5063,00</c:v>
                </c:pt>
                <c:pt idx="333">
                  <c:v>5064,00</c:v>
                </c:pt>
                <c:pt idx="334">
                  <c:v>5065,00</c:v>
                </c:pt>
                <c:pt idx="335">
                  <c:v>5066,00</c:v>
                </c:pt>
                <c:pt idx="336">
                  <c:v>5067,00</c:v>
                </c:pt>
                <c:pt idx="337">
                  <c:v>5068,00</c:v>
                </c:pt>
                <c:pt idx="338">
                  <c:v>5069,00</c:v>
                </c:pt>
              </c:strCache>
              <c:extLst xmlns:c15="http://schemas.microsoft.com/office/drawing/2012/chart"/>
            </c:strRef>
          </c:xVal>
          <c:yVal>
            <c:numRef>
              <c:f>RADIAZIONE!$E$2:$E$340</c:f>
              <c:numCache>
                <c:formatCode>0.00</c:formatCode>
                <c:ptCount val="339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9.2131578947368418</c:v>
                </c:pt>
                <c:pt idx="7">
                  <c:v>34.444976720418232</c:v>
                </c:pt>
                <c:pt idx="8">
                  <c:v>70.687143925401514</c:v>
                </c:pt>
                <c:pt idx="9">
                  <c:v>84.095021389743636</c:v>
                </c:pt>
                <c:pt idx="10">
                  <c:v>144.06853137030888</c:v>
                </c:pt>
                <c:pt idx="11">
                  <c:v>203.31124945603068</c:v>
                </c:pt>
                <c:pt idx="12">
                  <c:v>221.36428602708975</c:v>
                </c:pt>
                <c:pt idx="13">
                  <c:v>231.37747654310317</c:v>
                </c:pt>
                <c:pt idx="14">
                  <c:v>222.31796224927285</c:v>
                </c:pt>
                <c:pt idx="15">
                  <c:v>199.46425344267786</c:v>
                </c:pt>
                <c:pt idx="16">
                  <c:v>162.87799254263265</c:v>
                </c:pt>
                <c:pt idx="17">
                  <c:v>116.50184402109116</c:v>
                </c:pt>
                <c:pt idx="18">
                  <c:v>68.167155277607705</c:v>
                </c:pt>
                <c:pt idx="19">
                  <c:v>41.002378520175256</c:v>
                </c:pt>
                <c:pt idx="20">
                  <c:v>12.752563164808857</c:v>
                </c:pt>
                <c:pt idx="21">
                  <c:v>1.2041076241592161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8.7013157894736839</c:v>
                </c:pt>
                <c:pt idx="31">
                  <c:v>33.529408163518418</c:v>
                </c:pt>
                <c:pt idx="32">
                  <c:v>60.073918126462701</c:v>
                </c:pt>
                <c:pt idx="33">
                  <c:v>79.980345752113678</c:v>
                </c:pt>
                <c:pt idx="34">
                  <c:v>141.48088969722215</c:v>
                </c:pt>
                <c:pt idx="35">
                  <c:v>203.48876089264763</c:v>
                </c:pt>
                <c:pt idx="36">
                  <c:v>221.25953675353222</c:v>
                </c:pt>
                <c:pt idx="37">
                  <c:v>230.73172540229999</c:v>
                </c:pt>
                <c:pt idx="38">
                  <c:v>222.32699821735861</c:v>
                </c:pt>
                <c:pt idx="39">
                  <c:v>199.49411757860651</c:v>
                </c:pt>
                <c:pt idx="40">
                  <c:v>163.08297743367956</c:v>
                </c:pt>
                <c:pt idx="41">
                  <c:v>116.56909165054086</c:v>
                </c:pt>
                <c:pt idx="42">
                  <c:v>68.26752409125676</c:v>
                </c:pt>
                <c:pt idx="43">
                  <c:v>41.109450815172636</c:v>
                </c:pt>
                <c:pt idx="44">
                  <c:v>13.36717902852414</c:v>
                </c:pt>
                <c:pt idx="45">
                  <c:v>1.3818355291886768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8.7013157894736839</c:v>
                </c:pt>
                <c:pt idx="55">
                  <c:v>33.138531679957381</c:v>
                </c:pt>
                <c:pt idx="56">
                  <c:v>62.289297164826344</c:v>
                </c:pt>
                <c:pt idx="57">
                  <c:v>85.779151440237513</c:v>
                </c:pt>
                <c:pt idx="58">
                  <c:v>144.70656007831042</c:v>
                </c:pt>
                <c:pt idx="59">
                  <c:v>202.507924721531</c:v>
                </c:pt>
                <c:pt idx="60">
                  <c:v>222.19218778050777</c:v>
                </c:pt>
                <c:pt idx="61">
                  <c:v>232.0844473118737</c:v>
                </c:pt>
                <c:pt idx="62">
                  <c:v>223.75578212235854</c:v>
                </c:pt>
                <c:pt idx="63">
                  <c:v>196.81389328694451</c:v>
                </c:pt>
                <c:pt idx="64">
                  <c:v>166.74101531590151</c:v>
                </c:pt>
                <c:pt idx="65">
                  <c:v>117.44929403923946</c:v>
                </c:pt>
                <c:pt idx="66">
                  <c:v>68.096418480589151</c:v>
                </c:pt>
                <c:pt idx="67">
                  <c:v>32.550225474964577</c:v>
                </c:pt>
                <c:pt idx="68">
                  <c:v>7.6495730119471048</c:v>
                </c:pt>
                <c:pt idx="69">
                  <c:v>0.7405323488516774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8.189473684210526</c:v>
                </c:pt>
                <c:pt idx="79">
                  <c:v>31.86048953967849</c:v>
                </c:pt>
                <c:pt idx="80">
                  <c:v>63.40411280541786</c:v>
                </c:pt>
                <c:pt idx="81">
                  <c:v>99.465853965231659</c:v>
                </c:pt>
                <c:pt idx="82">
                  <c:v>155.30017009546407</c:v>
                </c:pt>
                <c:pt idx="83">
                  <c:v>204.19679294254544</c:v>
                </c:pt>
                <c:pt idx="84">
                  <c:v>225.90308118857197</c:v>
                </c:pt>
                <c:pt idx="85">
                  <c:v>234.92840593123378</c:v>
                </c:pt>
                <c:pt idx="86">
                  <c:v>230.39714157102713</c:v>
                </c:pt>
                <c:pt idx="87">
                  <c:v>195.25278925640316</c:v>
                </c:pt>
                <c:pt idx="88">
                  <c:v>173.83632762308491</c:v>
                </c:pt>
                <c:pt idx="89">
                  <c:v>115.98420742820504</c:v>
                </c:pt>
                <c:pt idx="90">
                  <c:v>66.771031784265688</c:v>
                </c:pt>
                <c:pt idx="91">
                  <c:v>39.3342204610896</c:v>
                </c:pt>
                <c:pt idx="92">
                  <c:v>10.879264865480906</c:v>
                </c:pt>
                <c:pt idx="93">
                  <c:v>0.25086680767356473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7.677631578947369</c:v>
                </c:pt>
                <c:pt idx="103">
                  <c:v>31.460534513623099</c:v>
                </c:pt>
                <c:pt idx="104">
                  <c:v>66.629958812812603</c:v>
                </c:pt>
                <c:pt idx="105">
                  <c:v>86.575371432024099</c:v>
                </c:pt>
                <c:pt idx="106">
                  <c:v>148.10045419251935</c:v>
                </c:pt>
                <c:pt idx="107">
                  <c:v>205.66532871278451</c:v>
                </c:pt>
                <c:pt idx="108">
                  <c:v>225.94781875293225</c:v>
                </c:pt>
                <c:pt idx="109">
                  <c:v>237.21286721672061</c:v>
                </c:pt>
                <c:pt idx="110">
                  <c:v>229.20957418545427</c:v>
                </c:pt>
                <c:pt idx="111">
                  <c:v>153.11400045112839</c:v>
                </c:pt>
                <c:pt idx="112">
                  <c:v>95.660252354712128</c:v>
                </c:pt>
                <c:pt idx="113">
                  <c:v>39.701738352635424</c:v>
                </c:pt>
                <c:pt idx="114">
                  <c:v>46.836479199445193</c:v>
                </c:pt>
                <c:pt idx="115">
                  <c:v>38.962866219186566</c:v>
                </c:pt>
                <c:pt idx="116">
                  <c:v>10.493232752115695</c:v>
                </c:pt>
                <c:pt idx="117">
                  <c:v>0.30995390466119987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1.0236842105263158</c:v>
                </c:pt>
                <c:pt idx="127">
                  <c:v>11.76354266612714</c:v>
                </c:pt>
                <c:pt idx="128">
                  <c:v>39.895316033067175</c:v>
                </c:pt>
                <c:pt idx="129">
                  <c:v>48.774483004549687</c:v>
                </c:pt>
                <c:pt idx="130">
                  <c:v>127.23064655761134</c:v>
                </c:pt>
                <c:pt idx="131">
                  <c:v>134.16401244988054</c:v>
                </c:pt>
                <c:pt idx="132">
                  <c:v>128.70757362494706</c:v>
                </c:pt>
                <c:pt idx="133">
                  <c:v>210.16300283019643</c:v>
                </c:pt>
                <c:pt idx="134">
                  <c:v>235.70064707377662</c:v>
                </c:pt>
                <c:pt idx="135">
                  <c:v>203.16320158519991</c:v>
                </c:pt>
                <c:pt idx="136">
                  <c:v>141.41054645303555</c:v>
                </c:pt>
                <c:pt idx="137">
                  <c:v>122.46455309230338</c:v>
                </c:pt>
                <c:pt idx="138">
                  <c:v>66.758994023442128</c:v>
                </c:pt>
                <c:pt idx="139">
                  <c:v>38.743561018282691</c:v>
                </c:pt>
                <c:pt idx="140">
                  <c:v>11.943360628095606</c:v>
                </c:pt>
                <c:pt idx="141">
                  <c:v>1.1743443868576153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7.677631578947369</c:v>
                </c:pt>
                <c:pt idx="151">
                  <c:v>31.510297833995249</c:v>
                </c:pt>
                <c:pt idx="152">
                  <c:v>54.599133941763881</c:v>
                </c:pt>
                <c:pt idx="153">
                  <c:v>68.912435565508147</c:v>
                </c:pt>
                <c:pt idx="154">
                  <c:v>147.78712978622283</c:v>
                </c:pt>
                <c:pt idx="155">
                  <c:v>217.56762302812211</c:v>
                </c:pt>
                <c:pt idx="156">
                  <c:v>221.77811889022962</c:v>
                </c:pt>
                <c:pt idx="157">
                  <c:v>230.43824267991766</c:v>
                </c:pt>
                <c:pt idx="158">
                  <c:v>222.97295632599537</c:v>
                </c:pt>
                <c:pt idx="159">
                  <c:v>199.65831800854878</c:v>
                </c:pt>
                <c:pt idx="160">
                  <c:v>163.20208214724454</c:v>
                </c:pt>
                <c:pt idx="161">
                  <c:v>117.56783435998545</c:v>
                </c:pt>
                <c:pt idx="162">
                  <c:v>57.261639272965034</c:v>
                </c:pt>
                <c:pt idx="163">
                  <c:v>23.042558051486054</c:v>
                </c:pt>
                <c:pt idx="164">
                  <c:v>5.1933977046637469</c:v>
                </c:pt>
                <c:pt idx="165">
                  <c:v>0.61763837161162582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6.6539473684210524</c:v>
                </c:pt>
                <c:pt idx="175">
                  <c:v>29.291659839753535</c:v>
                </c:pt>
                <c:pt idx="176">
                  <c:v>58.631280352961376</c:v>
                </c:pt>
                <c:pt idx="177">
                  <c:v>76.526067369021973</c:v>
                </c:pt>
                <c:pt idx="178">
                  <c:v>139.85608550767367</c:v>
                </c:pt>
                <c:pt idx="179">
                  <c:v>208.4002680129787</c:v>
                </c:pt>
                <c:pt idx="180">
                  <c:v>227.96690409699852</c:v>
                </c:pt>
                <c:pt idx="181">
                  <c:v>238.82880968609936</c:v>
                </c:pt>
                <c:pt idx="182">
                  <c:v>223.25196293825212</c:v>
                </c:pt>
                <c:pt idx="183">
                  <c:v>208.61825651351444</c:v>
                </c:pt>
                <c:pt idx="184">
                  <c:v>142.19534918364843</c:v>
                </c:pt>
                <c:pt idx="185">
                  <c:v>111.67031240025949</c:v>
                </c:pt>
                <c:pt idx="186">
                  <c:v>66.091401558831592</c:v>
                </c:pt>
                <c:pt idx="187">
                  <c:v>37.163741514635277</c:v>
                </c:pt>
                <c:pt idx="188">
                  <c:v>11.046435027484771</c:v>
                </c:pt>
                <c:pt idx="189">
                  <c:v>0.83849774894085383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4.094736842105263</c:v>
                </c:pt>
                <c:pt idx="199">
                  <c:v>18.5741052846843</c:v>
                </c:pt>
                <c:pt idx="200">
                  <c:v>55.96266253434343</c:v>
                </c:pt>
                <c:pt idx="201">
                  <c:v>100.80125491535631</c:v>
                </c:pt>
                <c:pt idx="202">
                  <c:v>125.75914456082486</c:v>
                </c:pt>
                <c:pt idx="203">
                  <c:v>127.91887372798769</c:v>
                </c:pt>
                <c:pt idx="204">
                  <c:v>165.99556119386997</c:v>
                </c:pt>
                <c:pt idx="205">
                  <c:v>226.23021524635789</c:v>
                </c:pt>
                <c:pt idx="206">
                  <c:v>230.58314475399996</c:v>
                </c:pt>
                <c:pt idx="207">
                  <c:v>174.64498268739595</c:v>
                </c:pt>
                <c:pt idx="208">
                  <c:v>162.59206850919401</c:v>
                </c:pt>
                <c:pt idx="209">
                  <c:v>114.71644795097919</c:v>
                </c:pt>
                <c:pt idx="210">
                  <c:v>68.647037922150744</c:v>
                </c:pt>
                <c:pt idx="211">
                  <c:v>37.027714325492781</c:v>
                </c:pt>
                <c:pt idx="212">
                  <c:v>10.531892515262452</c:v>
                </c:pt>
                <c:pt idx="213">
                  <c:v>0.56998433417422523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6.6539473684210524</c:v>
                </c:pt>
                <c:pt idx="223">
                  <c:v>30.851128395986748</c:v>
                </c:pt>
                <c:pt idx="224">
                  <c:v>55.13597847038745</c:v>
                </c:pt>
                <c:pt idx="225">
                  <c:v>70.787801520216163</c:v>
                </c:pt>
                <c:pt idx="226">
                  <c:v>139.1935893817556</c:v>
                </c:pt>
                <c:pt idx="227">
                  <c:v>204.7183065765893</c:v>
                </c:pt>
                <c:pt idx="228">
                  <c:v>222.62248336358701</c:v>
                </c:pt>
                <c:pt idx="229">
                  <c:v>232.04906790125207</c:v>
                </c:pt>
                <c:pt idx="230">
                  <c:v>224.92810505261443</c:v>
                </c:pt>
                <c:pt idx="231">
                  <c:v>201.10891964445341</c:v>
                </c:pt>
                <c:pt idx="232">
                  <c:v>155.10564936467497</c:v>
                </c:pt>
                <c:pt idx="233">
                  <c:v>103.78815261137967</c:v>
                </c:pt>
                <c:pt idx="234">
                  <c:v>67.166587568059953</c:v>
                </c:pt>
                <c:pt idx="235">
                  <c:v>32.983066980380421</c:v>
                </c:pt>
                <c:pt idx="236">
                  <c:v>7.8205050810416861</c:v>
                </c:pt>
                <c:pt idx="237">
                  <c:v>0.45523065248172823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5.1184210526315717</c:v>
                </c:pt>
                <c:pt idx="247">
                  <c:v>23.356302058781822</c:v>
                </c:pt>
                <c:pt idx="248">
                  <c:v>22.405714215920248</c:v>
                </c:pt>
                <c:pt idx="249">
                  <c:v>31.847307682192792</c:v>
                </c:pt>
                <c:pt idx="250">
                  <c:v>26.007467114346291</c:v>
                </c:pt>
                <c:pt idx="251">
                  <c:v>32.383462216572489</c:v>
                </c:pt>
                <c:pt idx="252">
                  <c:v>71.225042706250449</c:v>
                </c:pt>
                <c:pt idx="253">
                  <c:v>77.706580583185257</c:v>
                </c:pt>
                <c:pt idx="254">
                  <c:v>44.462715988141873</c:v>
                </c:pt>
                <c:pt idx="255">
                  <c:v>17.103066179390073</c:v>
                </c:pt>
                <c:pt idx="256">
                  <c:v>5.2168192048944464</c:v>
                </c:pt>
                <c:pt idx="257">
                  <c:v>6.3668029637322414</c:v>
                </c:pt>
                <c:pt idx="258">
                  <c:v>18.318097059932654</c:v>
                </c:pt>
                <c:pt idx="259">
                  <c:v>20.863216168558413</c:v>
                </c:pt>
                <c:pt idx="260">
                  <c:v>7.0466684447979677</c:v>
                </c:pt>
                <c:pt idx="261">
                  <c:v>-0.46905407540557748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4.094736842105263</c:v>
                </c:pt>
                <c:pt idx="271">
                  <c:v>25.354007017787382</c:v>
                </c:pt>
                <c:pt idx="272">
                  <c:v>50.026092070706433</c:v>
                </c:pt>
                <c:pt idx="273">
                  <c:v>66.046414481233001</c:v>
                </c:pt>
                <c:pt idx="274">
                  <c:v>139.69208517974019</c:v>
                </c:pt>
                <c:pt idx="275">
                  <c:v>206.35028886484977</c:v>
                </c:pt>
                <c:pt idx="276">
                  <c:v>225.42192726787999</c:v>
                </c:pt>
                <c:pt idx="277">
                  <c:v>235.04467420769879</c:v>
                </c:pt>
                <c:pt idx="278">
                  <c:v>214.67717077015908</c:v>
                </c:pt>
                <c:pt idx="279">
                  <c:v>168.94790906694237</c:v>
                </c:pt>
                <c:pt idx="280">
                  <c:v>97.513800168320472</c:v>
                </c:pt>
                <c:pt idx="281">
                  <c:v>95.668845221523227</c:v>
                </c:pt>
                <c:pt idx="282">
                  <c:v>70.282441188081151</c:v>
                </c:pt>
                <c:pt idx="283">
                  <c:v>36.526597135587238</c:v>
                </c:pt>
                <c:pt idx="284">
                  <c:v>9.1604787339805522</c:v>
                </c:pt>
                <c:pt idx="285">
                  <c:v>-0.39947445530942249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6.1421052631578954</c:v>
                </c:pt>
                <c:pt idx="295">
                  <c:v>28.64449990760227</c:v>
                </c:pt>
                <c:pt idx="296">
                  <c:v>54.068212661096631</c:v>
                </c:pt>
                <c:pt idx="297">
                  <c:v>68.648499956619744</c:v>
                </c:pt>
                <c:pt idx="298">
                  <c:v>139.78508658860861</c:v>
                </c:pt>
                <c:pt idx="299">
                  <c:v>204.75944847218764</c:v>
                </c:pt>
                <c:pt idx="300">
                  <c:v>223.58635271473048</c:v>
                </c:pt>
                <c:pt idx="301">
                  <c:v>232.58107226125742</c:v>
                </c:pt>
                <c:pt idx="302">
                  <c:v>225.98024693369555</c:v>
                </c:pt>
                <c:pt idx="303">
                  <c:v>202.70142170140883</c:v>
                </c:pt>
                <c:pt idx="304">
                  <c:v>164.78692301252565</c:v>
                </c:pt>
                <c:pt idx="305">
                  <c:v>117.71218531209462</c:v>
                </c:pt>
                <c:pt idx="306">
                  <c:v>66.681590528023179</c:v>
                </c:pt>
                <c:pt idx="307">
                  <c:v>36.578379368393364</c:v>
                </c:pt>
                <c:pt idx="308">
                  <c:v>9.2245984458203392</c:v>
                </c:pt>
                <c:pt idx="309">
                  <c:v>-0.32250539395345251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5.6302631578947366</c:v>
                </c:pt>
                <c:pt idx="319">
                  <c:v>28.252703169530875</c:v>
                </c:pt>
                <c:pt idx="320">
                  <c:v>53.733493127998251</c:v>
                </c:pt>
                <c:pt idx="321">
                  <c:v>70.928229224058498</c:v>
                </c:pt>
                <c:pt idx="322">
                  <c:v>142.52427311102252</c:v>
                </c:pt>
                <c:pt idx="323">
                  <c:v>204.99157874332042</c:v>
                </c:pt>
                <c:pt idx="324">
                  <c:v>223.89359709229075</c:v>
                </c:pt>
                <c:pt idx="325">
                  <c:v>233.03698615310532</c:v>
                </c:pt>
                <c:pt idx="326">
                  <c:v>225.78928879579399</c:v>
                </c:pt>
                <c:pt idx="327">
                  <c:v>202.51949265221796</c:v>
                </c:pt>
                <c:pt idx="328">
                  <c:v>165.13052819711208</c:v>
                </c:pt>
                <c:pt idx="329">
                  <c:v>117.55700508580637</c:v>
                </c:pt>
                <c:pt idx="330">
                  <c:v>66.016521025656971</c:v>
                </c:pt>
                <c:pt idx="331">
                  <c:v>35.750086978427049</c:v>
                </c:pt>
                <c:pt idx="332">
                  <c:v>9.398306316797651</c:v>
                </c:pt>
                <c:pt idx="333">
                  <c:v>0.26816285513275162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80B7-45ED-A169-358DC801B151}"/>
            </c:ext>
          </c:extLst>
        </c:ser>
        <c:ser>
          <c:idx val="4"/>
          <c:order val="4"/>
          <c:tx>
            <c:strRef>
              <c:f>RADIAZIONE!$F$1</c:f>
              <c:strCache>
                <c:ptCount val="1"/>
                <c:pt idx="0">
                  <c:v>S_OUT_Diretta</c:v>
                </c:pt>
              </c:strCache>
              <c:extLst xmlns:c15="http://schemas.microsoft.com/office/drawing/2012/chart"/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strRef>
              <c:f>RADIAZIONE!$A$2:$A$340</c:f>
              <c:strCache>
                <c:ptCount val="339"/>
                <c:pt idx="0">
                  <c:v> TIME                    </c:v>
                </c:pt>
                <c:pt idx="1">
                  <c:v> HOURS              </c:v>
                </c:pt>
                <c:pt idx="2">
                  <c:v>4733,00</c:v>
                </c:pt>
                <c:pt idx="3">
                  <c:v>4734,00</c:v>
                </c:pt>
                <c:pt idx="4">
                  <c:v>4735,00</c:v>
                </c:pt>
                <c:pt idx="5">
                  <c:v>4736,00</c:v>
                </c:pt>
                <c:pt idx="6">
                  <c:v>4737,00</c:v>
                </c:pt>
                <c:pt idx="7">
                  <c:v>4738,00</c:v>
                </c:pt>
                <c:pt idx="8">
                  <c:v>4739,00</c:v>
                </c:pt>
                <c:pt idx="9">
                  <c:v>4740,00</c:v>
                </c:pt>
                <c:pt idx="10">
                  <c:v>4741,00</c:v>
                </c:pt>
                <c:pt idx="11">
                  <c:v>4742,00</c:v>
                </c:pt>
                <c:pt idx="12">
                  <c:v>4743,00</c:v>
                </c:pt>
                <c:pt idx="13">
                  <c:v>4744,00</c:v>
                </c:pt>
                <c:pt idx="14">
                  <c:v>4745,00</c:v>
                </c:pt>
                <c:pt idx="15">
                  <c:v>4746,00</c:v>
                </c:pt>
                <c:pt idx="16">
                  <c:v>4747,00</c:v>
                </c:pt>
                <c:pt idx="17">
                  <c:v>4748,00</c:v>
                </c:pt>
                <c:pt idx="18">
                  <c:v>4749,00</c:v>
                </c:pt>
                <c:pt idx="19">
                  <c:v>4750,00</c:v>
                </c:pt>
                <c:pt idx="20">
                  <c:v>4751,00</c:v>
                </c:pt>
                <c:pt idx="21">
                  <c:v>4752,00</c:v>
                </c:pt>
                <c:pt idx="22">
                  <c:v>4753,00</c:v>
                </c:pt>
                <c:pt idx="23">
                  <c:v>4754,00</c:v>
                </c:pt>
                <c:pt idx="24">
                  <c:v>4755,00</c:v>
                </c:pt>
                <c:pt idx="25">
                  <c:v>4756,00</c:v>
                </c:pt>
                <c:pt idx="26">
                  <c:v>4757,00</c:v>
                </c:pt>
                <c:pt idx="27">
                  <c:v>4758,00</c:v>
                </c:pt>
                <c:pt idx="28">
                  <c:v>4759,00</c:v>
                </c:pt>
                <c:pt idx="29">
                  <c:v>4760,00</c:v>
                </c:pt>
                <c:pt idx="30">
                  <c:v>4761,00</c:v>
                </c:pt>
                <c:pt idx="31">
                  <c:v>4762,00</c:v>
                </c:pt>
                <c:pt idx="32">
                  <c:v>4763,00</c:v>
                </c:pt>
                <c:pt idx="33">
                  <c:v>4764,00</c:v>
                </c:pt>
                <c:pt idx="34">
                  <c:v>4765,00</c:v>
                </c:pt>
                <c:pt idx="35">
                  <c:v>4766,00</c:v>
                </c:pt>
                <c:pt idx="36">
                  <c:v>4767,00</c:v>
                </c:pt>
                <c:pt idx="37">
                  <c:v>4768,00</c:v>
                </c:pt>
                <c:pt idx="38">
                  <c:v>4769,00</c:v>
                </c:pt>
                <c:pt idx="39">
                  <c:v>4770,00</c:v>
                </c:pt>
                <c:pt idx="40">
                  <c:v>4771,00</c:v>
                </c:pt>
                <c:pt idx="41">
                  <c:v>4772,00</c:v>
                </c:pt>
                <c:pt idx="42">
                  <c:v>4773,00</c:v>
                </c:pt>
                <c:pt idx="43">
                  <c:v>4774,00</c:v>
                </c:pt>
                <c:pt idx="44">
                  <c:v>4775,00</c:v>
                </c:pt>
                <c:pt idx="45">
                  <c:v>4776,00</c:v>
                </c:pt>
                <c:pt idx="46">
                  <c:v>4777,00</c:v>
                </c:pt>
                <c:pt idx="47">
                  <c:v>4778,00</c:v>
                </c:pt>
                <c:pt idx="48">
                  <c:v>4779,00</c:v>
                </c:pt>
                <c:pt idx="49">
                  <c:v>4780,00</c:v>
                </c:pt>
                <c:pt idx="50">
                  <c:v>4781,00</c:v>
                </c:pt>
                <c:pt idx="51">
                  <c:v>4782,00</c:v>
                </c:pt>
                <c:pt idx="52">
                  <c:v>4783,00</c:v>
                </c:pt>
                <c:pt idx="53">
                  <c:v>4784,00</c:v>
                </c:pt>
                <c:pt idx="54">
                  <c:v>4785,00</c:v>
                </c:pt>
                <c:pt idx="55">
                  <c:v>4786,00</c:v>
                </c:pt>
                <c:pt idx="56">
                  <c:v>4787,00</c:v>
                </c:pt>
                <c:pt idx="57">
                  <c:v>4788,00</c:v>
                </c:pt>
                <c:pt idx="58">
                  <c:v>4789,00</c:v>
                </c:pt>
                <c:pt idx="59">
                  <c:v>4790,00</c:v>
                </c:pt>
                <c:pt idx="60">
                  <c:v>4791,00</c:v>
                </c:pt>
                <c:pt idx="61">
                  <c:v>4792,00</c:v>
                </c:pt>
                <c:pt idx="62">
                  <c:v>4793,00</c:v>
                </c:pt>
                <c:pt idx="63">
                  <c:v>4794,00</c:v>
                </c:pt>
                <c:pt idx="64">
                  <c:v>4795,00</c:v>
                </c:pt>
                <c:pt idx="65">
                  <c:v>4796,00</c:v>
                </c:pt>
                <c:pt idx="66">
                  <c:v>4797,00</c:v>
                </c:pt>
                <c:pt idx="67">
                  <c:v>4798,00</c:v>
                </c:pt>
                <c:pt idx="68">
                  <c:v>4799,00</c:v>
                </c:pt>
                <c:pt idx="69">
                  <c:v>4800,00</c:v>
                </c:pt>
                <c:pt idx="70">
                  <c:v>4801,00</c:v>
                </c:pt>
                <c:pt idx="71">
                  <c:v>4802,00</c:v>
                </c:pt>
                <c:pt idx="72">
                  <c:v>4803,00</c:v>
                </c:pt>
                <c:pt idx="73">
                  <c:v>4804,00</c:v>
                </c:pt>
                <c:pt idx="74">
                  <c:v>4805,00</c:v>
                </c:pt>
                <c:pt idx="75">
                  <c:v>4806,00</c:v>
                </c:pt>
                <c:pt idx="76">
                  <c:v>4807,00</c:v>
                </c:pt>
                <c:pt idx="77">
                  <c:v>4808,00</c:v>
                </c:pt>
                <c:pt idx="78">
                  <c:v>4809,00</c:v>
                </c:pt>
                <c:pt idx="79">
                  <c:v>4810,00</c:v>
                </c:pt>
                <c:pt idx="80">
                  <c:v>4811,00</c:v>
                </c:pt>
                <c:pt idx="81">
                  <c:v>4812,00</c:v>
                </c:pt>
                <c:pt idx="82">
                  <c:v>4813,00</c:v>
                </c:pt>
                <c:pt idx="83">
                  <c:v>4814,00</c:v>
                </c:pt>
                <c:pt idx="84">
                  <c:v>4815,00</c:v>
                </c:pt>
                <c:pt idx="85">
                  <c:v>4816,00</c:v>
                </c:pt>
                <c:pt idx="86">
                  <c:v>4817,00</c:v>
                </c:pt>
                <c:pt idx="87">
                  <c:v>4818,00</c:v>
                </c:pt>
                <c:pt idx="88">
                  <c:v>4819,00</c:v>
                </c:pt>
                <c:pt idx="89">
                  <c:v>4820,00</c:v>
                </c:pt>
                <c:pt idx="90">
                  <c:v>4821,00</c:v>
                </c:pt>
                <c:pt idx="91">
                  <c:v>4822,00</c:v>
                </c:pt>
                <c:pt idx="92">
                  <c:v>4823,00</c:v>
                </c:pt>
                <c:pt idx="93">
                  <c:v>4824,00</c:v>
                </c:pt>
                <c:pt idx="94">
                  <c:v>4825,00</c:v>
                </c:pt>
                <c:pt idx="95">
                  <c:v>4826,00</c:v>
                </c:pt>
                <c:pt idx="96">
                  <c:v>4827,00</c:v>
                </c:pt>
                <c:pt idx="97">
                  <c:v>4828,00</c:v>
                </c:pt>
                <c:pt idx="98">
                  <c:v>4829,00</c:v>
                </c:pt>
                <c:pt idx="99">
                  <c:v>4830,00</c:v>
                </c:pt>
                <c:pt idx="100">
                  <c:v>4831,00</c:v>
                </c:pt>
                <c:pt idx="101">
                  <c:v>4832,00</c:v>
                </c:pt>
                <c:pt idx="102">
                  <c:v>4833,00</c:v>
                </c:pt>
                <c:pt idx="103">
                  <c:v>4834,00</c:v>
                </c:pt>
                <c:pt idx="104">
                  <c:v>4835,00</c:v>
                </c:pt>
                <c:pt idx="105">
                  <c:v>4836,00</c:v>
                </c:pt>
                <c:pt idx="106">
                  <c:v>4837,00</c:v>
                </c:pt>
                <c:pt idx="107">
                  <c:v>4838,00</c:v>
                </c:pt>
                <c:pt idx="108">
                  <c:v>4839,00</c:v>
                </c:pt>
                <c:pt idx="109">
                  <c:v>4840,00</c:v>
                </c:pt>
                <c:pt idx="110">
                  <c:v>4841,00</c:v>
                </c:pt>
                <c:pt idx="111">
                  <c:v>4842,00</c:v>
                </c:pt>
                <c:pt idx="112">
                  <c:v>4843,00</c:v>
                </c:pt>
                <c:pt idx="113">
                  <c:v>4844,00</c:v>
                </c:pt>
                <c:pt idx="114">
                  <c:v>4845,00</c:v>
                </c:pt>
                <c:pt idx="115">
                  <c:v>4846,00</c:v>
                </c:pt>
                <c:pt idx="116">
                  <c:v>4847,00</c:v>
                </c:pt>
                <c:pt idx="117">
                  <c:v>4848,00</c:v>
                </c:pt>
                <c:pt idx="118">
                  <c:v>4849,00</c:v>
                </c:pt>
                <c:pt idx="119">
                  <c:v>4850,00</c:v>
                </c:pt>
                <c:pt idx="120">
                  <c:v>4851,00</c:v>
                </c:pt>
                <c:pt idx="121">
                  <c:v>4852,00</c:v>
                </c:pt>
                <c:pt idx="122">
                  <c:v>4853,00</c:v>
                </c:pt>
                <c:pt idx="123">
                  <c:v>4854,00</c:v>
                </c:pt>
                <c:pt idx="124">
                  <c:v>4855,00</c:v>
                </c:pt>
                <c:pt idx="125">
                  <c:v>4856,00</c:v>
                </c:pt>
                <c:pt idx="126">
                  <c:v>4857,00</c:v>
                </c:pt>
                <c:pt idx="127">
                  <c:v>4858,00</c:v>
                </c:pt>
                <c:pt idx="128">
                  <c:v>4859,00</c:v>
                </c:pt>
                <c:pt idx="129">
                  <c:v>4860,00</c:v>
                </c:pt>
                <c:pt idx="130">
                  <c:v>4861,00</c:v>
                </c:pt>
                <c:pt idx="131">
                  <c:v>4862,00</c:v>
                </c:pt>
                <c:pt idx="132">
                  <c:v>4863,00</c:v>
                </c:pt>
                <c:pt idx="133">
                  <c:v>4864,00</c:v>
                </c:pt>
                <c:pt idx="134">
                  <c:v>4865,00</c:v>
                </c:pt>
                <c:pt idx="135">
                  <c:v>4866,00</c:v>
                </c:pt>
                <c:pt idx="136">
                  <c:v>4867,00</c:v>
                </c:pt>
                <c:pt idx="137">
                  <c:v>4868,00</c:v>
                </c:pt>
                <c:pt idx="138">
                  <c:v>4869,00</c:v>
                </c:pt>
                <c:pt idx="139">
                  <c:v>4870,00</c:v>
                </c:pt>
                <c:pt idx="140">
                  <c:v>4871,00</c:v>
                </c:pt>
                <c:pt idx="141">
                  <c:v>4872,00</c:v>
                </c:pt>
                <c:pt idx="142">
                  <c:v>4873,00</c:v>
                </c:pt>
                <c:pt idx="143">
                  <c:v>4874,00</c:v>
                </c:pt>
                <c:pt idx="144">
                  <c:v>4875,00</c:v>
                </c:pt>
                <c:pt idx="145">
                  <c:v>4876,00</c:v>
                </c:pt>
                <c:pt idx="146">
                  <c:v>4877,00</c:v>
                </c:pt>
                <c:pt idx="147">
                  <c:v>4878,00</c:v>
                </c:pt>
                <c:pt idx="148">
                  <c:v>4879,00</c:v>
                </c:pt>
                <c:pt idx="149">
                  <c:v>4880,00</c:v>
                </c:pt>
                <c:pt idx="150">
                  <c:v>4881,00</c:v>
                </c:pt>
                <c:pt idx="151">
                  <c:v>4882,00</c:v>
                </c:pt>
                <c:pt idx="152">
                  <c:v>4883,00</c:v>
                </c:pt>
                <c:pt idx="153">
                  <c:v>4884,00</c:v>
                </c:pt>
                <c:pt idx="154">
                  <c:v>4885,00</c:v>
                </c:pt>
                <c:pt idx="155">
                  <c:v>4886,00</c:v>
                </c:pt>
                <c:pt idx="156">
                  <c:v>4887,00</c:v>
                </c:pt>
                <c:pt idx="157">
                  <c:v>4888,00</c:v>
                </c:pt>
                <c:pt idx="158">
                  <c:v>4889,00</c:v>
                </c:pt>
                <c:pt idx="159">
                  <c:v>4890,00</c:v>
                </c:pt>
                <c:pt idx="160">
                  <c:v>4891,00</c:v>
                </c:pt>
                <c:pt idx="161">
                  <c:v>4892,00</c:v>
                </c:pt>
                <c:pt idx="162">
                  <c:v>4893,00</c:v>
                </c:pt>
                <c:pt idx="163">
                  <c:v>4894,00</c:v>
                </c:pt>
                <c:pt idx="164">
                  <c:v>4895,00</c:v>
                </c:pt>
                <c:pt idx="165">
                  <c:v>4896,00</c:v>
                </c:pt>
                <c:pt idx="166">
                  <c:v>4897,00</c:v>
                </c:pt>
                <c:pt idx="167">
                  <c:v>4898,00</c:v>
                </c:pt>
                <c:pt idx="168">
                  <c:v>4899,00</c:v>
                </c:pt>
                <c:pt idx="169">
                  <c:v>4900,00</c:v>
                </c:pt>
                <c:pt idx="170">
                  <c:v>4901,00</c:v>
                </c:pt>
                <c:pt idx="171">
                  <c:v>4902,00</c:v>
                </c:pt>
                <c:pt idx="172">
                  <c:v>4903,00</c:v>
                </c:pt>
                <c:pt idx="173">
                  <c:v>4904,00</c:v>
                </c:pt>
                <c:pt idx="174">
                  <c:v>4905,00</c:v>
                </c:pt>
                <c:pt idx="175">
                  <c:v>4906,00</c:v>
                </c:pt>
                <c:pt idx="176">
                  <c:v>4907,00</c:v>
                </c:pt>
                <c:pt idx="177">
                  <c:v>4908,00</c:v>
                </c:pt>
                <c:pt idx="178">
                  <c:v>4909,00</c:v>
                </c:pt>
                <c:pt idx="179">
                  <c:v>4910,00</c:v>
                </c:pt>
                <c:pt idx="180">
                  <c:v>4911,00</c:v>
                </c:pt>
                <c:pt idx="181">
                  <c:v>4912,00</c:v>
                </c:pt>
                <c:pt idx="182">
                  <c:v>4913,00</c:v>
                </c:pt>
                <c:pt idx="183">
                  <c:v>4914,00</c:v>
                </c:pt>
                <c:pt idx="184">
                  <c:v>4915,00</c:v>
                </c:pt>
                <c:pt idx="185">
                  <c:v>4916,00</c:v>
                </c:pt>
                <c:pt idx="186">
                  <c:v>4917,00</c:v>
                </c:pt>
                <c:pt idx="187">
                  <c:v>4918,00</c:v>
                </c:pt>
                <c:pt idx="188">
                  <c:v>4919,00</c:v>
                </c:pt>
                <c:pt idx="189">
                  <c:v>4920,00</c:v>
                </c:pt>
                <c:pt idx="190">
                  <c:v>4921,00</c:v>
                </c:pt>
                <c:pt idx="191">
                  <c:v>4922,00</c:v>
                </c:pt>
                <c:pt idx="192">
                  <c:v>4923,00</c:v>
                </c:pt>
                <c:pt idx="193">
                  <c:v>4924,00</c:v>
                </c:pt>
                <c:pt idx="194">
                  <c:v>4925,00</c:v>
                </c:pt>
                <c:pt idx="195">
                  <c:v>4926,00</c:v>
                </c:pt>
                <c:pt idx="196">
                  <c:v>4927,00</c:v>
                </c:pt>
                <c:pt idx="197">
                  <c:v>4928,00</c:v>
                </c:pt>
                <c:pt idx="198">
                  <c:v>4929,00</c:v>
                </c:pt>
                <c:pt idx="199">
                  <c:v>4930,00</c:v>
                </c:pt>
                <c:pt idx="200">
                  <c:v>4931,00</c:v>
                </c:pt>
                <c:pt idx="201">
                  <c:v>4932,00</c:v>
                </c:pt>
                <c:pt idx="202">
                  <c:v>4933,00</c:v>
                </c:pt>
                <c:pt idx="203">
                  <c:v>4934,00</c:v>
                </c:pt>
                <c:pt idx="204">
                  <c:v>4935,00</c:v>
                </c:pt>
                <c:pt idx="205">
                  <c:v>4936,00</c:v>
                </c:pt>
                <c:pt idx="206">
                  <c:v>4937,00</c:v>
                </c:pt>
                <c:pt idx="207">
                  <c:v>4938,00</c:v>
                </c:pt>
                <c:pt idx="208">
                  <c:v>4939,00</c:v>
                </c:pt>
                <c:pt idx="209">
                  <c:v>4940,00</c:v>
                </c:pt>
                <c:pt idx="210">
                  <c:v>4941,00</c:v>
                </c:pt>
                <c:pt idx="211">
                  <c:v>4942,00</c:v>
                </c:pt>
                <c:pt idx="212">
                  <c:v>4943,00</c:v>
                </c:pt>
                <c:pt idx="213">
                  <c:v>4944,00</c:v>
                </c:pt>
                <c:pt idx="214">
                  <c:v>4945,00</c:v>
                </c:pt>
                <c:pt idx="215">
                  <c:v>4946,00</c:v>
                </c:pt>
                <c:pt idx="216">
                  <c:v>4947,00</c:v>
                </c:pt>
                <c:pt idx="217">
                  <c:v>4948,00</c:v>
                </c:pt>
                <c:pt idx="218">
                  <c:v>4949,00</c:v>
                </c:pt>
                <c:pt idx="219">
                  <c:v>4950,00</c:v>
                </c:pt>
                <c:pt idx="220">
                  <c:v>4951,00</c:v>
                </c:pt>
                <c:pt idx="221">
                  <c:v>4952,00</c:v>
                </c:pt>
                <c:pt idx="222">
                  <c:v>4953,00</c:v>
                </c:pt>
                <c:pt idx="223">
                  <c:v>4954,00</c:v>
                </c:pt>
                <c:pt idx="224">
                  <c:v>4955,00</c:v>
                </c:pt>
                <c:pt idx="225">
                  <c:v>4956,00</c:v>
                </c:pt>
                <c:pt idx="226">
                  <c:v>4957,00</c:v>
                </c:pt>
                <c:pt idx="227">
                  <c:v>4958,00</c:v>
                </c:pt>
                <c:pt idx="228">
                  <c:v>4959,00</c:v>
                </c:pt>
                <c:pt idx="229">
                  <c:v>4960,00</c:v>
                </c:pt>
                <c:pt idx="230">
                  <c:v>4961,00</c:v>
                </c:pt>
                <c:pt idx="231">
                  <c:v>4962,00</c:v>
                </c:pt>
                <c:pt idx="232">
                  <c:v>4963,00</c:v>
                </c:pt>
                <c:pt idx="233">
                  <c:v>4964,00</c:v>
                </c:pt>
                <c:pt idx="234">
                  <c:v>4965,00</c:v>
                </c:pt>
                <c:pt idx="235">
                  <c:v>4966,00</c:v>
                </c:pt>
                <c:pt idx="236">
                  <c:v>4967,00</c:v>
                </c:pt>
                <c:pt idx="237">
                  <c:v>4968,00</c:v>
                </c:pt>
                <c:pt idx="238">
                  <c:v>4969,00</c:v>
                </c:pt>
                <c:pt idx="239">
                  <c:v>4970,00</c:v>
                </c:pt>
                <c:pt idx="240">
                  <c:v>4971,00</c:v>
                </c:pt>
                <c:pt idx="241">
                  <c:v>4972,00</c:v>
                </c:pt>
                <c:pt idx="242">
                  <c:v>4973,00</c:v>
                </c:pt>
                <c:pt idx="243">
                  <c:v>4974,00</c:v>
                </c:pt>
                <c:pt idx="244">
                  <c:v>4975,00</c:v>
                </c:pt>
                <c:pt idx="245">
                  <c:v>4976,00</c:v>
                </c:pt>
                <c:pt idx="246">
                  <c:v>4977,00</c:v>
                </c:pt>
                <c:pt idx="247">
                  <c:v>4978,00</c:v>
                </c:pt>
                <c:pt idx="248">
                  <c:v>4979,00</c:v>
                </c:pt>
                <c:pt idx="249">
                  <c:v>4980,00</c:v>
                </c:pt>
                <c:pt idx="250">
                  <c:v>4981,00</c:v>
                </c:pt>
                <c:pt idx="251">
                  <c:v>4982,00</c:v>
                </c:pt>
                <c:pt idx="252">
                  <c:v>4983,00</c:v>
                </c:pt>
                <c:pt idx="253">
                  <c:v>4984,00</c:v>
                </c:pt>
                <c:pt idx="254">
                  <c:v>4985,00</c:v>
                </c:pt>
                <c:pt idx="255">
                  <c:v>4986,00</c:v>
                </c:pt>
                <c:pt idx="256">
                  <c:v>4987,00</c:v>
                </c:pt>
                <c:pt idx="257">
                  <c:v>4988,00</c:v>
                </c:pt>
                <c:pt idx="258">
                  <c:v>4989,00</c:v>
                </c:pt>
                <c:pt idx="259">
                  <c:v>4990,00</c:v>
                </c:pt>
                <c:pt idx="260">
                  <c:v>4991,00</c:v>
                </c:pt>
                <c:pt idx="261">
                  <c:v>4992,00</c:v>
                </c:pt>
                <c:pt idx="262">
                  <c:v>4993,00</c:v>
                </c:pt>
                <c:pt idx="263">
                  <c:v>4994,00</c:v>
                </c:pt>
                <c:pt idx="264">
                  <c:v>4995,00</c:v>
                </c:pt>
                <c:pt idx="265">
                  <c:v>4996,00</c:v>
                </c:pt>
                <c:pt idx="266">
                  <c:v>4997,00</c:v>
                </c:pt>
                <c:pt idx="267">
                  <c:v>4998,00</c:v>
                </c:pt>
                <c:pt idx="268">
                  <c:v>4999,00</c:v>
                </c:pt>
                <c:pt idx="269">
                  <c:v>5000,00</c:v>
                </c:pt>
                <c:pt idx="270">
                  <c:v>5001,00</c:v>
                </c:pt>
                <c:pt idx="271">
                  <c:v>5002,00</c:v>
                </c:pt>
                <c:pt idx="272">
                  <c:v>5003,00</c:v>
                </c:pt>
                <c:pt idx="273">
                  <c:v>5004,00</c:v>
                </c:pt>
                <c:pt idx="274">
                  <c:v>5005,00</c:v>
                </c:pt>
                <c:pt idx="275">
                  <c:v>5006,00</c:v>
                </c:pt>
                <c:pt idx="276">
                  <c:v>5007,00</c:v>
                </c:pt>
                <c:pt idx="277">
                  <c:v>5008,00</c:v>
                </c:pt>
                <c:pt idx="278">
                  <c:v>5009,00</c:v>
                </c:pt>
                <c:pt idx="279">
                  <c:v>5010,00</c:v>
                </c:pt>
                <c:pt idx="280">
                  <c:v>5011,00</c:v>
                </c:pt>
                <c:pt idx="281">
                  <c:v>5012,00</c:v>
                </c:pt>
                <c:pt idx="282">
                  <c:v>5013,00</c:v>
                </c:pt>
                <c:pt idx="283">
                  <c:v>5014,00</c:v>
                </c:pt>
                <c:pt idx="284">
                  <c:v>5015,00</c:v>
                </c:pt>
                <c:pt idx="285">
                  <c:v>5016,00</c:v>
                </c:pt>
                <c:pt idx="286">
                  <c:v>5017,00</c:v>
                </c:pt>
                <c:pt idx="287">
                  <c:v>5018,00</c:v>
                </c:pt>
                <c:pt idx="288">
                  <c:v>5019,00</c:v>
                </c:pt>
                <c:pt idx="289">
                  <c:v>5020,00</c:v>
                </c:pt>
                <c:pt idx="290">
                  <c:v>5021,00</c:v>
                </c:pt>
                <c:pt idx="291">
                  <c:v>5022,00</c:v>
                </c:pt>
                <c:pt idx="292">
                  <c:v>5023,00</c:v>
                </c:pt>
                <c:pt idx="293">
                  <c:v>5024,00</c:v>
                </c:pt>
                <c:pt idx="294">
                  <c:v>5025,00</c:v>
                </c:pt>
                <c:pt idx="295">
                  <c:v>5026,00</c:v>
                </c:pt>
                <c:pt idx="296">
                  <c:v>5027,00</c:v>
                </c:pt>
                <c:pt idx="297">
                  <c:v>5028,00</c:v>
                </c:pt>
                <c:pt idx="298">
                  <c:v>5029,00</c:v>
                </c:pt>
                <c:pt idx="299">
                  <c:v>5030,00</c:v>
                </c:pt>
                <c:pt idx="300">
                  <c:v>5031,00</c:v>
                </c:pt>
                <c:pt idx="301">
                  <c:v>5032,00</c:v>
                </c:pt>
                <c:pt idx="302">
                  <c:v>5033,00</c:v>
                </c:pt>
                <c:pt idx="303">
                  <c:v>5034,00</c:v>
                </c:pt>
                <c:pt idx="304">
                  <c:v>5035,00</c:v>
                </c:pt>
                <c:pt idx="305">
                  <c:v>5036,00</c:v>
                </c:pt>
                <c:pt idx="306">
                  <c:v>5037,00</c:v>
                </c:pt>
                <c:pt idx="307">
                  <c:v>5038,00</c:v>
                </c:pt>
                <c:pt idx="308">
                  <c:v>5039,00</c:v>
                </c:pt>
                <c:pt idx="309">
                  <c:v>5040,00</c:v>
                </c:pt>
                <c:pt idx="310">
                  <c:v>5041,00</c:v>
                </c:pt>
                <c:pt idx="311">
                  <c:v>5042,00</c:v>
                </c:pt>
                <c:pt idx="312">
                  <c:v>5043,00</c:v>
                </c:pt>
                <c:pt idx="313">
                  <c:v>5044,00</c:v>
                </c:pt>
                <c:pt idx="314">
                  <c:v>5045,00</c:v>
                </c:pt>
                <c:pt idx="315">
                  <c:v>5046,00</c:v>
                </c:pt>
                <c:pt idx="316">
                  <c:v>5047,00</c:v>
                </c:pt>
                <c:pt idx="317">
                  <c:v>5048,00</c:v>
                </c:pt>
                <c:pt idx="318">
                  <c:v>5049,00</c:v>
                </c:pt>
                <c:pt idx="319">
                  <c:v>5050,00</c:v>
                </c:pt>
                <c:pt idx="320">
                  <c:v>5051,00</c:v>
                </c:pt>
                <c:pt idx="321">
                  <c:v>5052,00</c:v>
                </c:pt>
                <c:pt idx="322">
                  <c:v>5053,00</c:v>
                </c:pt>
                <c:pt idx="323">
                  <c:v>5054,00</c:v>
                </c:pt>
                <c:pt idx="324">
                  <c:v>5055,00</c:v>
                </c:pt>
                <c:pt idx="325">
                  <c:v>5056,00</c:v>
                </c:pt>
                <c:pt idx="326">
                  <c:v>5057,00</c:v>
                </c:pt>
                <c:pt idx="327">
                  <c:v>5058,00</c:v>
                </c:pt>
                <c:pt idx="328">
                  <c:v>5059,00</c:v>
                </c:pt>
                <c:pt idx="329">
                  <c:v>5060,00</c:v>
                </c:pt>
                <c:pt idx="330">
                  <c:v>5061,00</c:v>
                </c:pt>
                <c:pt idx="331">
                  <c:v>5062,00</c:v>
                </c:pt>
                <c:pt idx="332">
                  <c:v>5063,00</c:v>
                </c:pt>
                <c:pt idx="333">
                  <c:v>5064,00</c:v>
                </c:pt>
                <c:pt idx="334">
                  <c:v>5065,00</c:v>
                </c:pt>
                <c:pt idx="335">
                  <c:v>5066,00</c:v>
                </c:pt>
                <c:pt idx="336">
                  <c:v>5067,00</c:v>
                </c:pt>
                <c:pt idx="337">
                  <c:v>5068,00</c:v>
                </c:pt>
                <c:pt idx="338">
                  <c:v>5069,00</c:v>
                </c:pt>
              </c:strCache>
              <c:extLst xmlns:c15="http://schemas.microsoft.com/office/drawing/2012/chart"/>
            </c:strRef>
          </c:xVal>
          <c:yVal>
            <c:numRef>
              <c:f>RADIAZIONE!$F$2:$F$340</c:f>
              <c:numCache>
                <c:formatCode>0.00</c:formatCode>
                <c:ptCount val="339"/>
                <c:pt idx="0">
                  <c:v>0</c:v>
                </c:pt>
                <c:pt idx="1">
                  <c:v>0</c:v>
                </c:pt>
                <c:pt idx="2" formatCode="0.0">
                  <c:v>0</c:v>
                </c:pt>
                <c:pt idx="3" formatCode="0.0">
                  <c:v>0</c:v>
                </c:pt>
                <c:pt idx="4" formatCode="0.0">
                  <c:v>0</c:v>
                </c:pt>
                <c:pt idx="5" formatCode="0.0">
                  <c:v>0</c:v>
                </c:pt>
                <c:pt idx="6" formatCode="0.0">
                  <c:v>0</c:v>
                </c:pt>
                <c:pt idx="7" formatCode="0.0">
                  <c:v>0</c:v>
                </c:pt>
                <c:pt idx="8" formatCode="0.0">
                  <c:v>0</c:v>
                </c:pt>
                <c:pt idx="9" formatCode="0.0">
                  <c:v>0</c:v>
                </c:pt>
                <c:pt idx="10" formatCode="0.0">
                  <c:v>0</c:v>
                </c:pt>
                <c:pt idx="11" formatCode="0.0">
                  <c:v>17.198089408109833</c:v>
                </c:pt>
                <c:pt idx="12" formatCode="0.0">
                  <c:v>113.32649501126106</c:v>
                </c:pt>
                <c:pt idx="13" formatCode="0.0">
                  <c:v>153.98887387545585</c:v>
                </c:pt>
                <c:pt idx="14" formatCode="0.0">
                  <c:v>172.55494870723155</c:v>
                </c:pt>
                <c:pt idx="15" formatCode="0.0">
                  <c:v>154.29719137811608</c:v>
                </c:pt>
                <c:pt idx="16" formatCode="0.0">
                  <c:v>114.6036335660602</c:v>
                </c:pt>
                <c:pt idx="17" formatCode="0.0">
                  <c:v>63.163205685126407</c:v>
                </c:pt>
                <c:pt idx="18" formatCode="0.0">
                  <c:v>13.619547865045915</c:v>
                </c:pt>
                <c:pt idx="19" formatCode="0.0">
                  <c:v>0</c:v>
                </c:pt>
                <c:pt idx="20" formatCode="0.0">
                  <c:v>0</c:v>
                </c:pt>
                <c:pt idx="21" formatCode="0.0">
                  <c:v>0</c:v>
                </c:pt>
                <c:pt idx="22" formatCode="0.0">
                  <c:v>0</c:v>
                </c:pt>
                <c:pt idx="23" formatCode="0.0">
                  <c:v>0</c:v>
                </c:pt>
                <c:pt idx="24" formatCode="0.0">
                  <c:v>0</c:v>
                </c:pt>
                <c:pt idx="25" formatCode="0.0">
                  <c:v>0</c:v>
                </c:pt>
                <c:pt idx="26" formatCode="0.0">
                  <c:v>0</c:v>
                </c:pt>
                <c:pt idx="27" formatCode="0.0">
                  <c:v>0</c:v>
                </c:pt>
                <c:pt idx="28" formatCode="0.0">
                  <c:v>0</c:v>
                </c:pt>
                <c:pt idx="29" formatCode="0.0">
                  <c:v>0</c:v>
                </c:pt>
                <c:pt idx="30" formatCode="0.0">
                  <c:v>0</c:v>
                </c:pt>
                <c:pt idx="31" formatCode="0.0">
                  <c:v>0</c:v>
                </c:pt>
                <c:pt idx="32" formatCode="0.0">
                  <c:v>0</c:v>
                </c:pt>
                <c:pt idx="33" formatCode="0.0">
                  <c:v>0</c:v>
                </c:pt>
                <c:pt idx="34" formatCode="0.0">
                  <c:v>0</c:v>
                </c:pt>
                <c:pt idx="35" formatCode="0.0">
                  <c:v>20.161457299037551</c:v>
                </c:pt>
                <c:pt idx="36" formatCode="0.0">
                  <c:v>117.04748801633842</c:v>
                </c:pt>
                <c:pt idx="37" formatCode="0.0">
                  <c:v>158.3008914145737</c:v>
                </c:pt>
                <c:pt idx="38" formatCode="0.0">
                  <c:v>174.58321271931953</c:v>
                </c:pt>
                <c:pt idx="39" formatCode="0.0">
                  <c:v>156.14802012227472</c:v>
                </c:pt>
                <c:pt idx="40" formatCode="0.0">
                  <c:v>115.66607395527777</c:v>
                </c:pt>
                <c:pt idx="41" formatCode="0.0">
                  <c:v>64.340474602005983</c:v>
                </c:pt>
                <c:pt idx="42" formatCode="0.0">
                  <c:v>14.361343729232431</c:v>
                </c:pt>
                <c:pt idx="43" formatCode="0.0">
                  <c:v>0</c:v>
                </c:pt>
                <c:pt idx="44" formatCode="0.0">
                  <c:v>0</c:v>
                </c:pt>
                <c:pt idx="45" formatCode="0.0">
                  <c:v>0</c:v>
                </c:pt>
                <c:pt idx="46" formatCode="0.0">
                  <c:v>0</c:v>
                </c:pt>
                <c:pt idx="47" formatCode="0.0">
                  <c:v>0</c:v>
                </c:pt>
                <c:pt idx="48" formatCode="0.0">
                  <c:v>0</c:v>
                </c:pt>
                <c:pt idx="49" formatCode="0.0">
                  <c:v>0</c:v>
                </c:pt>
                <c:pt idx="50" formatCode="0.0">
                  <c:v>0</c:v>
                </c:pt>
                <c:pt idx="51" formatCode="0.0">
                  <c:v>0</c:v>
                </c:pt>
                <c:pt idx="52" formatCode="0.0">
                  <c:v>0</c:v>
                </c:pt>
                <c:pt idx="53" formatCode="0.0">
                  <c:v>0</c:v>
                </c:pt>
                <c:pt idx="54" formatCode="0.0">
                  <c:v>0</c:v>
                </c:pt>
                <c:pt idx="55" formatCode="0.0">
                  <c:v>0</c:v>
                </c:pt>
                <c:pt idx="56" formatCode="0.0">
                  <c:v>0</c:v>
                </c:pt>
                <c:pt idx="57" formatCode="0.0">
                  <c:v>0</c:v>
                </c:pt>
                <c:pt idx="58" formatCode="0.0">
                  <c:v>0</c:v>
                </c:pt>
                <c:pt idx="59" formatCode="0.0">
                  <c:v>23.393731574510856</c:v>
                </c:pt>
                <c:pt idx="60" formatCode="0.0">
                  <c:v>115.16128782725301</c:v>
                </c:pt>
                <c:pt idx="61" formatCode="0.0">
                  <c:v>158.55271856930398</c:v>
                </c:pt>
                <c:pt idx="62" formatCode="0.0">
                  <c:v>174.61674461902828</c:v>
                </c:pt>
                <c:pt idx="63" formatCode="0.0">
                  <c:v>156.27429796804049</c:v>
                </c:pt>
                <c:pt idx="64" formatCode="0.0">
                  <c:v>95.537498644265625</c:v>
                </c:pt>
                <c:pt idx="65" formatCode="0.0">
                  <c:v>64.732607504486012</c:v>
                </c:pt>
                <c:pt idx="66" formatCode="0.0">
                  <c:v>14.920803816764414</c:v>
                </c:pt>
                <c:pt idx="67" formatCode="0.0">
                  <c:v>0</c:v>
                </c:pt>
                <c:pt idx="68" formatCode="0.0">
                  <c:v>0</c:v>
                </c:pt>
                <c:pt idx="69" formatCode="0.0">
                  <c:v>0</c:v>
                </c:pt>
                <c:pt idx="70" formatCode="0.0">
                  <c:v>0</c:v>
                </c:pt>
                <c:pt idx="71" formatCode="0.0">
                  <c:v>0</c:v>
                </c:pt>
                <c:pt idx="72" formatCode="0.0">
                  <c:v>0</c:v>
                </c:pt>
                <c:pt idx="73" formatCode="0.0">
                  <c:v>0</c:v>
                </c:pt>
                <c:pt idx="74" formatCode="0.0">
                  <c:v>0</c:v>
                </c:pt>
                <c:pt idx="75" formatCode="0.0">
                  <c:v>0</c:v>
                </c:pt>
                <c:pt idx="76" formatCode="0.0">
                  <c:v>0</c:v>
                </c:pt>
                <c:pt idx="77" formatCode="0.0">
                  <c:v>0</c:v>
                </c:pt>
                <c:pt idx="78" formatCode="0.0">
                  <c:v>0</c:v>
                </c:pt>
                <c:pt idx="79" formatCode="0.0">
                  <c:v>0</c:v>
                </c:pt>
                <c:pt idx="80" formatCode="0.0">
                  <c:v>0</c:v>
                </c:pt>
                <c:pt idx="81" formatCode="0.0">
                  <c:v>0</c:v>
                </c:pt>
                <c:pt idx="82" formatCode="0.0">
                  <c:v>0</c:v>
                </c:pt>
                <c:pt idx="83" formatCode="0.0">
                  <c:v>36.756387027777954</c:v>
                </c:pt>
                <c:pt idx="84" formatCode="0.0">
                  <c:v>112.72378526495805</c:v>
                </c:pt>
                <c:pt idx="85" formatCode="0.0">
                  <c:v>144.51650297979748</c:v>
                </c:pt>
                <c:pt idx="86" formatCode="0.0">
                  <c:v>141.63903008238918</c:v>
                </c:pt>
                <c:pt idx="87" formatCode="0.0">
                  <c:v>134.86445895646344</c:v>
                </c:pt>
                <c:pt idx="88" formatCode="0.0">
                  <c:v>43.065406768915771</c:v>
                </c:pt>
                <c:pt idx="89" formatCode="0.0">
                  <c:v>55.387785036257291</c:v>
                </c:pt>
                <c:pt idx="90" formatCode="0.0">
                  <c:v>13.040716601737003</c:v>
                </c:pt>
                <c:pt idx="91" formatCode="0.0">
                  <c:v>0</c:v>
                </c:pt>
                <c:pt idx="92" formatCode="0.0">
                  <c:v>0</c:v>
                </c:pt>
                <c:pt idx="93" formatCode="0.0">
                  <c:v>0</c:v>
                </c:pt>
                <c:pt idx="94" formatCode="0.0">
                  <c:v>0</c:v>
                </c:pt>
                <c:pt idx="95" formatCode="0.0">
                  <c:v>0</c:v>
                </c:pt>
                <c:pt idx="96" formatCode="0.0">
                  <c:v>0</c:v>
                </c:pt>
                <c:pt idx="97" formatCode="0.0">
                  <c:v>0</c:v>
                </c:pt>
                <c:pt idx="98" formatCode="0.0">
                  <c:v>0</c:v>
                </c:pt>
                <c:pt idx="99" formatCode="0.0">
                  <c:v>0</c:v>
                </c:pt>
                <c:pt idx="100" formatCode="0.0">
                  <c:v>0</c:v>
                </c:pt>
                <c:pt idx="101" formatCode="0.0">
                  <c:v>0</c:v>
                </c:pt>
                <c:pt idx="102" formatCode="0.0">
                  <c:v>0</c:v>
                </c:pt>
                <c:pt idx="103" formatCode="0.0">
                  <c:v>0</c:v>
                </c:pt>
                <c:pt idx="104" formatCode="0.0">
                  <c:v>0</c:v>
                </c:pt>
                <c:pt idx="105" formatCode="0.0">
                  <c:v>0</c:v>
                </c:pt>
                <c:pt idx="106" formatCode="0.0">
                  <c:v>0</c:v>
                </c:pt>
                <c:pt idx="107" formatCode="0.0">
                  <c:v>30.438448385442577</c:v>
                </c:pt>
                <c:pt idx="108" formatCode="0.0">
                  <c:v>117.74864469926548</c:v>
                </c:pt>
                <c:pt idx="109" formatCode="0.0">
                  <c:v>145.37145318129905</c:v>
                </c:pt>
                <c:pt idx="110" formatCode="0.0">
                  <c:v>151.89145773098249</c:v>
                </c:pt>
                <c:pt idx="111" formatCode="0.0">
                  <c:v>133.40348269508416</c:v>
                </c:pt>
                <c:pt idx="112" formatCode="0.0">
                  <c:v>0</c:v>
                </c:pt>
                <c:pt idx="113" formatCode="0.0">
                  <c:v>0</c:v>
                </c:pt>
                <c:pt idx="114" formatCode="0.0">
                  <c:v>0</c:v>
                </c:pt>
                <c:pt idx="115" formatCode="0.0">
                  <c:v>0</c:v>
                </c:pt>
                <c:pt idx="116" formatCode="0.0">
                  <c:v>0</c:v>
                </c:pt>
                <c:pt idx="117" formatCode="0.0">
                  <c:v>0</c:v>
                </c:pt>
                <c:pt idx="118" formatCode="0.0">
                  <c:v>0</c:v>
                </c:pt>
                <c:pt idx="119" formatCode="0.0">
                  <c:v>0</c:v>
                </c:pt>
                <c:pt idx="120" formatCode="0.0">
                  <c:v>0</c:v>
                </c:pt>
                <c:pt idx="121" formatCode="0.0">
                  <c:v>0</c:v>
                </c:pt>
                <c:pt idx="122" formatCode="0.0">
                  <c:v>0</c:v>
                </c:pt>
                <c:pt idx="123" formatCode="0.0">
                  <c:v>0</c:v>
                </c:pt>
                <c:pt idx="124" formatCode="0.0">
                  <c:v>0</c:v>
                </c:pt>
                <c:pt idx="125" formatCode="0.0">
                  <c:v>0</c:v>
                </c:pt>
                <c:pt idx="126" formatCode="0.0">
                  <c:v>0</c:v>
                </c:pt>
                <c:pt idx="127" formatCode="0.0">
                  <c:v>0</c:v>
                </c:pt>
                <c:pt idx="128" formatCode="0.0">
                  <c:v>0</c:v>
                </c:pt>
                <c:pt idx="129" formatCode="0.0">
                  <c:v>0</c:v>
                </c:pt>
                <c:pt idx="130" formatCode="0.0">
                  <c:v>0</c:v>
                </c:pt>
                <c:pt idx="131" formatCode="0.0">
                  <c:v>14.989382510938466</c:v>
                </c:pt>
                <c:pt idx="132" formatCode="0.0">
                  <c:v>0</c:v>
                </c:pt>
                <c:pt idx="133" formatCode="0.0">
                  <c:v>0</c:v>
                </c:pt>
                <c:pt idx="134" formatCode="0.0">
                  <c:v>101.64652182215542</c:v>
                </c:pt>
                <c:pt idx="135" formatCode="0.0">
                  <c:v>151.65619910978353</c:v>
                </c:pt>
                <c:pt idx="136" formatCode="0.0">
                  <c:v>113.24156962079863</c:v>
                </c:pt>
                <c:pt idx="137" formatCode="0.0">
                  <c:v>0</c:v>
                </c:pt>
                <c:pt idx="138" formatCode="0.0">
                  <c:v>15.962887658442613</c:v>
                </c:pt>
                <c:pt idx="139" formatCode="0.0">
                  <c:v>0</c:v>
                </c:pt>
                <c:pt idx="140" formatCode="0.0">
                  <c:v>0</c:v>
                </c:pt>
                <c:pt idx="141" formatCode="0.0">
                  <c:v>0</c:v>
                </c:pt>
                <c:pt idx="142" formatCode="0.0">
                  <c:v>0</c:v>
                </c:pt>
                <c:pt idx="143" formatCode="0.0">
                  <c:v>0</c:v>
                </c:pt>
                <c:pt idx="144" formatCode="0.0">
                  <c:v>0</c:v>
                </c:pt>
                <c:pt idx="145" formatCode="0.0">
                  <c:v>0</c:v>
                </c:pt>
                <c:pt idx="146" formatCode="0.0">
                  <c:v>0</c:v>
                </c:pt>
                <c:pt idx="147" formatCode="0.0">
                  <c:v>0</c:v>
                </c:pt>
                <c:pt idx="148" formatCode="0.0">
                  <c:v>0</c:v>
                </c:pt>
                <c:pt idx="149" formatCode="0.0">
                  <c:v>0</c:v>
                </c:pt>
                <c:pt idx="150" formatCode="0.0">
                  <c:v>0</c:v>
                </c:pt>
                <c:pt idx="151" formatCode="0.0">
                  <c:v>0</c:v>
                </c:pt>
                <c:pt idx="152" formatCode="0.0">
                  <c:v>0</c:v>
                </c:pt>
                <c:pt idx="153" formatCode="0.0">
                  <c:v>0</c:v>
                </c:pt>
                <c:pt idx="154" formatCode="0.0">
                  <c:v>0</c:v>
                </c:pt>
                <c:pt idx="155" formatCode="0.0">
                  <c:v>0</c:v>
                </c:pt>
                <c:pt idx="156" formatCode="0.0">
                  <c:v>132.65983090138818</c:v>
                </c:pt>
                <c:pt idx="157" formatCode="0.0">
                  <c:v>177.42678629238895</c:v>
                </c:pt>
                <c:pt idx="158" formatCode="0.0">
                  <c:v>188.82452737570711</c:v>
                </c:pt>
                <c:pt idx="159" formatCode="0.0">
                  <c:v>169.48088506088953</c:v>
                </c:pt>
                <c:pt idx="160" formatCode="0.0">
                  <c:v>127.28076480722356</c:v>
                </c:pt>
                <c:pt idx="161" formatCode="0.0">
                  <c:v>72.235621860012259</c:v>
                </c:pt>
                <c:pt idx="162" formatCode="0.0">
                  <c:v>18.790441368300883</c:v>
                </c:pt>
                <c:pt idx="163" formatCode="0.0">
                  <c:v>0</c:v>
                </c:pt>
                <c:pt idx="164" formatCode="0.0">
                  <c:v>0</c:v>
                </c:pt>
                <c:pt idx="165" formatCode="0.0">
                  <c:v>0</c:v>
                </c:pt>
                <c:pt idx="166" formatCode="0.0">
                  <c:v>0</c:v>
                </c:pt>
                <c:pt idx="167" formatCode="0.0">
                  <c:v>0</c:v>
                </c:pt>
                <c:pt idx="168" formatCode="0.0">
                  <c:v>0</c:v>
                </c:pt>
                <c:pt idx="169" formatCode="0.0">
                  <c:v>0</c:v>
                </c:pt>
                <c:pt idx="170" formatCode="0.0">
                  <c:v>0</c:v>
                </c:pt>
                <c:pt idx="171" formatCode="0.0">
                  <c:v>0</c:v>
                </c:pt>
                <c:pt idx="172" formatCode="0.0">
                  <c:v>0</c:v>
                </c:pt>
                <c:pt idx="173" formatCode="0.0">
                  <c:v>0</c:v>
                </c:pt>
                <c:pt idx="174" formatCode="0.0">
                  <c:v>0</c:v>
                </c:pt>
                <c:pt idx="175" formatCode="0.0">
                  <c:v>0</c:v>
                </c:pt>
                <c:pt idx="176" formatCode="0.0">
                  <c:v>0</c:v>
                </c:pt>
                <c:pt idx="177" formatCode="0.0">
                  <c:v>0</c:v>
                </c:pt>
                <c:pt idx="178" formatCode="0.0">
                  <c:v>0</c:v>
                </c:pt>
                <c:pt idx="179" formatCode="0.0">
                  <c:v>15.67448398328073</c:v>
                </c:pt>
                <c:pt idx="180" formatCode="0.0">
                  <c:v>111.51484857281497</c:v>
                </c:pt>
                <c:pt idx="181" formatCode="0.0">
                  <c:v>137.63477014757359</c:v>
                </c:pt>
                <c:pt idx="182" formatCode="0.0">
                  <c:v>137.36371270470207</c:v>
                </c:pt>
                <c:pt idx="183" formatCode="0.0">
                  <c:v>50.982317452260823</c:v>
                </c:pt>
                <c:pt idx="184" formatCode="0.0">
                  <c:v>37.557420728925777</c:v>
                </c:pt>
                <c:pt idx="185" formatCode="0.0">
                  <c:v>0</c:v>
                </c:pt>
                <c:pt idx="186" formatCode="0.0">
                  <c:v>14.082137329158423</c:v>
                </c:pt>
                <c:pt idx="187" formatCode="0.0">
                  <c:v>0</c:v>
                </c:pt>
                <c:pt idx="188" formatCode="0.0">
                  <c:v>0</c:v>
                </c:pt>
                <c:pt idx="189" formatCode="0.0">
                  <c:v>0</c:v>
                </c:pt>
                <c:pt idx="190" formatCode="0.0">
                  <c:v>0</c:v>
                </c:pt>
                <c:pt idx="191" formatCode="0.0">
                  <c:v>0</c:v>
                </c:pt>
                <c:pt idx="192" formatCode="0.0">
                  <c:v>0</c:v>
                </c:pt>
                <c:pt idx="193" formatCode="0.0">
                  <c:v>0</c:v>
                </c:pt>
                <c:pt idx="194" formatCode="0.0">
                  <c:v>0</c:v>
                </c:pt>
                <c:pt idx="195" formatCode="0.0">
                  <c:v>0</c:v>
                </c:pt>
                <c:pt idx="196" formatCode="0.0">
                  <c:v>0</c:v>
                </c:pt>
                <c:pt idx="197" formatCode="0.0">
                  <c:v>0</c:v>
                </c:pt>
                <c:pt idx="198" formatCode="0.0">
                  <c:v>0</c:v>
                </c:pt>
                <c:pt idx="199" formatCode="0.0">
                  <c:v>0</c:v>
                </c:pt>
                <c:pt idx="200" formatCode="0.0">
                  <c:v>0</c:v>
                </c:pt>
                <c:pt idx="201" formatCode="0.0">
                  <c:v>0</c:v>
                </c:pt>
                <c:pt idx="202" formatCode="0.0">
                  <c:v>1.2000724573086186</c:v>
                </c:pt>
                <c:pt idx="203" formatCode="0.0">
                  <c:v>0</c:v>
                </c:pt>
                <c:pt idx="204" formatCode="0.0">
                  <c:v>0</c:v>
                </c:pt>
                <c:pt idx="205" formatCode="0.0">
                  <c:v>0</c:v>
                </c:pt>
                <c:pt idx="206" formatCode="0.0">
                  <c:v>36.724030557955309</c:v>
                </c:pt>
                <c:pt idx="207" formatCode="0.0">
                  <c:v>17.926357167314869</c:v>
                </c:pt>
                <c:pt idx="208" formatCode="0.0">
                  <c:v>0</c:v>
                </c:pt>
                <c:pt idx="209" formatCode="0.0">
                  <c:v>58.792284658058712</c:v>
                </c:pt>
                <c:pt idx="210" formatCode="0.0">
                  <c:v>9.8174441104892285</c:v>
                </c:pt>
                <c:pt idx="211" formatCode="0.0">
                  <c:v>0</c:v>
                </c:pt>
                <c:pt idx="212" formatCode="0.0">
                  <c:v>0</c:v>
                </c:pt>
                <c:pt idx="213" formatCode="0.0">
                  <c:v>0</c:v>
                </c:pt>
                <c:pt idx="214" formatCode="0.0">
                  <c:v>0</c:v>
                </c:pt>
                <c:pt idx="215" formatCode="0.0">
                  <c:v>0</c:v>
                </c:pt>
                <c:pt idx="216" formatCode="0.0">
                  <c:v>0</c:v>
                </c:pt>
                <c:pt idx="217" formatCode="0.0">
                  <c:v>0</c:v>
                </c:pt>
                <c:pt idx="218" formatCode="0.0">
                  <c:v>0</c:v>
                </c:pt>
                <c:pt idx="219" formatCode="0.0">
                  <c:v>0</c:v>
                </c:pt>
                <c:pt idx="220" formatCode="0.0">
                  <c:v>0</c:v>
                </c:pt>
                <c:pt idx="221" formatCode="0.0">
                  <c:v>0</c:v>
                </c:pt>
                <c:pt idx="222" formatCode="0.0">
                  <c:v>0</c:v>
                </c:pt>
                <c:pt idx="223" formatCode="0.0">
                  <c:v>0</c:v>
                </c:pt>
                <c:pt idx="224" formatCode="0.0">
                  <c:v>0</c:v>
                </c:pt>
                <c:pt idx="225" formatCode="0.0">
                  <c:v>0</c:v>
                </c:pt>
                <c:pt idx="226" formatCode="0.0">
                  <c:v>0</c:v>
                </c:pt>
                <c:pt idx="227" formatCode="0.0">
                  <c:v>29.062226254869511</c:v>
                </c:pt>
                <c:pt idx="228" formatCode="0.0">
                  <c:v>137.16664633617941</c:v>
                </c:pt>
                <c:pt idx="229" formatCode="0.0">
                  <c:v>181.6305753128828</c:v>
                </c:pt>
                <c:pt idx="230" formatCode="0.0">
                  <c:v>191.78735320979561</c:v>
                </c:pt>
                <c:pt idx="231" formatCode="0.0">
                  <c:v>172.34915133595729</c:v>
                </c:pt>
                <c:pt idx="232" formatCode="0.0">
                  <c:v>127.57859697321274</c:v>
                </c:pt>
                <c:pt idx="233" formatCode="0.0">
                  <c:v>21.773032719182424</c:v>
                </c:pt>
                <c:pt idx="234" formatCode="0.0">
                  <c:v>0</c:v>
                </c:pt>
                <c:pt idx="235" formatCode="0.0">
                  <c:v>0</c:v>
                </c:pt>
                <c:pt idx="236" formatCode="0.0">
                  <c:v>0</c:v>
                </c:pt>
                <c:pt idx="237" formatCode="0.0">
                  <c:v>0</c:v>
                </c:pt>
                <c:pt idx="238" formatCode="0.0">
                  <c:v>0</c:v>
                </c:pt>
                <c:pt idx="239" formatCode="0.0">
                  <c:v>0</c:v>
                </c:pt>
                <c:pt idx="240" formatCode="0.0">
                  <c:v>0</c:v>
                </c:pt>
                <c:pt idx="241" formatCode="0.0">
                  <c:v>0</c:v>
                </c:pt>
                <c:pt idx="242" formatCode="0.0">
                  <c:v>0</c:v>
                </c:pt>
                <c:pt idx="243" formatCode="0.0">
                  <c:v>0</c:v>
                </c:pt>
                <c:pt idx="244" formatCode="0.0">
                  <c:v>0</c:v>
                </c:pt>
                <c:pt idx="245" formatCode="0.0">
                  <c:v>0</c:v>
                </c:pt>
                <c:pt idx="246" formatCode="0.0">
                  <c:v>0</c:v>
                </c:pt>
                <c:pt idx="247" formatCode="0.0">
                  <c:v>0</c:v>
                </c:pt>
                <c:pt idx="248" formatCode="0.0">
                  <c:v>0</c:v>
                </c:pt>
                <c:pt idx="249" formatCode="0.0">
                  <c:v>0</c:v>
                </c:pt>
                <c:pt idx="250" formatCode="0.0">
                  <c:v>0</c:v>
                </c:pt>
                <c:pt idx="251" formatCode="0.0">
                  <c:v>0</c:v>
                </c:pt>
                <c:pt idx="252" formatCode="0.0">
                  <c:v>0</c:v>
                </c:pt>
                <c:pt idx="253" formatCode="0.0">
                  <c:v>0</c:v>
                </c:pt>
                <c:pt idx="254" formatCode="0.0">
                  <c:v>0</c:v>
                </c:pt>
                <c:pt idx="255" formatCode="0.0">
                  <c:v>0</c:v>
                </c:pt>
                <c:pt idx="256" formatCode="0.0">
                  <c:v>0</c:v>
                </c:pt>
                <c:pt idx="257" formatCode="0.0">
                  <c:v>0</c:v>
                </c:pt>
                <c:pt idx="258" formatCode="0.0">
                  <c:v>0</c:v>
                </c:pt>
                <c:pt idx="259" formatCode="0.0">
                  <c:v>0</c:v>
                </c:pt>
                <c:pt idx="260" formatCode="0.0">
                  <c:v>0</c:v>
                </c:pt>
                <c:pt idx="261" formatCode="0.0">
                  <c:v>0</c:v>
                </c:pt>
                <c:pt idx="262" formatCode="0.0">
                  <c:v>0</c:v>
                </c:pt>
                <c:pt idx="263" formatCode="0.0">
                  <c:v>0</c:v>
                </c:pt>
                <c:pt idx="264" formatCode="0.0">
                  <c:v>0</c:v>
                </c:pt>
                <c:pt idx="265" formatCode="0.0">
                  <c:v>0</c:v>
                </c:pt>
                <c:pt idx="266" formatCode="0.0">
                  <c:v>0</c:v>
                </c:pt>
                <c:pt idx="267" formatCode="0.0">
                  <c:v>0</c:v>
                </c:pt>
                <c:pt idx="268" formatCode="0.0">
                  <c:v>0</c:v>
                </c:pt>
                <c:pt idx="269" formatCode="0.0">
                  <c:v>0</c:v>
                </c:pt>
                <c:pt idx="270" formatCode="0.0">
                  <c:v>0</c:v>
                </c:pt>
                <c:pt idx="271" formatCode="0.0">
                  <c:v>0</c:v>
                </c:pt>
                <c:pt idx="272" formatCode="0.0">
                  <c:v>0</c:v>
                </c:pt>
                <c:pt idx="273" formatCode="0.0">
                  <c:v>0</c:v>
                </c:pt>
                <c:pt idx="274" formatCode="0.0">
                  <c:v>0</c:v>
                </c:pt>
                <c:pt idx="275" formatCode="0.0">
                  <c:v>37.753127765052703</c:v>
                </c:pt>
                <c:pt idx="276" formatCode="0.0">
                  <c:v>140.60831669649949</c:v>
                </c:pt>
                <c:pt idx="277" formatCode="0.0">
                  <c:v>178.03570941286645</c:v>
                </c:pt>
                <c:pt idx="278" formatCode="0.0">
                  <c:v>185.69235799350761</c:v>
                </c:pt>
                <c:pt idx="279" formatCode="0.0">
                  <c:v>59.948165498753106</c:v>
                </c:pt>
                <c:pt idx="280" formatCode="0.0">
                  <c:v>0</c:v>
                </c:pt>
                <c:pt idx="281" formatCode="0.0">
                  <c:v>0</c:v>
                </c:pt>
                <c:pt idx="282" formatCode="0.0">
                  <c:v>12.665804592206673</c:v>
                </c:pt>
                <c:pt idx="283" formatCode="0.0">
                  <c:v>0</c:v>
                </c:pt>
                <c:pt idx="284" formatCode="0.0">
                  <c:v>0</c:v>
                </c:pt>
                <c:pt idx="285" formatCode="0.0">
                  <c:v>0</c:v>
                </c:pt>
                <c:pt idx="286" formatCode="0.0">
                  <c:v>0</c:v>
                </c:pt>
                <c:pt idx="287" formatCode="0.0">
                  <c:v>0</c:v>
                </c:pt>
                <c:pt idx="288" formatCode="0.0">
                  <c:v>0</c:v>
                </c:pt>
                <c:pt idx="289" formatCode="0.0">
                  <c:v>0</c:v>
                </c:pt>
                <c:pt idx="290" formatCode="0.0">
                  <c:v>0</c:v>
                </c:pt>
                <c:pt idx="291" formatCode="0.0">
                  <c:v>0</c:v>
                </c:pt>
                <c:pt idx="292" formatCode="0.0">
                  <c:v>0</c:v>
                </c:pt>
                <c:pt idx="293" formatCode="0.0">
                  <c:v>0</c:v>
                </c:pt>
                <c:pt idx="294" formatCode="0.0">
                  <c:v>0</c:v>
                </c:pt>
                <c:pt idx="295" formatCode="0.0">
                  <c:v>0</c:v>
                </c:pt>
                <c:pt idx="296" formatCode="0.0">
                  <c:v>0</c:v>
                </c:pt>
                <c:pt idx="297" formatCode="0.0">
                  <c:v>0</c:v>
                </c:pt>
                <c:pt idx="298" formatCode="0.0">
                  <c:v>0</c:v>
                </c:pt>
                <c:pt idx="299" formatCode="0.0">
                  <c:v>40.229324551393049</c:v>
                </c:pt>
                <c:pt idx="300" formatCode="0.0">
                  <c:v>146.37261219343242</c:v>
                </c:pt>
                <c:pt idx="301" formatCode="0.0">
                  <c:v>189.6114173883002</c:v>
                </c:pt>
                <c:pt idx="302" formatCode="0.0">
                  <c:v>197.80025393274641</c:v>
                </c:pt>
                <c:pt idx="303" formatCode="0.0">
                  <c:v>177.97521638716162</c:v>
                </c:pt>
                <c:pt idx="304" formatCode="0.0">
                  <c:v>134.70983426907685</c:v>
                </c:pt>
                <c:pt idx="305" formatCode="0.0">
                  <c:v>78.243618408312869</c:v>
                </c:pt>
                <c:pt idx="306" formatCode="0.0">
                  <c:v>23.400123067541131</c:v>
                </c:pt>
                <c:pt idx="307" formatCode="0.0">
                  <c:v>0</c:v>
                </c:pt>
                <c:pt idx="308" formatCode="0.0">
                  <c:v>0</c:v>
                </c:pt>
                <c:pt idx="309" formatCode="0.0">
                  <c:v>0</c:v>
                </c:pt>
                <c:pt idx="310" formatCode="0.0">
                  <c:v>0</c:v>
                </c:pt>
                <c:pt idx="311" formatCode="0.0">
                  <c:v>0</c:v>
                </c:pt>
                <c:pt idx="312" formatCode="0.0">
                  <c:v>0</c:v>
                </c:pt>
                <c:pt idx="313" formatCode="0.0">
                  <c:v>0</c:v>
                </c:pt>
                <c:pt idx="314" formatCode="0.0">
                  <c:v>0</c:v>
                </c:pt>
                <c:pt idx="315" formatCode="0.0">
                  <c:v>0</c:v>
                </c:pt>
                <c:pt idx="316" formatCode="0.0">
                  <c:v>0</c:v>
                </c:pt>
                <c:pt idx="317" formatCode="0.0">
                  <c:v>0</c:v>
                </c:pt>
                <c:pt idx="318" formatCode="0.0">
                  <c:v>0</c:v>
                </c:pt>
                <c:pt idx="319" formatCode="0.0">
                  <c:v>0</c:v>
                </c:pt>
                <c:pt idx="320" formatCode="0.0">
                  <c:v>0</c:v>
                </c:pt>
                <c:pt idx="321" formatCode="0.0">
                  <c:v>0</c:v>
                </c:pt>
                <c:pt idx="322" formatCode="0.0">
                  <c:v>0</c:v>
                </c:pt>
                <c:pt idx="323" formatCode="0.0">
                  <c:v>43.952520423138239</c:v>
                </c:pt>
                <c:pt idx="324" formatCode="0.0">
                  <c:v>147.50845745661741</c:v>
                </c:pt>
                <c:pt idx="325" formatCode="0.0">
                  <c:v>190.31932655096003</c:v>
                </c:pt>
                <c:pt idx="326" formatCode="0.0">
                  <c:v>199.0917296317476</c:v>
                </c:pt>
                <c:pt idx="327" formatCode="0.0">
                  <c:v>179.1886428904036</c:v>
                </c:pt>
                <c:pt idx="328" formatCode="0.0">
                  <c:v>135.77688960612383</c:v>
                </c:pt>
                <c:pt idx="329" formatCode="0.0">
                  <c:v>79.132850370975092</c:v>
                </c:pt>
                <c:pt idx="330" formatCode="0.0">
                  <c:v>24.134200937983525</c:v>
                </c:pt>
                <c:pt idx="331" formatCode="0.0">
                  <c:v>0</c:v>
                </c:pt>
                <c:pt idx="332" formatCode="0.0">
                  <c:v>0</c:v>
                </c:pt>
                <c:pt idx="333" formatCode="0.0">
                  <c:v>0</c:v>
                </c:pt>
                <c:pt idx="334" formatCode="0.0">
                  <c:v>0</c:v>
                </c:pt>
                <c:pt idx="335" formatCode="0.0">
                  <c:v>0</c:v>
                </c:pt>
                <c:pt idx="336" formatCode="0.0">
                  <c:v>0</c:v>
                </c:pt>
                <c:pt idx="337" formatCode="0.0">
                  <c:v>0</c:v>
                </c:pt>
                <c:pt idx="338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80B7-45ED-A169-358DC801B151}"/>
            </c:ext>
          </c:extLst>
        </c:ser>
        <c:ser>
          <c:idx val="5"/>
          <c:order val="5"/>
          <c:tx>
            <c:strRef>
              <c:f>RADIAZIONE!$G$1</c:f>
              <c:strCache>
                <c:ptCount val="1"/>
                <c:pt idx="0">
                  <c:v>S_OUT_Diretta_TRNSYS</c:v>
                </c:pt>
              </c:strCache>
              <c:extLst xmlns:c15="http://schemas.microsoft.com/office/drawing/2012/chart"/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strRef>
              <c:f>RADIAZIONE!$A$2:$A$340</c:f>
              <c:strCache>
                <c:ptCount val="339"/>
                <c:pt idx="0">
                  <c:v> TIME                    </c:v>
                </c:pt>
                <c:pt idx="1">
                  <c:v> HOURS              </c:v>
                </c:pt>
                <c:pt idx="2">
                  <c:v>4733,00</c:v>
                </c:pt>
                <c:pt idx="3">
                  <c:v>4734,00</c:v>
                </c:pt>
                <c:pt idx="4">
                  <c:v>4735,00</c:v>
                </c:pt>
                <c:pt idx="5">
                  <c:v>4736,00</c:v>
                </c:pt>
                <c:pt idx="6">
                  <c:v>4737,00</c:v>
                </c:pt>
                <c:pt idx="7">
                  <c:v>4738,00</c:v>
                </c:pt>
                <c:pt idx="8">
                  <c:v>4739,00</c:v>
                </c:pt>
                <c:pt idx="9">
                  <c:v>4740,00</c:v>
                </c:pt>
                <c:pt idx="10">
                  <c:v>4741,00</c:v>
                </c:pt>
                <c:pt idx="11">
                  <c:v>4742,00</c:v>
                </c:pt>
                <c:pt idx="12">
                  <c:v>4743,00</c:v>
                </c:pt>
                <c:pt idx="13">
                  <c:v>4744,00</c:v>
                </c:pt>
                <c:pt idx="14">
                  <c:v>4745,00</c:v>
                </c:pt>
                <c:pt idx="15">
                  <c:v>4746,00</c:v>
                </c:pt>
                <c:pt idx="16">
                  <c:v>4747,00</c:v>
                </c:pt>
                <c:pt idx="17">
                  <c:v>4748,00</c:v>
                </c:pt>
                <c:pt idx="18">
                  <c:v>4749,00</c:v>
                </c:pt>
                <c:pt idx="19">
                  <c:v>4750,00</c:v>
                </c:pt>
                <c:pt idx="20">
                  <c:v>4751,00</c:v>
                </c:pt>
                <c:pt idx="21">
                  <c:v>4752,00</c:v>
                </c:pt>
                <c:pt idx="22">
                  <c:v>4753,00</c:v>
                </c:pt>
                <c:pt idx="23">
                  <c:v>4754,00</c:v>
                </c:pt>
                <c:pt idx="24">
                  <c:v>4755,00</c:v>
                </c:pt>
                <c:pt idx="25">
                  <c:v>4756,00</c:v>
                </c:pt>
                <c:pt idx="26">
                  <c:v>4757,00</c:v>
                </c:pt>
                <c:pt idx="27">
                  <c:v>4758,00</c:v>
                </c:pt>
                <c:pt idx="28">
                  <c:v>4759,00</c:v>
                </c:pt>
                <c:pt idx="29">
                  <c:v>4760,00</c:v>
                </c:pt>
                <c:pt idx="30">
                  <c:v>4761,00</c:v>
                </c:pt>
                <c:pt idx="31">
                  <c:v>4762,00</c:v>
                </c:pt>
                <c:pt idx="32">
                  <c:v>4763,00</c:v>
                </c:pt>
                <c:pt idx="33">
                  <c:v>4764,00</c:v>
                </c:pt>
                <c:pt idx="34">
                  <c:v>4765,00</c:v>
                </c:pt>
                <c:pt idx="35">
                  <c:v>4766,00</c:v>
                </c:pt>
                <c:pt idx="36">
                  <c:v>4767,00</c:v>
                </c:pt>
                <c:pt idx="37">
                  <c:v>4768,00</c:v>
                </c:pt>
                <c:pt idx="38">
                  <c:v>4769,00</c:v>
                </c:pt>
                <c:pt idx="39">
                  <c:v>4770,00</c:v>
                </c:pt>
                <c:pt idx="40">
                  <c:v>4771,00</c:v>
                </c:pt>
                <c:pt idx="41">
                  <c:v>4772,00</c:v>
                </c:pt>
                <c:pt idx="42">
                  <c:v>4773,00</c:v>
                </c:pt>
                <c:pt idx="43">
                  <c:v>4774,00</c:v>
                </c:pt>
                <c:pt idx="44">
                  <c:v>4775,00</c:v>
                </c:pt>
                <c:pt idx="45">
                  <c:v>4776,00</c:v>
                </c:pt>
                <c:pt idx="46">
                  <c:v>4777,00</c:v>
                </c:pt>
                <c:pt idx="47">
                  <c:v>4778,00</c:v>
                </c:pt>
                <c:pt idx="48">
                  <c:v>4779,00</c:v>
                </c:pt>
                <c:pt idx="49">
                  <c:v>4780,00</c:v>
                </c:pt>
                <c:pt idx="50">
                  <c:v>4781,00</c:v>
                </c:pt>
                <c:pt idx="51">
                  <c:v>4782,00</c:v>
                </c:pt>
                <c:pt idx="52">
                  <c:v>4783,00</c:v>
                </c:pt>
                <c:pt idx="53">
                  <c:v>4784,00</c:v>
                </c:pt>
                <c:pt idx="54">
                  <c:v>4785,00</c:v>
                </c:pt>
                <c:pt idx="55">
                  <c:v>4786,00</c:v>
                </c:pt>
                <c:pt idx="56">
                  <c:v>4787,00</c:v>
                </c:pt>
                <c:pt idx="57">
                  <c:v>4788,00</c:v>
                </c:pt>
                <c:pt idx="58">
                  <c:v>4789,00</c:v>
                </c:pt>
                <c:pt idx="59">
                  <c:v>4790,00</c:v>
                </c:pt>
                <c:pt idx="60">
                  <c:v>4791,00</c:v>
                </c:pt>
                <c:pt idx="61">
                  <c:v>4792,00</c:v>
                </c:pt>
                <c:pt idx="62">
                  <c:v>4793,00</c:v>
                </c:pt>
                <c:pt idx="63">
                  <c:v>4794,00</c:v>
                </c:pt>
                <c:pt idx="64">
                  <c:v>4795,00</c:v>
                </c:pt>
                <c:pt idx="65">
                  <c:v>4796,00</c:v>
                </c:pt>
                <c:pt idx="66">
                  <c:v>4797,00</c:v>
                </c:pt>
                <c:pt idx="67">
                  <c:v>4798,00</c:v>
                </c:pt>
                <c:pt idx="68">
                  <c:v>4799,00</c:v>
                </c:pt>
                <c:pt idx="69">
                  <c:v>4800,00</c:v>
                </c:pt>
                <c:pt idx="70">
                  <c:v>4801,00</c:v>
                </c:pt>
                <c:pt idx="71">
                  <c:v>4802,00</c:v>
                </c:pt>
                <c:pt idx="72">
                  <c:v>4803,00</c:v>
                </c:pt>
                <c:pt idx="73">
                  <c:v>4804,00</c:v>
                </c:pt>
                <c:pt idx="74">
                  <c:v>4805,00</c:v>
                </c:pt>
                <c:pt idx="75">
                  <c:v>4806,00</c:v>
                </c:pt>
                <c:pt idx="76">
                  <c:v>4807,00</c:v>
                </c:pt>
                <c:pt idx="77">
                  <c:v>4808,00</c:v>
                </c:pt>
                <c:pt idx="78">
                  <c:v>4809,00</c:v>
                </c:pt>
                <c:pt idx="79">
                  <c:v>4810,00</c:v>
                </c:pt>
                <c:pt idx="80">
                  <c:v>4811,00</c:v>
                </c:pt>
                <c:pt idx="81">
                  <c:v>4812,00</c:v>
                </c:pt>
                <c:pt idx="82">
                  <c:v>4813,00</c:v>
                </c:pt>
                <c:pt idx="83">
                  <c:v>4814,00</c:v>
                </c:pt>
                <c:pt idx="84">
                  <c:v>4815,00</c:v>
                </c:pt>
                <c:pt idx="85">
                  <c:v>4816,00</c:v>
                </c:pt>
                <c:pt idx="86">
                  <c:v>4817,00</c:v>
                </c:pt>
                <c:pt idx="87">
                  <c:v>4818,00</c:v>
                </c:pt>
                <c:pt idx="88">
                  <c:v>4819,00</c:v>
                </c:pt>
                <c:pt idx="89">
                  <c:v>4820,00</c:v>
                </c:pt>
                <c:pt idx="90">
                  <c:v>4821,00</c:v>
                </c:pt>
                <c:pt idx="91">
                  <c:v>4822,00</c:v>
                </c:pt>
                <c:pt idx="92">
                  <c:v>4823,00</c:v>
                </c:pt>
                <c:pt idx="93">
                  <c:v>4824,00</c:v>
                </c:pt>
                <c:pt idx="94">
                  <c:v>4825,00</c:v>
                </c:pt>
                <c:pt idx="95">
                  <c:v>4826,00</c:v>
                </c:pt>
                <c:pt idx="96">
                  <c:v>4827,00</c:v>
                </c:pt>
                <c:pt idx="97">
                  <c:v>4828,00</c:v>
                </c:pt>
                <c:pt idx="98">
                  <c:v>4829,00</c:v>
                </c:pt>
                <c:pt idx="99">
                  <c:v>4830,00</c:v>
                </c:pt>
                <c:pt idx="100">
                  <c:v>4831,00</c:v>
                </c:pt>
                <c:pt idx="101">
                  <c:v>4832,00</c:v>
                </c:pt>
                <c:pt idx="102">
                  <c:v>4833,00</c:v>
                </c:pt>
                <c:pt idx="103">
                  <c:v>4834,00</c:v>
                </c:pt>
                <c:pt idx="104">
                  <c:v>4835,00</c:v>
                </c:pt>
                <c:pt idx="105">
                  <c:v>4836,00</c:v>
                </c:pt>
                <c:pt idx="106">
                  <c:v>4837,00</c:v>
                </c:pt>
                <c:pt idx="107">
                  <c:v>4838,00</c:v>
                </c:pt>
                <c:pt idx="108">
                  <c:v>4839,00</c:v>
                </c:pt>
                <c:pt idx="109">
                  <c:v>4840,00</c:v>
                </c:pt>
                <c:pt idx="110">
                  <c:v>4841,00</c:v>
                </c:pt>
                <c:pt idx="111">
                  <c:v>4842,00</c:v>
                </c:pt>
                <c:pt idx="112">
                  <c:v>4843,00</c:v>
                </c:pt>
                <c:pt idx="113">
                  <c:v>4844,00</c:v>
                </c:pt>
                <c:pt idx="114">
                  <c:v>4845,00</c:v>
                </c:pt>
                <c:pt idx="115">
                  <c:v>4846,00</c:v>
                </c:pt>
                <c:pt idx="116">
                  <c:v>4847,00</c:v>
                </c:pt>
                <c:pt idx="117">
                  <c:v>4848,00</c:v>
                </c:pt>
                <c:pt idx="118">
                  <c:v>4849,00</c:v>
                </c:pt>
                <c:pt idx="119">
                  <c:v>4850,00</c:v>
                </c:pt>
                <c:pt idx="120">
                  <c:v>4851,00</c:v>
                </c:pt>
                <c:pt idx="121">
                  <c:v>4852,00</c:v>
                </c:pt>
                <c:pt idx="122">
                  <c:v>4853,00</c:v>
                </c:pt>
                <c:pt idx="123">
                  <c:v>4854,00</c:v>
                </c:pt>
                <c:pt idx="124">
                  <c:v>4855,00</c:v>
                </c:pt>
                <c:pt idx="125">
                  <c:v>4856,00</c:v>
                </c:pt>
                <c:pt idx="126">
                  <c:v>4857,00</c:v>
                </c:pt>
                <c:pt idx="127">
                  <c:v>4858,00</c:v>
                </c:pt>
                <c:pt idx="128">
                  <c:v>4859,00</c:v>
                </c:pt>
                <c:pt idx="129">
                  <c:v>4860,00</c:v>
                </c:pt>
                <c:pt idx="130">
                  <c:v>4861,00</c:v>
                </c:pt>
                <c:pt idx="131">
                  <c:v>4862,00</c:v>
                </c:pt>
                <c:pt idx="132">
                  <c:v>4863,00</c:v>
                </c:pt>
                <c:pt idx="133">
                  <c:v>4864,00</c:v>
                </c:pt>
                <c:pt idx="134">
                  <c:v>4865,00</c:v>
                </c:pt>
                <c:pt idx="135">
                  <c:v>4866,00</c:v>
                </c:pt>
                <c:pt idx="136">
                  <c:v>4867,00</c:v>
                </c:pt>
                <c:pt idx="137">
                  <c:v>4868,00</c:v>
                </c:pt>
                <c:pt idx="138">
                  <c:v>4869,00</c:v>
                </c:pt>
                <c:pt idx="139">
                  <c:v>4870,00</c:v>
                </c:pt>
                <c:pt idx="140">
                  <c:v>4871,00</c:v>
                </c:pt>
                <c:pt idx="141">
                  <c:v>4872,00</c:v>
                </c:pt>
                <c:pt idx="142">
                  <c:v>4873,00</c:v>
                </c:pt>
                <c:pt idx="143">
                  <c:v>4874,00</c:v>
                </c:pt>
                <c:pt idx="144">
                  <c:v>4875,00</c:v>
                </c:pt>
                <c:pt idx="145">
                  <c:v>4876,00</c:v>
                </c:pt>
                <c:pt idx="146">
                  <c:v>4877,00</c:v>
                </c:pt>
                <c:pt idx="147">
                  <c:v>4878,00</c:v>
                </c:pt>
                <c:pt idx="148">
                  <c:v>4879,00</c:v>
                </c:pt>
                <c:pt idx="149">
                  <c:v>4880,00</c:v>
                </c:pt>
                <c:pt idx="150">
                  <c:v>4881,00</c:v>
                </c:pt>
                <c:pt idx="151">
                  <c:v>4882,00</c:v>
                </c:pt>
                <c:pt idx="152">
                  <c:v>4883,00</c:v>
                </c:pt>
                <c:pt idx="153">
                  <c:v>4884,00</c:v>
                </c:pt>
                <c:pt idx="154">
                  <c:v>4885,00</c:v>
                </c:pt>
                <c:pt idx="155">
                  <c:v>4886,00</c:v>
                </c:pt>
                <c:pt idx="156">
                  <c:v>4887,00</c:v>
                </c:pt>
                <c:pt idx="157">
                  <c:v>4888,00</c:v>
                </c:pt>
                <c:pt idx="158">
                  <c:v>4889,00</c:v>
                </c:pt>
                <c:pt idx="159">
                  <c:v>4890,00</c:v>
                </c:pt>
                <c:pt idx="160">
                  <c:v>4891,00</c:v>
                </c:pt>
                <c:pt idx="161">
                  <c:v>4892,00</c:v>
                </c:pt>
                <c:pt idx="162">
                  <c:v>4893,00</c:v>
                </c:pt>
                <c:pt idx="163">
                  <c:v>4894,00</c:v>
                </c:pt>
                <c:pt idx="164">
                  <c:v>4895,00</c:v>
                </c:pt>
                <c:pt idx="165">
                  <c:v>4896,00</c:v>
                </c:pt>
                <c:pt idx="166">
                  <c:v>4897,00</c:v>
                </c:pt>
                <c:pt idx="167">
                  <c:v>4898,00</c:v>
                </c:pt>
                <c:pt idx="168">
                  <c:v>4899,00</c:v>
                </c:pt>
                <c:pt idx="169">
                  <c:v>4900,00</c:v>
                </c:pt>
                <c:pt idx="170">
                  <c:v>4901,00</c:v>
                </c:pt>
                <c:pt idx="171">
                  <c:v>4902,00</c:v>
                </c:pt>
                <c:pt idx="172">
                  <c:v>4903,00</c:v>
                </c:pt>
                <c:pt idx="173">
                  <c:v>4904,00</c:v>
                </c:pt>
                <c:pt idx="174">
                  <c:v>4905,00</c:v>
                </c:pt>
                <c:pt idx="175">
                  <c:v>4906,00</c:v>
                </c:pt>
                <c:pt idx="176">
                  <c:v>4907,00</c:v>
                </c:pt>
                <c:pt idx="177">
                  <c:v>4908,00</c:v>
                </c:pt>
                <c:pt idx="178">
                  <c:v>4909,00</c:v>
                </c:pt>
                <c:pt idx="179">
                  <c:v>4910,00</c:v>
                </c:pt>
                <c:pt idx="180">
                  <c:v>4911,00</c:v>
                </c:pt>
                <c:pt idx="181">
                  <c:v>4912,00</c:v>
                </c:pt>
                <c:pt idx="182">
                  <c:v>4913,00</c:v>
                </c:pt>
                <c:pt idx="183">
                  <c:v>4914,00</c:v>
                </c:pt>
                <c:pt idx="184">
                  <c:v>4915,00</c:v>
                </c:pt>
                <c:pt idx="185">
                  <c:v>4916,00</c:v>
                </c:pt>
                <c:pt idx="186">
                  <c:v>4917,00</c:v>
                </c:pt>
                <c:pt idx="187">
                  <c:v>4918,00</c:v>
                </c:pt>
                <c:pt idx="188">
                  <c:v>4919,00</c:v>
                </c:pt>
                <c:pt idx="189">
                  <c:v>4920,00</c:v>
                </c:pt>
                <c:pt idx="190">
                  <c:v>4921,00</c:v>
                </c:pt>
                <c:pt idx="191">
                  <c:v>4922,00</c:v>
                </c:pt>
                <c:pt idx="192">
                  <c:v>4923,00</c:v>
                </c:pt>
                <c:pt idx="193">
                  <c:v>4924,00</c:v>
                </c:pt>
                <c:pt idx="194">
                  <c:v>4925,00</c:v>
                </c:pt>
                <c:pt idx="195">
                  <c:v>4926,00</c:v>
                </c:pt>
                <c:pt idx="196">
                  <c:v>4927,00</c:v>
                </c:pt>
                <c:pt idx="197">
                  <c:v>4928,00</c:v>
                </c:pt>
                <c:pt idx="198">
                  <c:v>4929,00</c:v>
                </c:pt>
                <c:pt idx="199">
                  <c:v>4930,00</c:v>
                </c:pt>
                <c:pt idx="200">
                  <c:v>4931,00</c:v>
                </c:pt>
                <c:pt idx="201">
                  <c:v>4932,00</c:v>
                </c:pt>
                <c:pt idx="202">
                  <c:v>4933,00</c:v>
                </c:pt>
                <c:pt idx="203">
                  <c:v>4934,00</c:v>
                </c:pt>
                <c:pt idx="204">
                  <c:v>4935,00</c:v>
                </c:pt>
                <c:pt idx="205">
                  <c:v>4936,00</c:v>
                </c:pt>
                <c:pt idx="206">
                  <c:v>4937,00</c:v>
                </c:pt>
                <c:pt idx="207">
                  <c:v>4938,00</c:v>
                </c:pt>
                <c:pt idx="208">
                  <c:v>4939,00</c:v>
                </c:pt>
                <c:pt idx="209">
                  <c:v>4940,00</c:v>
                </c:pt>
                <c:pt idx="210">
                  <c:v>4941,00</c:v>
                </c:pt>
                <c:pt idx="211">
                  <c:v>4942,00</c:v>
                </c:pt>
                <c:pt idx="212">
                  <c:v>4943,00</c:v>
                </c:pt>
                <c:pt idx="213">
                  <c:v>4944,00</c:v>
                </c:pt>
                <c:pt idx="214">
                  <c:v>4945,00</c:v>
                </c:pt>
                <c:pt idx="215">
                  <c:v>4946,00</c:v>
                </c:pt>
                <c:pt idx="216">
                  <c:v>4947,00</c:v>
                </c:pt>
                <c:pt idx="217">
                  <c:v>4948,00</c:v>
                </c:pt>
                <c:pt idx="218">
                  <c:v>4949,00</c:v>
                </c:pt>
                <c:pt idx="219">
                  <c:v>4950,00</c:v>
                </c:pt>
                <c:pt idx="220">
                  <c:v>4951,00</c:v>
                </c:pt>
                <c:pt idx="221">
                  <c:v>4952,00</c:v>
                </c:pt>
                <c:pt idx="222">
                  <c:v>4953,00</c:v>
                </c:pt>
                <c:pt idx="223">
                  <c:v>4954,00</c:v>
                </c:pt>
                <c:pt idx="224">
                  <c:v>4955,00</c:v>
                </c:pt>
                <c:pt idx="225">
                  <c:v>4956,00</c:v>
                </c:pt>
                <c:pt idx="226">
                  <c:v>4957,00</c:v>
                </c:pt>
                <c:pt idx="227">
                  <c:v>4958,00</c:v>
                </c:pt>
                <c:pt idx="228">
                  <c:v>4959,00</c:v>
                </c:pt>
                <c:pt idx="229">
                  <c:v>4960,00</c:v>
                </c:pt>
                <c:pt idx="230">
                  <c:v>4961,00</c:v>
                </c:pt>
                <c:pt idx="231">
                  <c:v>4962,00</c:v>
                </c:pt>
                <c:pt idx="232">
                  <c:v>4963,00</c:v>
                </c:pt>
                <c:pt idx="233">
                  <c:v>4964,00</c:v>
                </c:pt>
                <c:pt idx="234">
                  <c:v>4965,00</c:v>
                </c:pt>
                <c:pt idx="235">
                  <c:v>4966,00</c:v>
                </c:pt>
                <c:pt idx="236">
                  <c:v>4967,00</c:v>
                </c:pt>
                <c:pt idx="237">
                  <c:v>4968,00</c:v>
                </c:pt>
                <c:pt idx="238">
                  <c:v>4969,00</c:v>
                </c:pt>
                <c:pt idx="239">
                  <c:v>4970,00</c:v>
                </c:pt>
                <c:pt idx="240">
                  <c:v>4971,00</c:v>
                </c:pt>
                <c:pt idx="241">
                  <c:v>4972,00</c:v>
                </c:pt>
                <c:pt idx="242">
                  <c:v>4973,00</c:v>
                </c:pt>
                <c:pt idx="243">
                  <c:v>4974,00</c:v>
                </c:pt>
                <c:pt idx="244">
                  <c:v>4975,00</c:v>
                </c:pt>
                <c:pt idx="245">
                  <c:v>4976,00</c:v>
                </c:pt>
                <c:pt idx="246">
                  <c:v>4977,00</c:v>
                </c:pt>
                <c:pt idx="247">
                  <c:v>4978,00</c:v>
                </c:pt>
                <c:pt idx="248">
                  <c:v>4979,00</c:v>
                </c:pt>
                <c:pt idx="249">
                  <c:v>4980,00</c:v>
                </c:pt>
                <c:pt idx="250">
                  <c:v>4981,00</c:v>
                </c:pt>
                <c:pt idx="251">
                  <c:v>4982,00</c:v>
                </c:pt>
                <c:pt idx="252">
                  <c:v>4983,00</c:v>
                </c:pt>
                <c:pt idx="253">
                  <c:v>4984,00</c:v>
                </c:pt>
                <c:pt idx="254">
                  <c:v>4985,00</c:v>
                </c:pt>
                <c:pt idx="255">
                  <c:v>4986,00</c:v>
                </c:pt>
                <c:pt idx="256">
                  <c:v>4987,00</c:v>
                </c:pt>
                <c:pt idx="257">
                  <c:v>4988,00</c:v>
                </c:pt>
                <c:pt idx="258">
                  <c:v>4989,00</c:v>
                </c:pt>
                <c:pt idx="259">
                  <c:v>4990,00</c:v>
                </c:pt>
                <c:pt idx="260">
                  <c:v>4991,00</c:v>
                </c:pt>
                <c:pt idx="261">
                  <c:v>4992,00</c:v>
                </c:pt>
                <c:pt idx="262">
                  <c:v>4993,00</c:v>
                </c:pt>
                <c:pt idx="263">
                  <c:v>4994,00</c:v>
                </c:pt>
                <c:pt idx="264">
                  <c:v>4995,00</c:v>
                </c:pt>
                <c:pt idx="265">
                  <c:v>4996,00</c:v>
                </c:pt>
                <c:pt idx="266">
                  <c:v>4997,00</c:v>
                </c:pt>
                <c:pt idx="267">
                  <c:v>4998,00</c:v>
                </c:pt>
                <c:pt idx="268">
                  <c:v>4999,00</c:v>
                </c:pt>
                <c:pt idx="269">
                  <c:v>5000,00</c:v>
                </c:pt>
                <c:pt idx="270">
                  <c:v>5001,00</c:v>
                </c:pt>
                <c:pt idx="271">
                  <c:v>5002,00</c:v>
                </c:pt>
                <c:pt idx="272">
                  <c:v>5003,00</c:v>
                </c:pt>
                <c:pt idx="273">
                  <c:v>5004,00</c:v>
                </c:pt>
                <c:pt idx="274">
                  <c:v>5005,00</c:v>
                </c:pt>
                <c:pt idx="275">
                  <c:v>5006,00</c:v>
                </c:pt>
                <c:pt idx="276">
                  <c:v>5007,00</c:v>
                </c:pt>
                <c:pt idx="277">
                  <c:v>5008,00</c:v>
                </c:pt>
                <c:pt idx="278">
                  <c:v>5009,00</c:v>
                </c:pt>
                <c:pt idx="279">
                  <c:v>5010,00</c:v>
                </c:pt>
                <c:pt idx="280">
                  <c:v>5011,00</c:v>
                </c:pt>
                <c:pt idx="281">
                  <c:v>5012,00</c:v>
                </c:pt>
                <c:pt idx="282">
                  <c:v>5013,00</c:v>
                </c:pt>
                <c:pt idx="283">
                  <c:v>5014,00</c:v>
                </c:pt>
                <c:pt idx="284">
                  <c:v>5015,00</c:v>
                </c:pt>
                <c:pt idx="285">
                  <c:v>5016,00</c:v>
                </c:pt>
                <c:pt idx="286">
                  <c:v>5017,00</c:v>
                </c:pt>
                <c:pt idx="287">
                  <c:v>5018,00</c:v>
                </c:pt>
                <c:pt idx="288">
                  <c:v>5019,00</c:v>
                </c:pt>
                <c:pt idx="289">
                  <c:v>5020,00</c:v>
                </c:pt>
                <c:pt idx="290">
                  <c:v>5021,00</c:v>
                </c:pt>
                <c:pt idx="291">
                  <c:v>5022,00</c:v>
                </c:pt>
                <c:pt idx="292">
                  <c:v>5023,00</c:v>
                </c:pt>
                <c:pt idx="293">
                  <c:v>5024,00</c:v>
                </c:pt>
                <c:pt idx="294">
                  <c:v>5025,00</c:v>
                </c:pt>
                <c:pt idx="295">
                  <c:v>5026,00</c:v>
                </c:pt>
                <c:pt idx="296">
                  <c:v>5027,00</c:v>
                </c:pt>
                <c:pt idx="297">
                  <c:v>5028,00</c:v>
                </c:pt>
                <c:pt idx="298">
                  <c:v>5029,00</c:v>
                </c:pt>
                <c:pt idx="299">
                  <c:v>5030,00</c:v>
                </c:pt>
                <c:pt idx="300">
                  <c:v>5031,00</c:v>
                </c:pt>
                <c:pt idx="301">
                  <c:v>5032,00</c:v>
                </c:pt>
                <c:pt idx="302">
                  <c:v>5033,00</c:v>
                </c:pt>
                <c:pt idx="303">
                  <c:v>5034,00</c:v>
                </c:pt>
                <c:pt idx="304">
                  <c:v>5035,00</c:v>
                </c:pt>
                <c:pt idx="305">
                  <c:v>5036,00</c:v>
                </c:pt>
                <c:pt idx="306">
                  <c:v>5037,00</c:v>
                </c:pt>
                <c:pt idx="307">
                  <c:v>5038,00</c:v>
                </c:pt>
                <c:pt idx="308">
                  <c:v>5039,00</c:v>
                </c:pt>
                <c:pt idx="309">
                  <c:v>5040,00</c:v>
                </c:pt>
                <c:pt idx="310">
                  <c:v>5041,00</c:v>
                </c:pt>
                <c:pt idx="311">
                  <c:v>5042,00</c:v>
                </c:pt>
                <c:pt idx="312">
                  <c:v>5043,00</c:v>
                </c:pt>
                <c:pt idx="313">
                  <c:v>5044,00</c:v>
                </c:pt>
                <c:pt idx="314">
                  <c:v>5045,00</c:v>
                </c:pt>
                <c:pt idx="315">
                  <c:v>5046,00</c:v>
                </c:pt>
                <c:pt idx="316">
                  <c:v>5047,00</c:v>
                </c:pt>
                <c:pt idx="317">
                  <c:v>5048,00</c:v>
                </c:pt>
                <c:pt idx="318">
                  <c:v>5049,00</c:v>
                </c:pt>
                <c:pt idx="319">
                  <c:v>5050,00</c:v>
                </c:pt>
                <c:pt idx="320">
                  <c:v>5051,00</c:v>
                </c:pt>
                <c:pt idx="321">
                  <c:v>5052,00</c:v>
                </c:pt>
                <c:pt idx="322">
                  <c:v>5053,00</c:v>
                </c:pt>
                <c:pt idx="323">
                  <c:v>5054,00</c:v>
                </c:pt>
                <c:pt idx="324">
                  <c:v>5055,00</c:v>
                </c:pt>
                <c:pt idx="325">
                  <c:v>5056,00</c:v>
                </c:pt>
                <c:pt idx="326">
                  <c:v>5057,00</c:v>
                </c:pt>
                <c:pt idx="327">
                  <c:v>5058,00</c:v>
                </c:pt>
                <c:pt idx="328">
                  <c:v>5059,00</c:v>
                </c:pt>
                <c:pt idx="329">
                  <c:v>5060,00</c:v>
                </c:pt>
                <c:pt idx="330">
                  <c:v>5061,00</c:v>
                </c:pt>
                <c:pt idx="331">
                  <c:v>5062,00</c:v>
                </c:pt>
                <c:pt idx="332">
                  <c:v>5063,00</c:v>
                </c:pt>
                <c:pt idx="333">
                  <c:v>5064,00</c:v>
                </c:pt>
                <c:pt idx="334">
                  <c:v>5065,00</c:v>
                </c:pt>
                <c:pt idx="335">
                  <c:v>5066,00</c:v>
                </c:pt>
                <c:pt idx="336">
                  <c:v>5067,00</c:v>
                </c:pt>
                <c:pt idx="337">
                  <c:v>5068,00</c:v>
                </c:pt>
                <c:pt idx="338">
                  <c:v>5069,00</c:v>
                </c:pt>
              </c:strCache>
              <c:extLst xmlns:c15="http://schemas.microsoft.com/office/drawing/2012/chart"/>
            </c:strRef>
          </c:xVal>
          <c:yVal>
            <c:numRef>
              <c:f>RADIAZIONE!$G$2:$G$340</c:f>
              <c:numCache>
                <c:formatCode>0.00</c:formatCode>
                <c:ptCount val="339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8.7013157894736839</c:v>
                </c:pt>
                <c:pt idx="11">
                  <c:v>66.539473684210449</c:v>
                </c:pt>
                <c:pt idx="12">
                  <c:v>136.15</c:v>
                </c:pt>
                <c:pt idx="13">
                  <c:v>166.34868421052633</c:v>
                </c:pt>
                <c:pt idx="14">
                  <c:v>166.86052631578949</c:v>
                </c:pt>
                <c:pt idx="15">
                  <c:v>137.17368421052632</c:v>
                </c:pt>
                <c:pt idx="16">
                  <c:v>90.596052631578942</c:v>
                </c:pt>
                <c:pt idx="17">
                  <c:v>38.900000000000006</c:v>
                </c:pt>
                <c:pt idx="18">
                  <c:v>6.6539473684210524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10.236842105263085</c:v>
                </c:pt>
                <c:pt idx="35">
                  <c:v>70.122368421052627</c:v>
                </c:pt>
                <c:pt idx="36">
                  <c:v>140.75657894736844</c:v>
                </c:pt>
                <c:pt idx="37">
                  <c:v>169.93157894736842</c:v>
                </c:pt>
                <c:pt idx="38">
                  <c:v>168.90789473684137</c:v>
                </c:pt>
                <c:pt idx="39">
                  <c:v>138.70921052631579</c:v>
                </c:pt>
                <c:pt idx="40">
                  <c:v>91.61973684210453</c:v>
                </c:pt>
                <c:pt idx="41">
                  <c:v>39.923684210526311</c:v>
                </c:pt>
                <c:pt idx="42">
                  <c:v>7.1657894736842112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11.772368421052558</c:v>
                </c:pt>
                <c:pt idx="59">
                  <c:v>70.634210526315783</c:v>
                </c:pt>
                <c:pt idx="60">
                  <c:v>139.73289473684213</c:v>
                </c:pt>
                <c:pt idx="61">
                  <c:v>169.93157894736842</c:v>
                </c:pt>
                <c:pt idx="62">
                  <c:v>168.90789473684137</c:v>
                </c:pt>
                <c:pt idx="63">
                  <c:v>128.47236842105264</c:v>
                </c:pt>
                <c:pt idx="64">
                  <c:v>81.382894736842104</c:v>
                </c:pt>
                <c:pt idx="65">
                  <c:v>39.923684210526311</c:v>
                </c:pt>
                <c:pt idx="66">
                  <c:v>7.1657894736842112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18.426315789473684</c:v>
                </c:pt>
                <c:pt idx="83">
                  <c:v>75.752631578947373</c:v>
                </c:pt>
                <c:pt idx="84">
                  <c:v>131.03157894736842</c:v>
                </c:pt>
                <c:pt idx="85">
                  <c:v>145.875</c:v>
                </c:pt>
                <c:pt idx="86">
                  <c:v>140.75657894736844</c:v>
                </c:pt>
                <c:pt idx="87">
                  <c:v>90.596052631578942</c:v>
                </c:pt>
                <c:pt idx="88">
                  <c:v>50.160526315789483</c:v>
                </c:pt>
                <c:pt idx="89">
                  <c:v>34.805263157894736</c:v>
                </c:pt>
                <c:pt idx="90">
                  <c:v>6.6539473684210524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15.355263157894738</c:v>
                </c:pt>
                <c:pt idx="107">
                  <c:v>75.240789473684217</c:v>
                </c:pt>
                <c:pt idx="108">
                  <c:v>134.10263157894738</c:v>
                </c:pt>
                <c:pt idx="109">
                  <c:v>151.50526315789475</c:v>
                </c:pt>
                <c:pt idx="110">
                  <c:v>145.36315789473684</c:v>
                </c:pt>
                <c:pt idx="111">
                  <c:v>68.075000000000003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7.1657894736842112</c:v>
                </c:pt>
                <c:pt idx="131">
                  <c:v>7.1657894736842112</c:v>
                </c:pt>
                <c:pt idx="132">
                  <c:v>0</c:v>
                </c:pt>
                <c:pt idx="133">
                  <c:v>51.696052631578951</c:v>
                </c:pt>
                <c:pt idx="134">
                  <c:v>128.98421052631579</c:v>
                </c:pt>
                <c:pt idx="135">
                  <c:v>135.12631578947369</c:v>
                </c:pt>
                <c:pt idx="136">
                  <c:v>57.838157894736845</c:v>
                </c:pt>
                <c:pt idx="137">
                  <c:v>7.677631578947369</c:v>
                </c:pt>
                <c:pt idx="138">
                  <c:v>7.677631578947369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67.563157894736847</c:v>
                </c:pt>
                <c:pt idx="156">
                  <c:v>158.1592105263158</c:v>
                </c:pt>
                <c:pt idx="157">
                  <c:v>186.82236842105263</c:v>
                </c:pt>
                <c:pt idx="158">
                  <c:v>182.72763157894664</c:v>
                </c:pt>
                <c:pt idx="159">
                  <c:v>151.50526315789475</c:v>
                </c:pt>
                <c:pt idx="160">
                  <c:v>101.85657894736768</c:v>
                </c:pt>
                <c:pt idx="161">
                  <c:v>46.065789473684205</c:v>
                </c:pt>
                <c:pt idx="162">
                  <c:v>9.2131578947368418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7.677631578947369</c:v>
                </c:pt>
                <c:pt idx="179">
                  <c:v>64.492105263157896</c:v>
                </c:pt>
                <c:pt idx="180">
                  <c:v>126.93684210526317</c:v>
                </c:pt>
                <c:pt idx="181">
                  <c:v>140.24473684210525</c:v>
                </c:pt>
                <c:pt idx="182">
                  <c:v>95.714473684210517</c:v>
                </c:pt>
                <c:pt idx="183">
                  <c:v>44.530263157894666</c:v>
                </c:pt>
                <c:pt idx="184">
                  <c:v>18.938157894736843</c:v>
                </c:pt>
                <c:pt idx="185">
                  <c:v>7.1657894736842112</c:v>
                </c:pt>
                <c:pt idx="186">
                  <c:v>7.1657894736842112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0.51184210526315788</c:v>
                </c:pt>
                <c:pt idx="202">
                  <c:v>0.51184210526315788</c:v>
                </c:pt>
                <c:pt idx="203">
                  <c:v>0</c:v>
                </c:pt>
                <c:pt idx="204">
                  <c:v>0</c:v>
                </c:pt>
                <c:pt idx="205">
                  <c:v>18.426315789473684</c:v>
                </c:pt>
                <c:pt idx="206">
                  <c:v>27.127631578947369</c:v>
                </c:pt>
                <c:pt idx="207">
                  <c:v>8.7013157894736839</c:v>
                </c:pt>
                <c:pt idx="208">
                  <c:v>29.686842105263157</c:v>
                </c:pt>
                <c:pt idx="209">
                  <c:v>34.293421052631579</c:v>
                </c:pt>
                <c:pt idx="210">
                  <c:v>4.6065789473684209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14.843421052631578</c:v>
                </c:pt>
                <c:pt idx="227">
                  <c:v>84.965789473684211</c:v>
                </c:pt>
                <c:pt idx="228">
                  <c:v>162.76578947368421</c:v>
                </c:pt>
                <c:pt idx="229">
                  <c:v>190.40526315789478</c:v>
                </c:pt>
                <c:pt idx="230">
                  <c:v>185.79868421052632</c:v>
                </c:pt>
                <c:pt idx="231">
                  <c:v>153.04078947368421</c:v>
                </c:pt>
                <c:pt idx="232">
                  <c:v>75.752631578947373</c:v>
                </c:pt>
                <c:pt idx="233">
                  <c:v>10.748684210526315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18.938157894736843</c:v>
                </c:pt>
                <c:pt idx="275">
                  <c:v>90.596052631578942</c:v>
                </c:pt>
                <c:pt idx="276">
                  <c:v>162.76578947368421</c:v>
                </c:pt>
                <c:pt idx="277">
                  <c:v>185.79868421052632</c:v>
                </c:pt>
                <c:pt idx="278">
                  <c:v>124.88947368421053</c:v>
                </c:pt>
                <c:pt idx="279">
                  <c:v>30.198684210526316</c:v>
                </c:pt>
                <c:pt idx="280">
                  <c:v>0</c:v>
                </c:pt>
                <c:pt idx="281">
                  <c:v>6.1421052631578954</c:v>
                </c:pt>
                <c:pt idx="282">
                  <c:v>6.1421052631578954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20.473684210526244</c:v>
                </c:pt>
                <c:pt idx="299">
                  <c:v>95.20263157894739</c:v>
                </c:pt>
                <c:pt idx="300">
                  <c:v>171.46710526315792</c:v>
                </c:pt>
                <c:pt idx="301">
                  <c:v>197.57105263157897</c:v>
                </c:pt>
                <c:pt idx="302">
                  <c:v>191.42894736842103</c:v>
                </c:pt>
                <c:pt idx="303">
                  <c:v>159.18289473684212</c:v>
                </c:pt>
                <c:pt idx="304">
                  <c:v>108.51052631578948</c:v>
                </c:pt>
                <c:pt idx="305">
                  <c:v>51.696052631578951</c:v>
                </c:pt>
                <c:pt idx="306">
                  <c:v>11.772368421052558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22.00921052631579</c:v>
                </c:pt>
                <c:pt idx="323">
                  <c:v>97.250000000000014</c:v>
                </c:pt>
                <c:pt idx="324">
                  <c:v>172.49078947368423</c:v>
                </c:pt>
                <c:pt idx="325">
                  <c:v>199.1065789473684</c:v>
                </c:pt>
                <c:pt idx="326">
                  <c:v>193.47631578947295</c:v>
                </c:pt>
                <c:pt idx="327">
                  <c:v>160.71842105263158</c:v>
                </c:pt>
                <c:pt idx="328">
                  <c:v>109.5342105263158</c:v>
                </c:pt>
                <c:pt idx="329">
                  <c:v>52.71973684210527</c:v>
                </c:pt>
                <c:pt idx="330">
                  <c:v>12.284210526315791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80B7-45ED-A169-358DC801B1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75878336"/>
        <c:axId val="1948846864"/>
        <c:extLst>
          <c:ext xmlns:c15="http://schemas.microsoft.com/office/drawing/2012/chart" uri="{02D57815-91ED-43cb-92C2-25804820EDAC}">
            <c15:filteredScatterSeries>
              <c15:ser>
                <c:idx val="6"/>
                <c:order val="6"/>
                <c:tx>
                  <c:strRef>
                    <c:extLst>
                      <c:ext uri="{02D57815-91ED-43cb-92C2-25804820EDAC}">
                        <c15:formulaRef>
                          <c15:sqref>RADIAZIONE!$H$1</c15:sqref>
                        </c15:formulaRef>
                      </c:ext>
                    </c:extLst>
                    <c:strCache>
                      <c:ptCount val="1"/>
                      <c:pt idx="0">
                        <c:v>S_INT</c:v>
                      </c:pt>
                    </c:strCache>
                  </c:strRef>
                </c:tx>
                <c:spPr>
                  <a:ln w="19050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strRef>
                    <c:extLst>
                      <c:ext uri="{02D57815-91ED-43cb-92C2-25804820EDAC}">
                        <c15:formulaRef>
                          <c15:sqref>RADIAZIONE!$A$2:$A$340</c15:sqref>
                        </c15:formulaRef>
                      </c:ext>
                    </c:extLst>
                    <c:strCache>
                      <c:ptCount val="339"/>
                      <c:pt idx="0">
                        <c:v> TIME                    </c:v>
                      </c:pt>
                      <c:pt idx="1">
                        <c:v> HOURS              </c:v>
                      </c:pt>
                      <c:pt idx="2">
                        <c:v>4733,00</c:v>
                      </c:pt>
                      <c:pt idx="3">
                        <c:v>4734,00</c:v>
                      </c:pt>
                      <c:pt idx="4">
                        <c:v>4735,00</c:v>
                      </c:pt>
                      <c:pt idx="5">
                        <c:v>4736,00</c:v>
                      </c:pt>
                      <c:pt idx="6">
                        <c:v>4737,00</c:v>
                      </c:pt>
                      <c:pt idx="7">
                        <c:v>4738,00</c:v>
                      </c:pt>
                      <c:pt idx="8">
                        <c:v>4739,00</c:v>
                      </c:pt>
                      <c:pt idx="9">
                        <c:v>4740,00</c:v>
                      </c:pt>
                      <c:pt idx="10">
                        <c:v>4741,00</c:v>
                      </c:pt>
                      <c:pt idx="11">
                        <c:v>4742,00</c:v>
                      </c:pt>
                      <c:pt idx="12">
                        <c:v>4743,00</c:v>
                      </c:pt>
                      <c:pt idx="13">
                        <c:v>4744,00</c:v>
                      </c:pt>
                      <c:pt idx="14">
                        <c:v>4745,00</c:v>
                      </c:pt>
                      <c:pt idx="15">
                        <c:v>4746,00</c:v>
                      </c:pt>
                      <c:pt idx="16">
                        <c:v>4747,00</c:v>
                      </c:pt>
                      <c:pt idx="17">
                        <c:v>4748,00</c:v>
                      </c:pt>
                      <c:pt idx="18">
                        <c:v>4749,00</c:v>
                      </c:pt>
                      <c:pt idx="19">
                        <c:v>4750,00</c:v>
                      </c:pt>
                      <c:pt idx="20">
                        <c:v>4751,00</c:v>
                      </c:pt>
                      <c:pt idx="21">
                        <c:v>4752,00</c:v>
                      </c:pt>
                      <c:pt idx="22">
                        <c:v>4753,00</c:v>
                      </c:pt>
                      <c:pt idx="23">
                        <c:v>4754,00</c:v>
                      </c:pt>
                      <c:pt idx="24">
                        <c:v>4755,00</c:v>
                      </c:pt>
                      <c:pt idx="25">
                        <c:v>4756,00</c:v>
                      </c:pt>
                      <c:pt idx="26">
                        <c:v>4757,00</c:v>
                      </c:pt>
                      <c:pt idx="27">
                        <c:v>4758,00</c:v>
                      </c:pt>
                      <c:pt idx="28">
                        <c:v>4759,00</c:v>
                      </c:pt>
                      <c:pt idx="29">
                        <c:v>4760,00</c:v>
                      </c:pt>
                      <c:pt idx="30">
                        <c:v>4761,00</c:v>
                      </c:pt>
                      <c:pt idx="31">
                        <c:v>4762,00</c:v>
                      </c:pt>
                      <c:pt idx="32">
                        <c:v>4763,00</c:v>
                      </c:pt>
                      <c:pt idx="33">
                        <c:v>4764,00</c:v>
                      </c:pt>
                      <c:pt idx="34">
                        <c:v>4765,00</c:v>
                      </c:pt>
                      <c:pt idx="35">
                        <c:v>4766,00</c:v>
                      </c:pt>
                      <c:pt idx="36">
                        <c:v>4767,00</c:v>
                      </c:pt>
                      <c:pt idx="37">
                        <c:v>4768,00</c:v>
                      </c:pt>
                      <c:pt idx="38">
                        <c:v>4769,00</c:v>
                      </c:pt>
                      <c:pt idx="39">
                        <c:v>4770,00</c:v>
                      </c:pt>
                      <c:pt idx="40">
                        <c:v>4771,00</c:v>
                      </c:pt>
                      <c:pt idx="41">
                        <c:v>4772,00</c:v>
                      </c:pt>
                      <c:pt idx="42">
                        <c:v>4773,00</c:v>
                      </c:pt>
                      <c:pt idx="43">
                        <c:v>4774,00</c:v>
                      </c:pt>
                      <c:pt idx="44">
                        <c:v>4775,00</c:v>
                      </c:pt>
                      <c:pt idx="45">
                        <c:v>4776,00</c:v>
                      </c:pt>
                      <c:pt idx="46">
                        <c:v>4777,00</c:v>
                      </c:pt>
                      <c:pt idx="47">
                        <c:v>4778,00</c:v>
                      </c:pt>
                      <c:pt idx="48">
                        <c:v>4779,00</c:v>
                      </c:pt>
                      <c:pt idx="49">
                        <c:v>4780,00</c:v>
                      </c:pt>
                      <c:pt idx="50">
                        <c:v>4781,00</c:v>
                      </c:pt>
                      <c:pt idx="51">
                        <c:v>4782,00</c:v>
                      </c:pt>
                      <c:pt idx="52">
                        <c:v>4783,00</c:v>
                      </c:pt>
                      <c:pt idx="53">
                        <c:v>4784,00</c:v>
                      </c:pt>
                      <c:pt idx="54">
                        <c:v>4785,00</c:v>
                      </c:pt>
                      <c:pt idx="55">
                        <c:v>4786,00</c:v>
                      </c:pt>
                      <c:pt idx="56">
                        <c:v>4787,00</c:v>
                      </c:pt>
                      <c:pt idx="57">
                        <c:v>4788,00</c:v>
                      </c:pt>
                      <c:pt idx="58">
                        <c:v>4789,00</c:v>
                      </c:pt>
                      <c:pt idx="59">
                        <c:v>4790,00</c:v>
                      </c:pt>
                      <c:pt idx="60">
                        <c:v>4791,00</c:v>
                      </c:pt>
                      <c:pt idx="61">
                        <c:v>4792,00</c:v>
                      </c:pt>
                      <c:pt idx="62">
                        <c:v>4793,00</c:v>
                      </c:pt>
                      <c:pt idx="63">
                        <c:v>4794,00</c:v>
                      </c:pt>
                      <c:pt idx="64">
                        <c:v>4795,00</c:v>
                      </c:pt>
                      <c:pt idx="65">
                        <c:v>4796,00</c:v>
                      </c:pt>
                      <c:pt idx="66">
                        <c:v>4797,00</c:v>
                      </c:pt>
                      <c:pt idx="67">
                        <c:v>4798,00</c:v>
                      </c:pt>
                      <c:pt idx="68">
                        <c:v>4799,00</c:v>
                      </c:pt>
                      <c:pt idx="69">
                        <c:v>4800,00</c:v>
                      </c:pt>
                      <c:pt idx="70">
                        <c:v>4801,00</c:v>
                      </c:pt>
                      <c:pt idx="71">
                        <c:v>4802,00</c:v>
                      </c:pt>
                      <c:pt idx="72">
                        <c:v>4803,00</c:v>
                      </c:pt>
                      <c:pt idx="73">
                        <c:v>4804,00</c:v>
                      </c:pt>
                      <c:pt idx="74">
                        <c:v>4805,00</c:v>
                      </c:pt>
                      <c:pt idx="75">
                        <c:v>4806,00</c:v>
                      </c:pt>
                      <c:pt idx="76">
                        <c:v>4807,00</c:v>
                      </c:pt>
                      <c:pt idx="77">
                        <c:v>4808,00</c:v>
                      </c:pt>
                      <c:pt idx="78">
                        <c:v>4809,00</c:v>
                      </c:pt>
                      <c:pt idx="79">
                        <c:v>4810,00</c:v>
                      </c:pt>
                      <c:pt idx="80">
                        <c:v>4811,00</c:v>
                      </c:pt>
                      <c:pt idx="81">
                        <c:v>4812,00</c:v>
                      </c:pt>
                      <c:pt idx="82">
                        <c:v>4813,00</c:v>
                      </c:pt>
                      <c:pt idx="83">
                        <c:v>4814,00</c:v>
                      </c:pt>
                      <c:pt idx="84">
                        <c:v>4815,00</c:v>
                      </c:pt>
                      <c:pt idx="85">
                        <c:v>4816,00</c:v>
                      </c:pt>
                      <c:pt idx="86">
                        <c:v>4817,00</c:v>
                      </c:pt>
                      <c:pt idx="87">
                        <c:v>4818,00</c:v>
                      </c:pt>
                      <c:pt idx="88">
                        <c:v>4819,00</c:v>
                      </c:pt>
                      <c:pt idx="89">
                        <c:v>4820,00</c:v>
                      </c:pt>
                      <c:pt idx="90">
                        <c:v>4821,00</c:v>
                      </c:pt>
                      <c:pt idx="91">
                        <c:v>4822,00</c:v>
                      </c:pt>
                      <c:pt idx="92">
                        <c:v>4823,00</c:v>
                      </c:pt>
                      <c:pt idx="93">
                        <c:v>4824,00</c:v>
                      </c:pt>
                      <c:pt idx="94">
                        <c:v>4825,00</c:v>
                      </c:pt>
                      <c:pt idx="95">
                        <c:v>4826,00</c:v>
                      </c:pt>
                      <c:pt idx="96">
                        <c:v>4827,00</c:v>
                      </c:pt>
                      <c:pt idx="97">
                        <c:v>4828,00</c:v>
                      </c:pt>
                      <c:pt idx="98">
                        <c:v>4829,00</c:v>
                      </c:pt>
                      <c:pt idx="99">
                        <c:v>4830,00</c:v>
                      </c:pt>
                      <c:pt idx="100">
                        <c:v>4831,00</c:v>
                      </c:pt>
                      <c:pt idx="101">
                        <c:v>4832,00</c:v>
                      </c:pt>
                      <c:pt idx="102">
                        <c:v>4833,00</c:v>
                      </c:pt>
                      <c:pt idx="103">
                        <c:v>4834,00</c:v>
                      </c:pt>
                      <c:pt idx="104">
                        <c:v>4835,00</c:v>
                      </c:pt>
                      <c:pt idx="105">
                        <c:v>4836,00</c:v>
                      </c:pt>
                      <c:pt idx="106">
                        <c:v>4837,00</c:v>
                      </c:pt>
                      <c:pt idx="107">
                        <c:v>4838,00</c:v>
                      </c:pt>
                      <c:pt idx="108">
                        <c:v>4839,00</c:v>
                      </c:pt>
                      <c:pt idx="109">
                        <c:v>4840,00</c:v>
                      </c:pt>
                      <c:pt idx="110">
                        <c:v>4841,00</c:v>
                      </c:pt>
                      <c:pt idx="111">
                        <c:v>4842,00</c:v>
                      </c:pt>
                      <c:pt idx="112">
                        <c:v>4843,00</c:v>
                      </c:pt>
                      <c:pt idx="113">
                        <c:v>4844,00</c:v>
                      </c:pt>
                      <c:pt idx="114">
                        <c:v>4845,00</c:v>
                      </c:pt>
                      <c:pt idx="115">
                        <c:v>4846,00</c:v>
                      </c:pt>
                      <c:pt idx="116">
                        <c:v>4847,00</c:v>
                      </c:pt>
                      <c:pt idx="117">
                        <c:v>4848,00</c:v>
                      </c:pt>
                      <c:pt idx="118">
                        <c:v>4849,00</c:v>
                      </c:pt>
                      <c:pt idx="119">
                        <c:v>4850,00</c:v>
                      </c:pt>
                      <c:pt idx="120">
                        <c:v>4851,00</c:v>
                      </c:pt>
                      <c:pt idx="121">
                        <c:v>4852,00</c:v>
                      </c:pt>
                      <c:pt idx="122">
                        <c:v>4853,00</c:v>
                      </c:pt>
                      <c:pt idx="123">
                        <c:v>4854,00</c:v>
                      </c:pt>
                      <c:pt idx="124">
                        <c:v>4855,00</c:v>
                      </c:pt>
                      <c:pt idx="125">
                        <c:v>4856,00</c:v>
                      </c:pt>
                      <c:pt idx="126">
                        <c:v>4857,00</c:v>
                      </c:pt>
                      <c:pt idx="127">
                        <c:v>4858,00</c:v>
                      </c:pt>
                      <c:pt idx="128">
                        <c:v>4859,00</c:v>
                      </c:pt>
                      <c:pt idx="129">
                        <c:v>4860,00</c:v>
                      </c:pt>
                      <c:pt idx="130">
                        <c:v>4861,00</c:v>
                      </c:pt>
                      <c:pt idx="131">
                        <c:v>4862,00</c:v>
                      </c:pt>
                      <c:pt idx="132">
                        <c:v>4863,00</c:v>
                      </c:pt>
                      <c:pt idx="133">
                        <c:v>4864,00</c:v>
                      </c:pt>
                      <c:pt idx="134">
                        <c:v>4865,00</c:v>
                      </c:pt>
                      <c:pt idx="135">
                        <c:v>4866,00</c:v>
                      </c:pt>
                      <c:pt idx="136">
                        <c:v>4867,00</c:v>
                      </c:pt>
                      <c:pt idx="137">
                        <c:v>4868,00</c:v>
                      </c:pt>
                      <c:pt idx="138">
                        <c:v>4869,00</c:v>
                      </c:pt>
                      <c:pt idx="139">
                        <c:v>4870,00</c:v>
                      </c:pt>
                      <c:pt idx="140">
                        <c:v>4871,00</c:v>
                      </c:pt>
                      <c:pt idx="141">
                        <c:v>4872,00</c:v>
                      </c:pt>
                      <c:pt idx="142">
                        <c:v>4873,00</c:v>
                      </c:pt>
                      <c:pt idx="143">
                        <c:v>4874,00</c:v>
                      </c:pt>
                      <c:pt idx="144">
                        <c:v>4875,00</c:v>
                      </c:pt>
                      <c:pt idx="145">
                        <c:v>4876,00</c:v>
                      </c:pt>
                      <c:pt idx="146">
                        <c:v>4877,00</c:v>
                      </c:pt>
                      <c:pt idx="147">
                        <c:v>4878,00</c:v>
                      </c:pt>
                      <c:pt idx="148">
                        <c:v>4879,00</c:v>
                      </c:pt>
                      <c:pt idx="149">
                        <c:v>4880,00</c:v>
                      </c:pt>
                      <c:pt idx="150">
                        <c:v>4881,00</c:v>
                      </c:pt>
                      <c:pt idx="151">
                        <c:v>4882,00</c:v>
                      </c:pt>
                      <c:pt idx="152">
                        <c:v>4883,00</c:v>
                      </c:pt>
                      <c:pt idx="153">
                        <c:v>4884,00</c:v>
                      </c:pt>
                      <c:pt idx="154">
                        <c:v>4885,00</c:v>
                      </c:pt>
                      <c:pt idx="155">
                        <c:v>4886,00</c:v>
                      </c:pt>
                      <c:pt idx="156">
                        <c:v>4887,00</c:v>
                      </c:pt>
                      <c:pt idx="157">
                        <c:v>4888,00</c:v>
                      </c:pt>
                      <c:pt idx="158">
                        <c:v>4889,00</c:v>
                      </c:pt>
                      <c:pt idx="159">
                        <c:v>4890,00</c:v>
                      </c:pt>
                      <c:pt idx="160">
                        <c:v>4891,00</c:v>
                      </c:pt>
                      <c:pt idx="161">
                        <c:v>4892,00</c:v>
                      </c:pt>
                      <c:pt idx="162">
                        <c:v>4893,00</c:v>
                      </c:pt>
                      <c:pt idx="163">
                        <c:v>4894,00</c:v>
                      </c:pt>
                      <c:pt idx="164">
                        <c:v>4895,00</c:v>
                      </c:pt>
                      <c:pt idx="165">
                        <c:v>4896,00</c:v>
                      </c:pt>
                      <c:pt idx="166">
                        <c:v>4897,00</c:v>
                      </c:pt>
                      <c:pt idx="167">
                        <c:v>4898,00</c:v>
                      </c:pt>
                      <c:pt idx="168">
                        <c:v>4899,00</c:v>
                      </c:pt>
                      <c:pt idx="169">
                        <c:v>4900,00</c:v>
                      </c:pt>
                      <c:pt idx="170">
                        <c:v>4901,00</c:v>
                      </c:pt>
                      <c:pt idx="171">
                        <c:v>4902,00</c:v>
                      </c:pt>
                      <c:pt idx="172">
                        <c:v>4903,00</c:v>
                      </c:pt>
                      <c:pt idx="173">
                        <c:v>4904,00</c:v>
                      </c:pt>
                      <c:pt idx="174">
                        <c:v>4905,00</c:v>
                      </c:pt>
                      <c:pt idx="175">
                        <c:v>4906,00</c:v>
                      </c:pt>
                      <c:pt idx="176">
                        <c:v>4907,00</c:v>
                      </c:pt>
                      <c:pt idx="177">
                        <c:v>4908,00</c:v>
                      </c:pt>
                      <c:pt idx="178">
                        <c:v>4909,00</c:v>
                      </c:pt>
                      <c:pt idx="179">
                        <c:v>4910,00</c:v>
                      </c:pt>
                      <c:pt idx="180">
                        <c:v>4911,00</c:v>
                      </c:pt>
                      <c:pt idx="181">
                        <c:v>4912,00</c:v>
                      </c:pt>
                      <c:pt idx="182">
                        <c:v>4913,00</c:v>
                      </c:pt>
                      <c:pt idx="183">
                        <c:v>4914,00</c:v>
                      </c:pt>
                      <c:pt idx="184">
                        <c:v>4915,00</c:v>
                      </c:pt>
                      <c:pt idx="185">
                        <c:v>4916,00</c:v>
                      </c:pt>
                      <c:pt idx="186">
                        <c:v>4917,00</c:v>
                      </c:pt>
                      <c:pt idx="187">
                        <c:v>4918,00</c:v>
                      </c:pt>
                      <c:pt idx="188">
                        <c:v>4919,00</c:v>
                      </c:pt>
                      <c:pt idx="189">
                        <c:v>4920,00</c:v>
                      </c:pt>
                      <c:pt idx="190">
                        <c:v>4921,00</c:v>
                      </c:pt>
                      <c:pt idx="191">
                        <c:v>4922,00</c:v>
                      </c:pt>
                      <c:pt idx="192">
                        <c:v>4923,00</c:v>
                      </c:pt>
                      <c:pt idx="193">
                        <c:v>4924,00</c:v>
                      </c:pt>
                      <c:pt idx="194">
                        <c:v>4925,00</c:v>
                      </c:pt>
                      <c:pt idx="195">
                        <c:v>4926,00</c:v>
                      </c:pt>
                      <c:pt idx="196">
                        <c:v>4927,00</c:v>
                      </c:pt>
                      <c:pt idx="197">
                        <c:v>4928,00</c:v>
                      </c:pt>
                      <c:pt idx="198">
                        <c:v>4929,00</c:v>
                      </c:pt>
                      <c:pt idx="199">
                        <c:v>4930,00</c:v>
                      </c:pt>
                      <c:pt idx="200">
                        <c:v>4931,00</c:v>
                      </c:pt>
                      <c:pt idx="201">
                        <c:v>4932,00</c:v>
                      </c:pt>
                      <c:pt idx="202">
                        <c:v>4933,00</c:v>
                      </c:pt>
                      <c:pt idx="203">
                        <c:v>4934,00</c:v>
                      </c:pt>
                      <c:pt idx="204">
                        <c:v>4935,00</c:v>
                      </c:pt>
                      <c:pt idx="205">
                        <c:v>4936,00</c:v>
                      </c:pt>
                      <c:pt idx="206">
                        <c:v>4937,00</c:v>
                      </c:pt>
                      <c:pt idx="207">
                        <c:v>4938,00</c:v>
                      </c:pt>
                      <c:pt idx="208">
                        <c:v>4939,00</c:v>
                      </c:pt>
                      <c:pt idx="209">
                        <c:v>4940,00</c:v>
                      </c:pt>
                      <c:pt idx="210">
                        <c:v>4941,00</c:v>
                      </c:pt>
                      <c:pt idx="211">
                        <c:v>4942,00</c:v>
                      </c:pt>
                      <c:pt idx="212">
                        <c:v>4943,00</c:v>
                      </c:pt>
                      <c:pt idx="213">
                        <c:v>4944,00</c:v>
                      </c:pt>
                      <c:pt idx="214">
                        <c:v>4945,00</c:v>
                      </c:pt>
                      <c:pt idx="215">
                        <c:v>4946,00</c:v>
                      </c:pt>
                      <c:pt idx="216">
                        <c:v>4947,00</c:v>
                      </c:pt>
                      <c:pt idx="217">
                        <c:v>4948,00</c:v>
                      </c:pt>
                      <c:pt idx="218">
                        <c:v>4949,00</c:v>
                      </c:pt>
                      <c:pt idx="219">
                        <c:v>4950,00</c:v>
                      </c:pt>
                      <c:pt idx="220">
                        <c:v>4951,00</c:v>
                      </c:pt>
                      <c:pt idx="221">
                        <c:v>4952,00</c:v>
                      </c:pt>
                      <c:pt idx="222">
                        <c:v>4953,00</c:v>
                      </c:pt>
                      <c:pt idx="223">
                        <c:v>4954,00</c:v>
                      </c:pt>
                      <c:pt idx="224">
                        <c:v>4955,00</c:v>
                      </c:pt>
                      <c:pt idx="225">
                        <c:v>4956,00</c:v>
                      </c:pt>
                      <c:pt idx="226">
                        <c:v>4957,00</c:v>
                      </c:pt>
                      <c:pt idx="227">
                        <c:v>4958,00</c:v>
                      </c:pt>
                      <c:pt idx="228">
                        <c:v>4959,00</c:v>
                      </c:pt>
                      <c:pt idx="229">
                        <c:v>4960,00</c:v>
                      </c:pt>
                      <c:pt idx="230">
                        <c:v>4961,00</c:v>
                      </c:pt>
                      <c:pt idx="231">
                        <c:v>4962,00</c:v>
                      </c:pt>
                      <c:pt idx="232">
                        <c:v>4963,00</c:v>
                      </c:pt>
                      <c:pt idx="233">
                        <c:v>4964,00</c:v>
                      </c:pt>
                      <c:pt idx="234">
                        <c:v>4965,00</c:v>
                      </c:pt>
                      <c:pt idx="235">
                        <c:v>4966,00</c:v>
                      </c:pt>
                      <c:pt idx="236">
                        <c:v>4967,00</c:v>
                      </c:pt>
                      <c:pt idx="237">
                        <c:v>4968,00</c:v>
                      </c:pt>
                      <c:pt idx="238">
                        <c:v>4969,00</c:v>
                      </c:pt>
                      <c:pt idx="239">
                        <c:v>4970,00</c:v>
                      </c:pt>
                      <c:pt idx="240">
                        <c:v>4971,00</c:v>
                      </c:pt>
                      <c:pt idx="241">
                        <c:v>4972,00</c:v>
                      </c:pt>
                      <c:pt idx="242">
                        <c:v>4973,00</c:v>
                      </c:pt>
                      <c:pt idx="243">
                        <c:v>4974,00</c:v>
                      </c:pt>
                      <c:pt idx="244">
                        <c:v>4975,00</c:v>
                      </c:pt>
                      <c:pt idx="245">
                        <c:v>4976,00</c:v>
                      </c:pt>
                      <c:pt idx="246">
                        <c:v>4977,00</c:v>
                      </c:pt>
                      <c:pt idx="247">
                        <c:v>4978,00</c:v>
                      </c:pt>
                      <c:pt idx="248">
                        <c:v>4979,00</c:v>
                      </c:pt>
                      <c:pt idx="249">
                        <c:v>4980,00</c:v>
                      </c:pt>
                      <c:pt idx="250">
                        <c:v>4981,00</c:v>
                      </c:pt>
                      <c:pt idx="251">
                        <c:v>4982,00</c:v>
                      </c:pt>
                      <c:pt idx="252">
                        <c:v>4983,00</c:v>
                      </c:pt>
                      <c:pt idx="253">
                        <c:v>4984,00</c:v>
                      </c:pt>
                      <c:pt idx="254">
                        <c:v>4985,00</c:v>
                      </c:pt>
                      <c:pt idx="255">
                        <c:v>4986,00</c:v>
                      </c:pt>
                      <c:pt idx="256">
                        <c:v>4987,00</c:v>
                      </c:pt>
                      <c:pt idx="257">
                        <c:v>4988,00</c:v>
                      </c:pt>
                      <c:pt idx="258">
                        <c:v>4989,00</c:v>
                      </c:pt>
                      <c:pt idx="259">
                        <c:v>4990,00</c:v>
                      </c:pt>
                      <c:pt idx="260">
                        <c:v>4991,00</c:v>
                      </c:pt>
                      <c:pt idx="261">
                        <c:v>4992,00</c:v>
                      </c:pt>
                      <c:pt idx="262">
                        <c:v>4993,00</c:v>
                      </c:pt>
                      <c:pt idx="263">
                        <c:v>4994,00</c:v>
                      </c:pt>
                      <c:pt idx="264">
                        <c:v>4995,00</c:v>
                      </c:pt>
                      <c:pt idx="265">
                        <c:v>4996,00</c:v>
                      </c:pt>
                      <c:pt idx="266">
                        <c:v>4997,00</c:v>
                      </c:pt>
                      <c:pt idx="267">
                        <c:v>4998,00</c:v>
                      </c:pt>
                      <c:pt idx="268">
                        <c:v>4999,00</c:v>
                      </c:pt>
                      <c:pt idx="269">
                        <c:v>5000,00</c:v>
                      </c:pt>
                      <c:pt idx="270">
                        <c:v>5001,00</c:v>
                      </c:pt>
                      <c:pt idx="271">
                        <c:v>5002,00</c:v>
                      </c:pt>
                      <c:pt idx="272">
                        <c:v>5003,00</c:v>
                      </c:pt>
                      <c:pt idx="273">
                        <c:v>5004,00</c:v>
                      </c:pt>
                      <c:pt idx="274">
                        <c:v>5005,00</c:v>
                      </c:pt>
                      <c:pt idx="275">
                        <c:v>5006,00</c:v>
                      </c:pt>
                      <c:pt idx="276">
                        <c:v>5007,00</c:v>
                      </c:pt>
                      <c:pt idx="277">
                        <c:v>5008,00</c:v>
                      </c:pt>
                      <c:pt idx="278">
                        <c:v>5009,00</c:v>
                      </c:pt>
                      <c:pt idx="279">
                        <c:v>5010,00</c:v>
                      </c:pt>
                      <c:pt idx="280">
                        <c:v>5011,00</c:v>
                      </c:pt>
                      <c:pt idx="281">
                        <c:v>5012,00</c:v>
                      </c:pt>
                      <c:pt idx="282">
                        <c:v>5013,00</c:v>
                      </c:pt>
                      <c:pt idx="283">
                        <c:v>5014,00</c:v>
                      </c:pt>
                      <c:pt idx="284">
                        <c:v>5015,00</c:v>
                      </c:pt>
                      <c:pt idx="285">
                        <c:v>5016,00</c:v>
                      </c:pt>
                      <c:pt idx="286">
                        <c:v>5017,00</c:v>
                      </c:pt>
                      <c:pt idx="287">
                        <c:v>5018,00</c:v>
                      </c:pt>
                      <c:pt idx="288">
                        <c:v>5019,00</c:v>
                      </c:pt>
                      <c:pt idx="289">
                        <c:v>5020,00</c:v>
                      </c:pt>
                      <c:pt idx="290">
                        <c:v>5021,00</c:v>
                      </c:pt>
                      <c:pt idx="291">
                        <c:v>5022,00</c:v>
                      </c:pt>
                      <c:pt idx="292">
                        <c:v>5023,00</c:v>
                      </c:pt>
                      <c:pt idx="293">
                        <c:v>5024,00</c:v>
                      </c:pt>
                      <c:pt idx="294">
                        <c:v>5025,00</c:v>
                      </c:pt>
                      <c:pt idx="295">
                        <c:v>5026,00</c:v>
                      </c:pt>
                      <c:pt idx="296">
                        <c:v>5027,00</c:v>
                      </c:pt>
                      <c:pt idx="297">
                        <c:v>5028,00</c:v>
                      </c:pt>
                      <c:pt idx="298">
                        <c:v>5029,00</c:v>
                      </c:pt>
                      <c:pt idx="299">
                        <c:v>5030,00</c:v>
                      </c:pt>
                      <c:pt idx="300">
                        <c:v>5031,00</c:v>
                      </c:pt>
                      <c:pt idx="301">
                        <c:v>5032,00</c:v>
                      </c:pt>
                      <c:pt idx="302">
                        <c:v>5033,00</c:v>
                      </c:pt>
                      <c:pt idx="303">
                        <c:v>5034,00</c:v>
                      </c:pt>
                      <c:pt idx="304">
                        <c:v>5035,00</c:v>
                      </c:pt>
                      <c:pt idx="305">
                        <c:v>5036,00</c:v>
                      </c:pt>
                      <c:pt idx="306">
                        <c:v>5037,00</c:v>
                      </c:pt>
                      <c:pt idx="307">
                        <c:v>5038,00</c:v>
                      </c:pt>
                      <c:pt idx="308">
                        <c:v>5039,00</c:v>
                      </c:pt>
                      <c:pt idx="309">
                        <c:v>5040,00</c:v>
                      </c:pt>
                      <c:pt idx="310">
                        <c:v>5041,00</c:v>
                      </c:pt>
                      <c:pt idx="311">
                        <c:v>5042,00</c:v>
                      </c:pt>
                      <c:pt idx="312">
                        <c:v>5043,00</c:v>
                      </c:pt>
                      <c:pt idx="313">
                        <c:v>5044,00</c:v>
                      </c:pt>
                      <c:pt idx="314">
                        <c:v>5045,00</c:v>
                      </c:pt>
                      <c:pt idx="315">
                        <c:v>5046,00</c:v>
                      </c:pt>
                      <c:pt idx="316">
                        <c:v>5047,00</c:v>
                      </c:pt>
                      <c:pt idx="317">
                        <c:v>5048,00</c:v>
                      </c:pt>
                      <c:pt idx="318">
                        <c:v>5049,00</c:v>
                      </c:pt>
                      <c:pt idx="319">
                        <c:v>5050,00</c:v>
                      </c:pt>
                      <c:pt idx="320">
                        <c:v>5051,00</c:v>
                      </c:pt>
                      <c:pt idx="321">
                        <c:v>5052,00</c:v>
                      </c:pt>
                      <c:pt idx="322">
                        <c:v>5053,00</c:v>
                      </c:pt>
                      <c:pt idx="323">
                        <c:v>5054,00</c:v>
                      </c:pt>
                      <c:pt idx="324">
                        <c:v>5055,00</c:v>
                      </c:pt>
                      <c:pt idx="325">
                        <c:v>5056,00</c:v>
                      </c:pt>
                      <c:pt idx="326">
                        <c:v>5057,00</c:v>
                      </c:pt>
                      <c:pt idx="327">
                        <c:v>5058,00</c:v>
                      </c:pt>
                      <c:pt idx="328">
                        <c:v>5059,00</c:v>
                      </c:pt>
                      <c:pt idx="329">
                        <c:v>5060,00</c:v>
                      </c:pt>
                      <c:pt idx="330">
                        <c:v>5061,00</c:v>
                      </c:pt>
                      <c:pt idx="331">
                        <c:v>5062,00</c:v>
                      </c:pt>
                      <c:pt idx="332">
                        <c:v>5063,00</c:v>
                      </c:pt>
                      <c:pt idx="333">
                        <c:v>5064,00</c:v>
                      </c:pt>
                      <c:pt idx="334">
                        <c:v>5065,00</c:v>
                      </c:pt>
                      <c:pt idx="335">
                        <c:v>5066,00</c:v>
                      </c:pt>
                      <c:pt idx="336">
                        <c:v>5067,00</c:v>
                      </c:pt>
                      <c:pt idx="337">
                        <c:v>5068,00</c:v>
                      </c:pt>
                      <c:pt idx="338">
                        <c:v>5069,00</c:v>
                      </c:pt>
                    </c:strCache>
                  </c:strRef>
                </c:xVal>
                <c:yVal>
                  <c:numRef>
                    <c:extLst>
                      <c:ext uri="{02D57815-91ED-43cb-92C2-25804820EDAC}">
                        <c15:formulaRef>
                          <c15:sqref>RADIAZIONE!$H$2:$H$340</c15:sqref>
                        </c15:formulaRef>
                      </c:ext>
                    </c:extLst>
                    <c:numCache>
                      <c:formatCode>0.00</c:formatCode>
                      <c:ptCount val="339"/>
                      <c:pt idx="0" formatCode="0.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3.0109250000000003</c:v>
                      </c:pt>
                      <c:pt idx="10">
                        <c:v>6.0934249999999999</c:v>
                      </c:pt>
                      <c:pt idx="11">
                        <c:v>10.158875</c:v>
                      </c:pt>
                      <c:pt idx="12">
                        <c:v>7.0602999999999998</c:v>
                      </c:pt>
                      <c:pt idx="13">
                        <c:v>9.1325000000000003</c:v>
                      </c:pt>
                      <c:pt idx="14">
                        <c:v>17.029</c:v>
                      </c:pt>
                      <c:pt idx="15">
                        <c:v>18.04</c:v>
                      </c:pt>
                      <c:pt idx="16">
                        <c:v>22.088249999999999</c:v>
                      </c:pt>
                      <c:pt idx="17">
                        <c:v>18.332000000000001</c:v>
                      </c:pt>
                      <c:pt idx="18">
                        <c:v>32.330750000000002</c:v>
                      </c:pt>
                      <c:pt idx="19">
                        <c:v>7.6884999999999994</c:v>
                      </c:pt>
                      <c:pt idx="20">
                        <c:v>5.5715750000000002</c:v>
                      </c:pt>
                      <c:pt idx="21">
                        <c:v>7.0615749999999995</c:v>
                      </c:pt>
                      <c:pt idx="22">
                        <c:v>4.586525</c:v>
                      </c:pt>
                      <c:pt idx="23">
                        <c:v>0.9788675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2.6548500000000002</c:v>
                      </c:pt>
                      <c:pt idx="34">
                        <c:v>6.03315</c:v>
                      </c:pt>
                      <c:pt idx="35">
                        <c:v>6.5023750000000007</c:v>
                      </c:pt>
                      <c:pt idx="36">
                        <c:v>5.5640000000000001</c:v>
                      </c:pt>
                      <c:pt idx="37">
                        <c:v>7.2734250000000005</c:v>
                      </c:pt>
                      <c:pt idx="38">
                        <c:v>14.106325</c:v>
                      </c:pt>
                      <c:pt idx="39">
                        <c:v>14.890999999999998</c:v>
                      </c:pt>
                      <c:pt idx="40">
                        <c:v>18.8855</c:v>
                      </c:pt>
                      <c:pt idx="41">
                        <c:v>18.579499999999999</c:v>
                      </c:pt>
                      <c:pt idx="42">
                        <c:v>25.914250000000003</c:v>
                      </c:pt>
                      <c:pt idx="43">
                        <c:v>9.5194500000000009</c:v>
                      </c:pt>
                      <c:pt idx="44">
                        <c:v>7.0679999999999996</c:v>
                      </c:pt>
                      <c:pt idx="45">
                        <c:v>5.1548250000000007</c:v>
                      </c:pt>
                      <c:pt idx="46">
                        <c:v>4.3298749999999995</c:v>
                      </c:pt>
                      <c:pt idx="47">
                        <c:v>1.0332425000000001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 formatCode="0.0">
                        <c:v>0</c:v>
                      </c:pt>
                      <c:pt idx="51" formatCode="0.0">
                        <c:v>0</c:v>
                      </c:pt>
                      <c:pt idx="52" formatCode="0.0">
                        <c:v>0</c:v>
                      </c:pt>
                      <c:pt idx="53" formatCode="0.0">
                        <c:v>0</c:v>
                      </c:pt>
                      <c:pt idx="54" formatCode="0.0">
                        <c:v>0</c:v>
                      </c:pt>
                      <c:pt idx="55" formatCode="0.0">
                        <c:v>0</c:v>
                      </c:pt>
                      <c:pt idx="56" formatCode="0.0">
                        <c:v>0</c:v>
                      </c:pt>
                      <c:pt idx="57" formatCode="0.0">
                        <c:v>2.3964075</c:v>
                      </c:pt>
                      <c:pt idx="58" formatCode="0.0">
                        <c:v>6.2887500000000003</c:v>
                      </c:pt>
                      <c:pt idx="59" formatCode="0.0">
                        <c:v>7.344100000000001</c:v>
                      </c:pt>
                      <c:pt idx="60" formatCode="0.0">
                        <c:v>6.5098250000000002</c:v>
                      </c:pt>
                      <c:pt idx="61" formatCode="0.0">
                        <c:v>7.7959750000000003</c:v>
                      </c:pt>
                      <c:pt idx="62" formatCode="0.0">
                        <c:v>14.577275</c:v>
                      </c:pt>
                      <c:pt idx="63" formatCode="0.0">
                        <c:v>15.6225</c:v>
                      </c:pt>
                      <c:pt idx="64" formatCode="0.0">
                        <c:v>19.593499999999999</c:v>
                      </c:pt>
                      <c:pt idx="65" formatCode="0.0">
                        <c:v>19.286000000000001</c:v>
                      </c:pt>
                      <c:pt idx="66" formatCode="0.0">
                        <c:v>24.766500000000001</c:v>
                      </c:pt>
                      <c:pt idx="67" formatCode="0.0">
                        <c:v>10.037825</c:v>
                      </c:pt>
                      <c:pt idx="68" formatCode="0.0">
                        <c:v>6.7943249999999997</c:v>
                      </c:pt>
                      <c:pt idx="69" formatCode="0.0">
                        <c:v>6.6733750000000001</c:v>
                      </c:pt>
                      <c:pt idx="70" formatCode="0.0">
                        <c:v>2.400525</c:v>
                      </c:pt>
                      <c:pt idx="71" formatCode="0.0">
                        <c:v>0.55200749999999998</c:v>
                      </c:pt>
                      <c:pt idx="72" formatCode="0.0">
                        <c:v>0</c:v>
                      </c:pt>
                      <c:pt idx="73" formatCode="0.0">
                        <c:v>0</c:v>
                      </c:pt>
                      <c:pt idx="74" formatCode="0.0">
                        <c:v>0</c:v>
                      </c:pt>
                      <c:pt idx="75" formatCode="0.0">
                        <c:v>0</c:v>
                      </c:pt>
                      <c:pt idx="76" formatCode="0.0">
                        <c:v>0</c:v>
                      </c:pt>
                      <c:pt idx="77" formatCode="0.0">
                        <c:v>0</c:v>
                      </c:pt>
                      <c:pt idx="78" formatCode="0.0">
                        <c:v>0</c:v>
                      </c:pt>
                      <c:pt idx="79" formatCode="0.0">
                        <c:v>0</c:v>
                      </c:pt>
                      <c:pt idx="80" formatCode="0.0">
                        <c:v>0</c:v>
                      </c:pt>
                      <c:pt idx="81" formatCode="0.0">
                        <c:v>2.4346325000000002</c:v>
                      </c:pt>
                      <c:pt idx="82" formatCode="0.0">
                        <c:v>7.4572250000000002</c:v>
                      </c:pt>
                      <c:pt idx="83" formatCode="0.0">
                        <c:v>8.904024999999999</c:v>
                      </c:pt>
                      <c:pt idx="84" formatCode="0.0">
                        <c:v>7.7583249999999992</c:v>
                      </c:pt>
                      <c:pt idx="85" formatCode="0.0">
                        <c:v>9.9910500000000013</c:v>
                      </c:pt>
                      <c:pt idx="86" formatCode="0.0">
                        <c:v>15.796250000000001</c:v>
                      </c:pt>
                      <c:pt idx="87" formatCode="0.0">
                        <c:v>18.02</c:v>
                      </c:pt>
                      <c:pt idx="88" formatCode="0.0">
                        <c:v>19.947500000000002</c:v>
                      </c:pt>
                      <c:pt idx="89" formatCode="0.0">
                        <c:v>19.517499999999998</c:v>
                      </c:pt>
                      <c:pt idx="90" formatCode="0.0">
                        <c:v>15.021750000000001</c:v>
                      </c:pt>
                      <c:pt idx="91" formatCode="0.0">
                        <c:v>11.486799999999999</c:v>
                      </c:pt>
                      <c:pt idx="92" formatCode="0.0">
                        <c:v>7.5869249999999999</c:v>
                      </c:pt>
                      <c:pt idx="93" formatCode="0.0">
                        <c:v>4.8293749999999998</c:v>
                      </c:pt>
                      <c:pt idx="94" formatCode="0.0">
                        <c:v>3.7181500000000001</c:v>
                      </c:pt>
                      <c:pt idx="95" formatCode="0.0">
                        <c:v>0.62854999999999994</c:v>
                      </c:pt>
                      <c:pt idx="96" formatCode="0.0">
                        <c:v>0</c:v>
                      </c:pt>
                      <c:pt idx="97" formatCode="0.0">
                        <c:v>0</c:v>
                      </c:pt>
                      <c:pt idx="98" formatCode="0.0">
                        <c:v>0</c:v>
                      </c:pt>
                      <c:pt idx="99" formatCode="0.0">
                        <c:v>0</c:v>
                      </c:pt>
                      <c:pt idx="100" formatCode="0.0">
                        <c:v>0</c:v>
                      </c:pt>
                      <c:pt idx="101" formatCode="0.0">
                        <c:v>0</c:v>
                      </c:pt>
                      <c:pt idx="102" formatCode="0.0">
                        <c:v>0</c:v>
                      </c:pt>
                      <c:pt idx="103" formatCode="0.0">
                        <c:v>0</c:v>
                      </c:pt>
                      <c:pt idx="104" formatCode="0.0">
                        <c:v>0</c:v>
                      </c:pt>
                      <c:pt idx="105" formatCode="0.0">
                        <c:v>2.6487500000000002</c:v>
                      </c:pt>
                      <c:pt idx="106" formatCode="0.0">
                        <c:v>6.8415499999999998</c:v>
                      </c:pt>
                      <c:pt idx="107" formatCode="0.0">
                        <c:v>8.69895</c:v>
                      </c:pt>
                      <c:pt idx="108" formatCode="0.0">
                        <c:v>6.5755249999999998</c:v>
                      </c:pt>
                      <c:pt idx="109" formatCode="0.0">
                        <c:v>8.8126250000000006</c:v>
                      </c:pt>
                      <c:pt idx="110" formatCode="0.0">
                        <c:v>15.428249999999998</c:v>
                      </c:pt>
                      <c:pt idx="111" formatCode="0.0">
                        <c:v>17.267499999999998</c:v>
                      </c:pt>
                      <c:pt idx="112" formatCode="0.0">
                        <c:v>20.284750000000003</c:v>
                      </c:pt>
                      <c:pt idx="113" formatCode="0.0">
                        <c:v>18.989750000000001</c:v>
                      </c:pt>
                      <c:pt idx="114" formatCode="0.0">
                        <c:v>9.7947749999999996</c:v>
                      </c:pt>
                      <c:pt idx="115" formatCode="0.0">
                        <c:v>5.6705000000000005</c:v>
                      </c:pt>
                      <c:pt idx="116" formatCode="0.0">
                        <c:v>2.3226050000000003</c:v>
                      </c:pt>
                      <c:pt idx="117" formatCode="0.0">
                        <c:v>9.1140249999999998</c:v>
                      </c:pt>
                      <c:pt idx="118" formatCode="0.0">
                        <c:v>3.9068000000000001</c:v>
                      </c:pt>
                      <c:pt idx="119" formatCode="0.0">
                        <c:v>0.15625749999999999</c:v>
                      </c:pt>
                      <c:pt idx="120" formatCode="0.0">
                        <c:v>0</c:v>
                      </c:pt>
                      <c:pt idx="121" formatCode="0.0">
                        <c:v>0</c:v>
                      </c:pt>
                      <c:pt idx="122" formatCode="0.0">
                        <c:v>0</c:v>
                      </c:pt>
                      <c:pt idx="123" formatCode="0.0">
                        <c:v>0</c:v>
                      </c:pt>
                      <c:pt idx="124" formatCode="0.0">
                        <c:v>0</c:v>
                      </c:pt>
                      <c:pt idx="125" formatCode="0.0">
                        <c:v>0</c:v>
                      </c:pt>
                      <c:pt idx="126" formatCode="0.0">
                        <c:v>0</c:v>
                      </c:pt>
                      <c:pt idx="127" formatCode="0.0">
                        <c:v>0</c:v>
                      </c:pt>
                      <c:pt idx="128" formatCode="0.0">
                        <c:v>0</c:v>
                      </c:pt>
                      <c:pt idx="129" formatCode="0.0">
                        <c:v>0</c:v>
                      </c:pt>
                      <c:pt idx="130" formatCode="0.0">
                        <c:v>1.6781250000000001</c:v>
                      </c:pt>
                      <c:pt idx="131" formatCode="0.0">
                        <c:v>6.6091999999999995</c:v>
                      </c:pt>
                      <c:pt idx="132" formatCode="0.0">
                        <c:v>5.3402750000000001</c:v>
                      </c:pt>
                      <c:pt idx="133" formatCode="0.0">
                        <c:v>21.767250000000001</c:v>
                      </c:pt>
                      <c:pt idx="134" formatCode="0.0">
                        <c:v>14.121024999999999</c:v>
                      </c:pt>
                      <c:pt idx="135" formatCode="0.0">
                        <c:v>13.418099999999999</c:v>
                      </c:pt>
                      <c:pt idx="136" formatCode="0.0">
                        <c:v>29.325499999999998</c:v>
                      </c:pt>
                      <c:pt idx="137" formatCode="0.0">
                        <c:v>30.9695</c:v>
                      </c:pt>
                      <c:pt idx="138" formatCode="0.0">
                        <c:v>36.453000000000003</c:v>
                      </c:pt>
                      <c:pt idx="139" formatCode="0.0">
                        <c:v>12.71275</c:v>
                      </c:pt>
                      <c:pt idx="140" formatCode="0.0">
                        <c:v>11.185500000000001</c:v>
                      </c:pt>
                      <c:pt idx="141" formatCode="0.0">
                        <c:v>8.0540000000000003</c:v>
                      </c:pt>
                      <c:pt idx="142" formatCode="0.0">
                        <c:v>3.7598500000000001</c:v>
                      </c:pt>
                      <c:pt idx="143" formatCode="0.0">
                        <c:v>0.89450000000000007</c:v>
                      </c:pt>
                      <c:pt idx="144" formatCode="0.0">
                        <c:v>0</c:v>
                      </c:pt>
                      <c:pt idx="145" formatCode="0.0">
                        <c:v>0</c:v>
                      </c:pt>
                      <c:pt idx="146" formatCode="0.0">
                        <c:v>0</c:v>
                      </c:pt>
                      <c:pt idx="147" formatCode="0.0">
                        <c:v>0</c:v>
                      </c:pt>
                      <c:pt idx="148" formatCode="0.0">
                        <c:v>0</c:v>
                      </c:pt>
                      <c:pt idx="149" formatCode="0.0">
                        <c:v>0</c:v>
                      </c:pt>
                      <c:pt idx="150" formatCode="0.0">
                        <c:v>0</c:v>
                      </c:pt>
                      <c:pt idx="151" formatCode="0.0">
                        <c:v>0</c:v>
                      </c:pt>
                      <c:pt idx="152" formatCode="0.0">
                        <c:v>0</c:v>
                      </c:pt>
                      <c:pt idx="153" formatCode="0.0">
                        <c:v>1.6934475</c:v>
                      </c:pt>
                      <c:pt idx="154" formatCode="0.0">
                        <c:v>4.7295250000000006</c:v>
                      </c:pt>
                      <c:pt idx="155" formatCode="0.0">
                        <c:v>9.5227000000000004</c:v>
                      </c:pt>
                      <c:pt idx="156" formatCode="0.0">
                        <c:v>15.323</c:v>
                      </c:pt>
                      <c:pt idx="157" formatCode="0.0">
                        <c:v>23.691499999999998</c:v>
                      </c:pt>
                      <c:pt idx="158" formatCode="0.0">
                        <c:v>37.030249999999995</c:v>
                      </c:pt>
                      <c:pt idx="159" formatCode="0.0">
                        <c:v>30.206000000000003</c:v>
                      </c:pt>
                      <c:pt idx="160" formatCode="0.0">
                        <c:v>33.574000000000005</c:v>
                      </c:pt>
                      <c:pt idx="161" formatCode="0.0">
                        <c:v>34.484499999999997</c:v>
                      </c:pt>
                      <c:pt idx="162" formatCode="0.0">
                        <c:v>38.78</c:v>
                      </c:pt>
                      <c:pt idx="163" formatCode="0.0">
                        <c:v>16.014499999999998</c:v>
                      </c:pt>
                      <c:pt idx="164" formatCode="0.0">
                        <c:v>12.733250000000002</c:v>
                      </c:pt>
                      <c:pt idx="165" formatCode="0.0">
                        <c:v>4.9187250000000002</c:v>
                      </c:pt>
                      <c:pt idx="166" formatCode="0.0">
                        <c:v>1.0890724999999999</c:v>
                      </c:pt>
                      <c:pt idx="167" formatCode="0.0">
                        <c:v>0.1960325</c:v>
                      </c:pt>
                      <c:pt idx="168" formatCode="0.0">
                        <c:v>0</c:v>
                      </c:pt>
                      <c:pt idx="169" formatCode="0.0">
                        <c:v>0</c:v>
                      </c:pt>
                      <c:pt idx="170" formatCode="0.0">
                        <c:v>0</c:v>
                      </c:pt>
                      <c:pt idx="171" formatCode="0.0">
                        <c:v>0</c:v>
                      </c:pt>
                      <c:pt idx="172" formatCode="0.0">
                        <c:v>0</c:v>
                      </c:pt>
                      <c:pt idx="173" formatCode="0.0">
                        <c:v>0</c:v>
                      </c:pt>
                      <c:pt idx="174" formatCode="0.0">
                        <c:v>0</c:v>
                      </c:pt>
                      <c:pt idx="175" formatCode="0.0">
                        <c:v>0</c:v>
                      </c:pt>
                      <c:pt idx="176" formatCode="0.0">
                        <c:v>0</c:v>
                      </c:pt>
                      <c:pt idx="177" formatCode="0.0">
                        <c:v>3.207125</c:v>
                      </c:pt>
                      <c:pt idx="178" formatCode="0.0">
                        <c:v>6.0787249999999995</c:v>
                      </c:pt>
                      <c:pt idx="179" formatCode="0.0">
                        <c:v>6.6175499999999996</c:v>
                      </c:pt>
                      <c:pt idx="180" formatCode="0.0">
                        <c:v>5.0220000000000002</c:v>
                      </c:pt>
                      <c:pt idx="181" formatCode="0.0">
                        <c:v>6.9344250000000009</c:v>
                      </c:pt>
                      <c:pt idx="182" formatCode="0.0">
                        <c:v>14.25235</c:v>
                      </c:pt>
                      <c:pt idx="183" formatCode="0.0">
                        <c:v>15.779</c:v>
                      </c:pt>
                      <c:pt idx="184" formatCode="0.0">
                        <c:v>18.713000000000001</c:v>
                      </c:pt>
                      <c:pt idx="185" formatCode="0.0">
                        <c:v>14.84925</c:v>
                      </c:pt>
                      <c:pt idx="186" formatCode="0.0">
                        <c:v>12.909349999999998</c:v>
                      </c:pt>
                      <c:pt idx="187" formatCode="0.0">
                        <c:v>9.1186499999999988</c:v>
                      </c:pt>
                      <c:pt idx="188" formatCode="0.0">
                        <c:v>10.954749999999999</c:v>
                      </c:pt>
                      <c:pt idx="189" formatCode="0.0">
                        <c:v>6.5561749999999996</c:v>
                      </c:pt>
                      <c:pt idx="190" formatCode="0.0">
                        <c:v>3.4964249999999999</c:v>
                      </c:pt>
                      <c:pt idx="191" formatCode="0.0">
                        <c:v>0.49914999999999998</c:v>
                      </c:pt>
                      <c:pt idx="192" formatCode="0.0">
                        <c:v>0</c:v>
                      </c:pt>
                      <c:pt idx="193" formatCode="0.0">
                        <c:v>0</c:v>
                      </c:pt>
                      <c:pt idx="194" formatCode="0.0">
                        <c:v>0</c:v>
                      </c:pt>
                      <c:pt idx="195" formatCode="0.0">
                        <c:v>0</c:v>
                      </c:pt>
                      <c:pt idx="196" formatCode="0.0">
                        <c:v>0</c:v>
                      </c:pt>
                      <c:pt idx="197" formatCode="0.0">
                        <c:v>0</c:v>
                      </c:pt>
                      <c:pt idx="198" formatCode="0.0">
                        <c:v>0</c:v>
                      </c:pt>
                      <c:pt idx="199" formatCode="0.0">
                        <c:v>0</c:v>
                      </c:pt>
                      <c:pt idx="200" formatCode="0.0">
                        <c:v>0</c:v>
                      </c:pt>
                      <c:pt idx="201" formatCode="0.0">
                        <c:v>0</c:v>
                      </c:pt>
                      <c:pt idx="202" formatCode="0.0">
                        <c:v>2.3603424999999998</c:v>
                      </c:pt>
                      <c:pt idx="203" formatCode="0.0">
                        <c:v>11.171849999999999</c:v>
                      </c:pt>
                      <c:pt idx="204" formatCode="0.0">
                        <c:v>16.858249999999998</c:v>
                      </c:pt>
                      <c:pt idx="205" formatCode="0.0">
                        <c:v>15.089000000000002</c:v>
                      </c:pt>
                      <c:pt idx="206" formatCode="0.0">
                        <c:v>13.4735</c:v>
                      </c:pt>
                      <c:pt idx="207" formatCode="0.0">
                        <c:v>20.306999999999999</c:v>
                      </c:pt>
                      <c:pt idx="208" formatCode="0.0">
                        <c:v>25.893999999999998</c:v>
                      </c:pt>
                      <c:pt idx="209" formatCode="0.0">
                        <c:v>14.696000000000002</c:v>
                      </c:pt>
                      <c:pt idx="210" formatCode="0.0">
                        <c:v>8.7523750000000007</c:v>
                      </c:pt>
                      <c:pt idx="211" formatCode="0.0">
                        <c:v>10.1488</c:v>
                      </c:pt>
                      <c:pt idx="212" formatCode="0.0">
                        <c:v>7.9414250000000006</c:v>
                      </c:pt>
                      <c:pt idx="213" formatCode="0.0">
                        <c:v>7.8572249999999997</c:v>
                      </c:pt>
                      <c:pt idx="214" formatCode="0.0">
                        <c:v>4.0862749999999997</c:v>
                      </c:pt>
                      <c:pt idx="215" formatCode="0.0">
                        <c:v>0.28797499999999998</c:v>
                      </c:pt>
                      <c:pt idx="216" formatCode="0.0">
                        <c:v>0</c:v>
                      </c:pt>
                      <c:pt idx="217" formatCode="0.0">
                        <c:v>0</c:v>
                      </c:pt>
                      <c:pt idx="218" formatCode="0.0">
                        <c:v>0</c:v>
                      </c:pt>
                      <c:pt idx="219" formatCode="0.0">
                        <c:v>0</c:v>
                      </c:pt>
                      <c:pt idx="220" formatCode="0.0">
                        <c:v>0</c:v>
                      </c:pt>
                      <c:pt idx="221" formatCode="0.0">
                        <c:v>0</c:v>
                      </c:pt>
                      <c:pt idx="222" formatCode="0.0">
                        <c:v>0</c:v>
                      </c:pt>
                      <c:pt idx="223" formatCode="0.0">
                        <c:v>0</c:v>
                      </c:pt>
                      <c:pt idx="224" formatCode="0.0">
                        <c:v>0</c:v>
                      </c:pt>
                      <c:pt idx="225" formatCode="0.0">
                        <c:v>2.2403824999999999</c:v>
                      </c:pt>
                      <c:pt idx="226" formatCode="0.0">
                        <c:v>4.8290999999999995</c:v>
                      </c:pt>
                      <c:pt idx="227" formatCode="0.0">
                        <c:v>7.3267000000000007</c:v>
                      </c:pt>
                      <c:pt idx="228" formatCode="0.0">
                        <c:v>6.4601750000000004</c:v>
                      </c:pt>
                      <c:pt idx="229" formatCode="0.0">
                        <c:v>9.0597499999999993</c:v>
                      </c:pt>
                      <c:pt idx="230" formatCode="0.0">
                        <c:v>18.904250000000001</c:v>
                      </c:pt>
                      <c:pt idx="231" formatCode="0.0">
                        <c:v>20.046749999999999</c:v>
                      </c:pt>
                      <c:pt idx="232" formatCode="0.0">
                        <c:v>24.418500000000002</c:v>
                      </c:pt>
                      <c:pt idx="233" formatCode="0.0">
                        <c:v>21.267749999999999</c:v>
                      </c:pt>
                      <c:pt idx="234" formatCode="0.0">
                        <c:v>24.017000000000003</c:v>
                      </c:pt>
                      <c:pt idx="235" formatCode="0.0">
                        <c:v>9.6349750000000007</c:v>
                      </c:pt>
                      <c:pt idx="236" formatCode="0.0">
                        <c:v>8.3839000000000006</c:v>
                      </c:pt>
                      <c:pt idx="237" formatCode="0.0">
                        <c:v>8.1158249999999992</c:v>
                      </c:pt>
                      <c:pt idx="238" formatCode="0.0">
                        <c:v>2.0507749999999998</c:v>
                      </c:pt>
                      <c:pt idx="239" formatCode="0.0">
                        <c:v>0.169095</c:v>
                      </c:pt>
                      <c:pt idx="240" formatCode="0.0">
                        <c:v>0</c:v>
                      </c:pt>
                      <c:pt idx="241" formatCode="0.0">
                        <c:v>0</c:v>
                      </c:pt>
                      <c:pt idx="242" formatCode="0.0">
                        <c:v>0</c:v>
                      </c:pt>
                      <c:pt idx="243" formatCode="0.0">
                        <c:v>0</c:v>
                      </c:pt>
                      <c:pt idx="244" formatCode="0.0">
                        <c:v>0</c:v>
                      </c:pt>
                      <c:pt idx="245" formatCode="0.0">
                        <c:v>0</c:v>
                      </c:pt>
                      <c:pt idx="246" formatCode="0.0">
                        <c:v>0</c:v>
                      </c:pt>
                      <c:pt idx="247" formatCode="0.0">
                        <c:v>0</c:v>
                      </c:pt>
                      <c:pt idx="248" formatCode="0.0">
                        <c:v>0</c:v>
                      </c:pt>
                      <c:pt idx="249" formatCode="0.0">
                        <c:v>0.38342500000000002</c:v>
                      </c:pt>
                      <c:pt idx="250" formatCode="0.0">
                        <c:v>3.6270500000000001</c:v>
                      </c:pt>
                      <c:pt idx="251" formatCode="0.0">
                        <c:v>1.9781749999999998</c:v>
                      </c:pt>
                      <c:pt idx="252" formatCode="0.0">
                        <c:v>4.8529999999999998</c:v>
                      </c:pt>
                      <c:pt idx="253" formatCode="0.0">
                        <c:v>2.1896750000000003</c:v>
                      </c:pt>
                      <c:pt idx="254" formatCode="0.0">
                        <c:v>5.0788500000000001</c:v>
                      </c:pt>
                      <c:pt idx="255" formatCode="0.0">
                        <c:v>9.9332250000000002</c:v>
                      </c:pt>
                      <c:pt idx="256" formatCode="0.0">
                        <c:v>7.3756500000000003</c:v>
                      </c:pt>
                      <c:pt idx="257" formatCode="0.0">
                        <c:v>3.2906</c:v>
                      </c:pt>
                      <c:pt idx="258" formatCode="0.0">
                        <c:v>0.84394250000000004</c:v>
                      </c:pt>
                      <c:pt idx="259" formatCode="0.0">
                        <c:v>0</c:v>
                      </c:pt>
                      <c:pt idx="260" formatCode="0.0">
                        <c:v>0.63597499999999996</c:v>
                      </c:pt>
                      <c:pt idx="261" formatCode="0.0">
                        <c:v>2.3941750000000002</c:v>
                      </c:pt>
                      <c:pt idx="262" formatCode="0.0">
                        <c:v>1.72045</c:v>
                      </c:pt>
                      <c:pt idx="263" formatCode="0.0">
                        <c:v>0</c:v>
                      </c:pt>
                      <c:pt idx="264" formatCode="0.0">
                        <c:v>0</c:v>
                      </c:pt>
                      <c:pt idx="265" formatCode="0.0">
                        <c:v>0</c:v>
                      </c:pt>
                      <c:pt idx="266" formatCode="0.0">
                        <c:v>0</c:v>
                      </c:pt>
                      <c:pt idx="267" formatCode="0.0">
                        <c:v>0</c:v>
                      </c:pt>
                      <c:pt idx="268" formatCode="0.0">
                        <c:v>0</c:v>
                      </c:pt>
                      <c:pt idx="269" formatCode="0.0">
                        <c:v>0</c:v>
                      </c:pt>
                      <c:pt idx="270" formatCode="0.0">
                        <c:v>0</c:v>
                      </c:pt>
                      <c:pt idx="271" formatCode="0.0">
                        <c:v>0</c:v>
                      </c:pt>
                      <c:pt idx="272" formatCode="0.0">
                        <c:v>0</c:v>
                      </c:pt>
                      <c:pt idx="273" formatCode="0.0">
                        <c:v>0.46261000000000002</c:v>
                      </c:pt>
                      <c:pt idx="274" formatCode="0.0">
                        <c:v>4.4095750000000002</c:v>
                      </c:pt>
                      <c:pt idx="275" formatCode="0.0">
                        <c:v>5.806</c:v>
                      </c:pt>
                      <c:pt idx="276" formatCode="0.0">
                        <c:v>4.714175</c:v>
                      </c:pt>
                      <c:pt idx="277" formatCode="0.0">
                        <c:v>7.4490250000000007</c:v>
                      </c:pt>
                      <c:pt idx="278" formatCode="0.0">
                        <c:v>14.232174999999998</c:v>
                      </c:pt>
                      <c:pt idx="279" formatCode="0.0">
                        <c:v>15.603999999999999</c:v>
                      </c:pt>
                      <c:pt idx="280" formatCode="0.0">
                        <c:v>19.7135</c:v>
                      </c:pt>
                      <c:pt idx="281" formatCode="0.0">
                        <c:v>14.822649999999999</c:v>
                      </c:pt>
                      <c:pt idx="282" formatCode="0.0">
                        <c:v>8.9347250000000003</c:v>
                      </c:pt>
                      <c:pt idx="283" formatCode="0.0">
                        <c:v>4.8665249999999993</c:v>
                      </c:pt>
                      <c:pt idx="284" formatCode="0.0">
                        <c:v>6.5931999999999995</c:v>
                      </c:pt>
                      <c:pt idx="285" formatCode="0.0">
                        <c:v>4.8103499999999997</c:v>
                      </c:pt>
                      <c:pt idx="286" formatCode="0.0">
                        <c:v>2.6091499999999996</c:v>
                      </c:pt>
                      <c:pt idx="287" formatCode="0.0">
                        <c:v>0.22770000000000001</c:v>
                      </c:pt>
                      <c:pt idx="288" formatCode="0.0">
                        <c:v>0</c:v>
                      </c:pt>
                      <c:pt idx="289" formatCode="0.0">
                        <c:v>0</c:v>
                      </c:pt>
                      <c:pt idx="290" formatCode="0.0">
                        <c:v>0</c:v>
                      </c:pt>
                      <c:pt idx="291" formatCode="0.0">
                        <c:v>0</c:v>
                      </c:pt>
                      <c:pt idx="292" formatCode="0.0">
                        <c:v>0</c:v>
                      </c:pt>
                      <c:pt idx="293" formatCode="0.0">
                        <c:v>0</c:v>
                      </c:pt>
                      <c:pt idx="294" formatCode="0.0">
                        <c:v>0</c:v>
                      </c:pt>
                      <c:pt idx="295" formatCode="0.0">
                        <c:v>0</c:v>
                      </c:pt>
                      <c:pt idx="296" formatCode="0.0">
                        <c:v>0</c:v>
                      </c:pt>
                      <c:pt idx="297" formatCode="0.0">
                        <c:v>0.66868499999999997</c:v>
                      </c:pt>
                      <c:pt idx="298" formatCode="0.0">
                        <c:v>3.4962999999999997</c:v>
                      </c:pt>
                      <c:pt idx="299" formatCode="0.0">
                        <c:v>6.2886499999999996</c:v>
                      </c:pt>
                      <c:pt idx="300" formatCode="0.0">
                        <c:v>9.3011999999999997</c:v>
                      </c:pt>
                      <c:pt idx="301" formatCode="0.0">
                        <c:v>12.877000000000001</c:v>
                      </c:pt>
                      <c:pt idx="302" formatCode="0.0">
                        <c:v>23.421750000000003</c:v>
                      </c:pt>
                      <c:pt idx="303" formatCode="0.0">
                        <c:v>23.591749999999998</c:v>
                      </c:pt>
                      <c:pt idx="304" formatCode="0.0">
                        <c:v>26.987749999999998</c:v>
                      </c:pt>
                      <c:pt idx="305" formatCode="0.0">
                        <c:v>25.403749999999999</c:v>
                      </c:pt>
                      <c:pt idx="306" formatCode="0.0">
                        <c:v>28.495000000000001</c:v>
                      </c:pt>
                      <c:pt idx="307" formatCode="0.0">
                        <c:v>10.442875000000001</c:v>
                      </c:pt>
                      <c:pt idx="308" formatCode="0.0">
                        <c:v>6.9565999999999999</c:v>
                      </c:pt>
                      <c:pt idx="309" formatCode="0.0">
                        <c:v>4.8682749999999997</c:v>
                      </c:pt>
                      <c:pt idx="310" formatCode="0.0">
                        <c:v>2.7696999999999998</c:v>
                      </c:pt>
                      <c:pt idx="311" formatCode="0.0">
                        <c:v>0.25074999999999997</c:v>
                      </c:pt>
                      <c:pt idx="312" formatCode="0.0">
                        <c:v>0</c:v>
                      </c:pt>
                      <c:pt idx="313" formatCode="0.0">
                        <c:v>0</c:v>
                      </c:pt>
                      <c:pt idx="314" formatCode="0.0">
                        <c:v>0</c:v>
                      </c:pt>
                      <c:pt idx="315" formatCode="0.0">
                        <c:v>0</c:v>
                      </c:pt>
                      <c:pt idx="316" formatCode="0.0">
                        <c:v>0</c:v>
                      </c:pt>
                      <c:pt idx="317" formatCode="0.0">
                        <c:v>0</c:v>
                      </c:pt>
                      <c:pt idx="318" formatCode="0.0">
                        <c:v>0</c:v>
                      </c:pt>
                      <c:pt idx="319" formatCode="0.0">
                        <c:v>0</c:v>
                      </c:pt>
                      <c:pt idx="320" formatCode="0.0">
                        <c:v>0</c:v>
                      </c:pt>
                      <c:pt idx="321" formatCode="0.0">
                        <c:v>0.88681499999999991</c:v>
                      </c:pt>
                      <c:pt idx="322" formatCode="0.0">
                        <c:v>3.001925</c:v>
                      </c:pt>
                      <c:pt idx="323" formatCode="0.0">
                        <c:v>6.1857500000000005</c:v>
                      </c:pt>
                      <c:pt idx="324" formatCode="0.0">
                        <c:v>9.4176499999999983</c:v>
                      </c:pt>
                      <c:pt idx="325" formatCode="0.0">
                        <c:v>13.476750000000001</c:v>
                      </c:pt>
                      <c:pt idx="326" formatCode="0.0">
                        <c:v>23.651</c:v>
                      </c:pt>
                      <c:pt idx="327" formatCode="0.0">
                        <c:v>24.399249999999999</c:v>
                      </c:pt>
                      <c:pt idx="328" formatCode="0.0">
                        <c:v>27.651250000000001</c:v>
                      </c:pt>
                      <c:pt idx="329" formatCode="0.0">
                        <c:v>25.680249999999997</c:v>
                      </c:pt>
                      <c:pt idx="330" formatCode="0.0">
                        <c:v>26.203749999999999</c:v>
                      </c:pt>
                      <c:pt idx="331" formatCode="0.0">
                        <c:v>10.952350000000001</c:v>
                      </c:pt>
                      <c:pt idx="332" formatCode="0.0">
                        <c:v>7.3185000000000002</c:v>
                      </c:pt>
                      <c:pt idx="333" formatCode="0.0">
                        <c:v>4.9988999999999999</c:v>
                      </c:pt>
                      <c:pt idx="334" formatCode="0.0">
                        <c:v>2.6632499999999997</c:v>
                      </c:pt>
                      <c:pt idx="335" formatCode="0.0">
                        <c:v>0.22728999999999999</c:v>
                      </c:pt>
                      <c:pt idx="336" formatCode="0.0">
                        <c:v>0</c:v>
                      </c:pt>
                      <c:pt idx="337" formatCode="0.0">
                        <c:v>0</c:v>
                      </c:pt>
                      <c:pt idx="338" formatCode="0.0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6-80B7-45ED-A169-358DC801B151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RADIAZIONE!$I$1</c15:sqref>
                        </c15:formulaRef>
                      </c:ext>
                    </c:extLst>
                    <c:strCache>
                      <c:ptCount val="1"/>
                      <c:pt idx="0">
                        <c:v>S_INT_ TRNYS</c:v>
                      </c:pt>
                    </c:strCache>
                  </c:strRef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RADIAZIONE!$A$2:$A$340</c15:sqref>
                        </c15:formulaRef>
                      </c:ext>
                    </c:extLst>
                    <c:strCache>
                      <c:ptCount val="339"/>
                      <c:pt idx="0">
                        <c:v> TIME                    </c:v>
                      </c:pt>
                      <c:pt idx="1">
                        <c:v> HOURS              </c:v>
                      </c:pt>
                      <c:pt idx="2">
                        <c:v>4733,00</c:v>
                      </c:pt>
                      <c:pt idx="3">
                        <c:v>4734,00</c:v>
                      </c:pt>
                      <c:pt idx="4">
                        <c:v>4735,00</c:v>
                      </c:pt>
                      <c:pt idx="5">
                        <c:v>4736,00</c:v>
                      </c:pt>
                      <c:pt idx="6">
                        <c:v>4737,00</c:v>
                      </c:pt>
                      <c:pt idx="7">
                        <c:v>4738,00</c:v>
                      </c:pt>
                      <c:pt idx="8">
                        <c:v>4739,00</c:v>
                      </c:pt>
                      <c:pt idx="9">
                        <c:v>4740,00</c:v>
                      </c:pt>
                      <c:pt idx="10">
                        <c:v>4741,00</c:v>
                      </c:pt>
                      <c:pt idx="11">
                        <c:v>4742,00</c:v>
                      </c:pt>
                      <c:pt idx="12">
                        <c:v>4743,00</c:v>
                      </c:pt>
                      <c:pt idx="13">
                        <c:v>4744,00</c:v>
                      </c:pt>
                      <c:pt idx="14">
                        <c:v>4745,00</c:v>
                      </c:pt>
                      <c:pt idx="15">
                        <c:v>4746,00</c:v>
                      </c:pt>
                      <c:pt idx="16">
                        <c:v>4747,00</c:v>
                      </c:pt>
                      <c:pt idx="17">
                        <c:v>4748,00</c:v>
                      </c:pt>
                      <c:pt idx="18">
                        <c:v>4749,00</c:v>
                      </c:pt>
                      <c:pt idx="19">
                        <c:v>4750,00</c:v>
                      </c:pt>
                      <c:pt idx="20">
                        <c:v>4751,00</c:v>
                      </c:pt>
                      <c:pt idx="21">
                        <c:v>4752,00</c:v>
                      </c:pt>
                      <c:pt idx="22">
                        <c:v>4753,00</c:v>
                      </c:pt>
                      <c:pt idx="23">
                        <c:v>4754,00</c:v>
                      </c:pt>
                      <c:pt idx="24">
                        <c:v>4755,00</c:v>
                      </c:pt>
                      <c:pt idx="25">
                        <c:v>4756,00</c:v>
                      </c:pt>
                      <c:pt idx="26">
                        <c:v>4757,00</c:v>
                      </c:pt>
                      <c:pt idx="27">
                        <c:v>4758,00</c:v>
                      </c:pt>
                      <c:pt idx="28">
                        <c:v>4759,00</c:v>
                      </c:pt>
                      <c:pt idx="29">
                        <c:v>4760,00</c:v>
                      </c:pt>
                      <c:pt idx="30">
                        <c:v>4761,00</c:v>
                      </c:pt>
                      <c:pt idx="31">
                        <c:v>4762,00</c:v>
                      </c:pt>
                      <c:pt idx="32">
                        <c:v>4763,00</c:v>
                      </c:pt>
                      <c:pt idx="33">
                        <c:v>4764,00</c:v>
                      </c:pt>
                      <c:pt idx="34">
                        <c:v>4765,00</c:v>
                      </c:pt>
                      <c:pt idx="35">
                        <c:v>4766,00</c:v>
                      </c:pt>
                      <c:pt idx="36">
                        <c:v>4767,00</c:v>
                      </c:pt>
                      <c:pt idx="37">
                        <c:v>4768,00</c:v>
                      </c:pt>
                      <c:pt idx="38">
                        <c:v>4769,00</c:v>
                      </c:pt>
                      <c:pt idx="39">
                        <c:v>4770,00</c:v>
                      </c:pt>
                      <c:pt idx="40">
                        <c:v>4771,00</c:v>
                      </c:pt>
                      <c:pt idx="41">
                        <c:v>4772,00</c:v>
                      </c:pt>
                      <c:pt idx="42">
                        <c:v>4773,00</c:v>
                      </c:pt>
                      <c:pt idx="43">
                        <c:v>4774,00</c:v>
                      </c:pt>
                      <c:pt idx="44">
                        <c:v>4775,00</c:v>
                      </c:pt>
                      <c:pt idx="45">
                        <c:v>4776,00</c:v>
                      </c:pt>
                      <c:pt idx="46">
                        <c:v>4777,00</c:v>
                      </c:pt>
                      <c:pt idx="47">
                        <c:v>4778,00</c:v>
                      </c:pt>
                      <c:pt idx="48">
                        <c:v>4779,00</c:v>
                      </c:pt>
                      <c:pt idx="49">
                        <c:v>4780,00</c:v>
                      </c:pt>
                      <c:pt idx="50">
                        <c:v>4781,00</c:v>
                      </c:pt>
                      <c:pt idx="51">
                        <c:v>4782,00</c:v>
                      </c:pt>
                      <c:pt idx="52">
                        <c:v>4783,00</c:v>
                      </c:pt>
                      <c:pt idx="53">
                        <c:v>4784,00</c:v>
                      </c:pt>
                      <c:pt idx="54">
                        <c:v>4785,00</c:v>
                      </c:pt>
                      <c:pt idx="55">
                        <c:v>4786,00</c:v>
                      </c:pt>
                      <c:pt idx="56">
                        <c:v>4787,00</c:v>
                      </c:pt>
                      <c:pt idx="57">
                        <c:v>4788,00</c:v>
                      </c:pt>
                      <c:pt idx="58">
                        <c:v>4789,00</c:v>
                      </c:pt>
                      <c:pt idx="59">
                        <c:v>4790,00</c:v>
                      </c:pt>
                      <c:pt idx="60">
                        <c:v>4791,00</c:v>
                      </c:pt>
                      <c:pt idx="61">
                        <c:v>4792,00</c:v>
                      </c:pt>
                      <c:pt idx="62">
                        <c:v>4793,00</c:v>
                      </c:pt>
                      <c:pt idx="63">
                        <c:v>4794,00</c:v>
                      </c:pt>
                      <c:pt idx="64">
                        <c:v>4795,00</c:v>
                      </c:pt>
                      <c:pt idx="65">
                        <c:v>4796,00</c:v>
                      </c:pt>
                      <c:pt idx="66">
                        <c:v>4797,00</c:v>
                      </c:pt>
                      <c:pt idx="67">
                        <c:v>4798,00</c:v>
                      </c:pt>
                      <c:pt idx="68">
                        <c:v>4799,00</c:v>
                      </c:pt>
                      <c:pt idx="69">
                        <c:v>4800,00</c:v>
                      </c:pt>
                      <c:pt idx="70">
                        <c:v>4801,00</c:v>
                      </c:pt>
                      <c:pt idx="71">
                        <c:v>4802,00</c:v>
                      </c:pt>
                      <c:pt idx="72">
                        <c:v>4803,00</c:v>
                      </c:pt>
                      <c:pt idx="73">
                        <c:v>4804,00</c:v>
                      </c:pt>
                      <c:pt idx="74">
                        <c:v>4805,00</c:v>
                      </c:pt>
                      <c:pt idx="75">
                        <c:v>4806,00</c:v>
                      </c:pt>
                      <c:pt idx="76">
                        <c:v>4807,00</c:v>
                      </c:pt>
                      <c:pt idx="77">
                        <c:v>4808,00</c:v>
                      </c:pt>
                      <c:pt idx="78">
                        <c:v>4809,00</c:v>
                      </c:pt>
                      <c:pt idx="79">
                        <c:v>4810,00</c:v>
                      </c:pt>
                      <c:pt idx="80">
                        <c:v>4811,00</c:v>
                      </c:pt>
                      <c:pt idx="81">
                        <c:v>4812,00</c:v>
                      </c:pt>
                      <c:pt idx="82">
                        <c:v>4813,00</c:v>
                      </c:pt>
                      <c:pt idx="83">
                        <c:v>4814,00</c:v>
                      </c:pt>
                      <c:pt idx="84">
                        <c:v>4815,00</c:v>
                      </c:pt>
                      <c:pt idx="85">
                        <c:v>4816,00</c:v>
                      </c:pt>
                      <c:pt idx="86">
                        <c:v>4817,00</c:v>
                      </c:pt>
                      <c:pt idx="87">
                        <c:v>4818,00</c:v>
                      </c:pt>
                      <c:pt idx="88">
                        <c:v>4819,00</c:v>
                      </c:pt>
                      <c:pt idx="89">
                        <c:v>4820,00</c:v>
                      </c:pt>
                      <c:pt idx="90">
                        <c:v>4821,00</c:v>
                      </c:pt>
                      <c:pt idx="91">
                        <c:v>4822,00</c:v>
                      </c:pt>
                      <c:pt idx="92">
                        <c:v>4823,00</c:v>
                      </c:pt>
                      <c:pt idx="93">
                        <c:v>4824,00</c:v>
                      </c:pt>
                      <c:pt idx="94">
                        <c:v>4825,00</c:v>
                      </c:pt>
                      <c:pt idx="95">
                        <c:v>4826,00</c:v>
                      </c:pt>
                      <c:pt idx="96">
                        <c:v>4827,00</c:v>
                      </c:pt>
                      <c:pt idx="97">
                        <c:v>4828,00</c:v>
                      </c:pt>
                      <c:pt idx="98">
                        <c:v>4829,00</c:v>
                      </c:pt>
                      <c:pt idx="99">
                        <c:v>4830,00</c:v>
                      </c:pt>
                      <c:pt idx="100">
                        <c:v>4831,00</c:v>
                      </c:pt>
                      <c:pt idx="101">
                        <c:v>4832,00</c:v>
                      </c:pt>
                      <c:pt idx="102">
                        <c:v>4833,00</c:v>
                      </c:pt>
                      <c:pt idx="103">
                        <c:v>4834,00</c:v>
                      </c:pt>
                      <c:pt idx="104">
                        <c:v>4835,00</c:v>
                      </c:pt>
                      <c:pt idx="105">
                        <c:v>4836,00</c:v>
                      </c:pt>
                      <c:pt idx="106">
                        <c:v>4837,00</c:v>
                      </c:pt>
                      <c:pt idx="107">
                        <c:v>4838,00</c:v>
                      </c:pt>
                      <c:pt idx="108">
                        <c:v>4839,00</c:v>
                      </c:pt>
                      <c:pt idx="109">
                        <c:v>4840,00</c:v>
                      </c:pt>
                      <c:pt idx="110">
                        <c:v>4841,00</c:v>
                      </c:pt>
                      <c:pt idx="111">
                        <c:v>4842,00</c:v>
                      </c:pt>
                      <c:pt idx="112">
                        <c:v>4843,00</c:v>
                      </c:pt>
                      <c:pt idx="113">
                        <c:v>4844,00</c:v>
                      </c:pt>
                      <c:pt idx="114">
                        <c:v>4845,00</c:v>
                      </c:pt>
                      <c:pt idx="115">
                        <c:v>4846,00</c:v>
                      </c:pt>
                      <c:pt idx="116">
                        <c:v>4847,00</c:v>
                      </c:pt>
                      <c:pt idx="117">
                        <c:v>4848,00</c:v>
                      </c:pt>
                      <c:pt idx="118">
                        <c:v>4849,00</c:v>
                      </c:pt>
                      <c:pt idx="119">
                        <c:v>4850,00</c:v>
                      </c:pt>
                      <c:pt idx="120">
                        <c:v>4851,00</c:v>
                      </c:pt>
                      <c:pt idx="121">
                        <c:v>4852,00</c:v>
                      </c:pt>
                      <c:pt idx="122">
                        <c:v>4853,00</c:v>
                      </c:pt>
                      <c:pt idx="123">
                        <c:v>4854,00</c:v>
                      </c:pt>
                      <c:pt idx="124">
                        <c:v>4855,00</c:v>
                      </c:pt>
                      <c:pt idx="125">
                        <c:v>4856,00</c:v>
                      </c:pt>
                      <c:pt idx="126">
                        <c:v>4857,00</c:v>
                      </c:pt>
                      <c:pt idx="127">
                        <c:v>4858,00</c:v>
                      </c:pt>
                      <c:pt idx="128">
                        <c:v>4859,00</c:v>
                      </c:pt>
                      <c:pt idx="129">
                        <c:v>4860,00</c:v>
                      </c:pt>
                      <c:pt idx="130">
                        <c:v>4861,00</c:v>
                      </c:pt>
                      <c:pt idx="131">
                        <c:v>4862,00</c:v>
                      </c:pt>
                      <c:pt idx="132">
                        <c:v>4863,00</c:v>
                      </c:pt>
                      <c:pt idx="133">
                        <c:v>4864,00</c:v>
                      </c:pt>
                      <c:pt idx="134">
                        <c:v>4865,00</c:v>
                      </c:pt>
                      <c:pt idx="135">
                        <c:v>4866,00</c:v>
                      </c:pt>
                      <c:pt idx="136">
                        <c:v>4867,00</c:v>
                      </c:pt>
                      <c:pt idx="137">
                        <c:v>4868,00</c:v>
                      </c:pt>
                      <c:pt idx="138">
                        <c:v>4869,00</c:v>
                      </c:pt>
                      <c:pt idx="139">
                        <c:v>4870,00</c:v>
                      </c:pt>
                      <c:pt idx="140">
                        <c:v>4871,00</c:v>
                      </c:pt>
                      <c:pt idx="141">
                        <c:v>4872,00</c:v>
                      </c:pt>
                      <c:pt idx="142">
                        <c:v>4873,00</c:v>
                      </c:pt>
                      <c:pt idx="143">
                        <c:v>4874,00</c:v>
                      </c:pt>
                      <c:pt idx="144">
                        <c:v>4875,00</c:v>
                      </c:pt>
                      <c:pt idx="145">
                        <c:v>4876,00</c:v>
                      </c:pt>
                      <c:pt idx="146">
                        <c:v>4877,00</c:v>
                      </c:pt>
                      <c:pt idx="147">
                        <c:v>4878,00</c:v>
                      </c:pt>
                      <c:pt idx="148">
                        <c:v>4879,00</c:v>
                      </c:pt>
                      <c:pt idx="149">
                        <c:v>4880,00</c:v>
                      </c:pt>
                      <c:pt idx="150">
                        <c:v>4881,00</c:v>
                      </c:pt>
                      <c:pt idx="151">
                        <c:v>4882,00</c:v>
                      </c:pt>
                      <c:pt idx="152">
                        <c:v>4883,00</c:v>
                      </c:pt>
                      <c:pt idx="153">
                        <c:v>4884,00</c:v>
                      </c:pt>
                      <c:pt idx="154">
                        <c:v>4885,00</c:v>
                      </c:pt>
                      <c:pt idx="155">
                        <c:v>4886,00</c:v>
                      </c:pt>
                      <c:pt idx="156">
                        <c:v>4887,00</c:v>
                      </c:pt>
                      <c:pt idx="157">
                        <c:v>4888,00</c:v>
                      </c:pt>
                      <c:pt idx="158">
                        <c:v>4889,00</c:v>
                      </c:pt>
                      <c:pt idx="159">
                        <c:v>4890,00</c:v>
                      </c:pt>
                      <c:pt idx="160">
                        <c:v>4891,00</c:v>
                      </c:pt>
                      <c:pt idx="161">
                        <c:v>4892,00</c:v>
                      </c:pt>
                      <c:pt idx="162">
                        <c:v>4893,00</c:v>
                      </c:pt>
                      <c:pt idx="163">
                        <c:v>4894,00</c:v>
                      </c:pt>
                      <c:pt idx="164">
                        <c:v>4895,00</c:v>
                      </c:pt>
                      <c:pt idx="165">
                        <c:v>4896,00</c:v>
                      </c:pt>
                      <c:pt idx="166">
                        <c:v>4897,00</c:v>
                      </c:pt>
                      <c:pt idx="167">
                        <c:v>4898,00</c:v>
                      </c:pt>
                      <c:pt idx="168">
                        <c:v>4899,00</c:v>
                      </c:pt>
                      <c:pt idx="169">
                        <c:v>4900,00</c:v>
                      </c:pt>
                      <c:pt idx="170">
                        <c:v>4901,00</c:v>
                      </c:pt>
                      <c:pt idx="171">
                        <c:v>4902,00</c:v>
                      </c:pt>
                      <c:pt idx="172">
                        <c:v>4903,00</c:v>
                      </c:pt>
                      <c:pt idx="173">
                        <c:v>4904,00</c:v>
                      </c:pt>
                      <c:pt idx="174">
                        <c:v>4905,00</c:v>
                      </c:pt>
                      <c:pt idx="175">
                        <c:v>4906,00</c:v>
                      </c:pt>
                      <c:pt idx="176">
                        <c:v>4907,00</c:v>
                      </c:pt>
                      <c:pt idx="177">
                        <c:v>4908,00</c:v>
                      </c:pt>
                      <c:pt idx="178">
                        <c:v>4909,00</c:v>
                      </c:pt>
                      <c:pt idx="179">
                        <c:v>4910,00</c:v>
                      </c:pt>
                      <c:pt idx="180">
                        <c:v>4911,00</c:v>
                      </c:pt>
                      <c:pt idx="181">
                        <c:v>4912,00</c:v>
                      </c:pt>
                      <c:pt idx="182">
                        <c:v>4913,00</c:v>
                      </c:pt>
                      <c:pt idx="183">
                        <c:v>4914,00</c:v>
                      </c:pt>
                      <c:pt idx="184">
                        <c:v>4915,00</c:v>
                      </c:pt>
                      <c:pt idx="185">
                        <c:v>4916,00</c:v>
                      </c:pt>
                      <c:pt idx="186">
                        <c:v>4917,00</c:v>
                      </c:pt>
                      <c:pt idx="187">
                        <c:v>4918,00</c:v>
                      </c:pt>
                      <c:pt idx="188">
                        <c:v>4919,00</c:v>
                      </c:pt>
                      <c:pt idx="189">
                        <c:v>4920,00</c:v>
                      </c:pt>
                      <c:pt idx="190">
                        <c:v>4921,00</c:v>
                      </c:pt>
                      <c:pt idx="191">
                        <c:v>4922,00</c:v>
                      </c:pt>
                      <c:pt idx="192">
                        <c:v>4923,00</c:v>
                      </c:pt>
                      <c:pt idx="193">
                        <c:v>4924,00</c:v>
                      </c:pt>
                      <c:pt idx="194">
                        <c:v>4925,00</c:v>
                      </c:pt>
                      <c:pt idx="195">
                        <c:v>4926,00</c:v>
                      </c:pt>
                      <c:pt idx="196">
                        <c:v>4927,00</c:v>
                      </c:pt>
                      <c:pt idx="197">
                        <c:v>4928,00</c:v>
                      </c:pt>
                      <c:pt idx="198">
                        <c:v>4929,00</c:v>
                      </c:pt>
                      <c:pt idx="199">
                        <c:v>4930,00</c:v>
                      </c:pt>
                      <c:pt idx="200">
                        <c:v>4931,00</c:v>
                      </c:pt>
                      <c:pt idx="201">
                        <c:v>4932,00</c:v>
                      </c:pt>
                      <c:pt idx="202">
                        <c:v>4933,00</c:v>
                      </c:pt>
                      <c:pt idx="203">
                        <c:v>4934,00</c:v>
                      </c:pt>
                      <c:pt idx="204">
                        <c:v>4935,00</c:v>
                      </c:pt>
                      <c:pt idx="205">
                        <c:v>4936,00</c:v>
                      </c:pt>
                      <c:pt idx="206">
                        <c:v>4937,00</c:v>
                      </c:pt>
                      <c:pt idx="207">
                        <c:v>4938,00</c:v>
                      </c:pt>
                      <c:pt idx="208">
                        <c:v>4939,00</c:v>
                      </c:pt>
                      <c:pt idx="209">
                        <c:v>4940,00</c:v>
                      </c:pt>
                      <c:pt idx="210">
                        <c:v>4941,00</c:v>
                      </c:pt>
                      <c:pt idx="211">
                        <c:v>4942,00</c:v>
                      </c:pt>
                      <c:pt idx="212">
                        <c:v>4943,00</c:v>
                      </c:pt>
                      <c:pt idx="213">
                        <c:v>4944,00</c:v>
                      </c:pt>
                      <c:pt idx="214">
                        <c:v>4945,00</c:v>
                      </c:pt>
                      <c:pt idx="215">
                        <c:v>4946,00</c:v>
                      </c:pt>
                      <c:pt idx="216">
                        <c:v>4947,00</c:v>
                      </c:pt>
                      <c:pt idx="217">
                        <c:v>4948,00</c:v>
                      </c:pt>
                      <c:pt idx="218">
                        <c:v>4949,00</c:v>
                      </c:pt>
                      <c:pt idx="219">
                        <c:v>4950,00</c:v>
                      </c:pt>
                      <c:pt idx="220">
                        <c:v>4951,00</c:v>
                      </c:pt>
                      <c:pt idx="221">
                        <c:v>4952,00</c:v>
                      </c:pt>
                      <c:pt idx="222">
                        <c:v>4953,00</c:v>
                      </c:pt>
                      <c:pt idx="223">
                        <c:v>4954,00</c:v>
                      </c:pt>
                      <c:pt idx="224">
                        <c:v>4955,00</c:v>
                      </c:pt>
                      <c:pt idx="225">
                        <c:v>4956,00</c:v>
                      </c:pt>
                      <c:pt idx="226">
                        <c:v>4957,00</c:v>
                      </c:pt>
                      <c:pt idx="227">
                        <c:v>4958,00</c:v>
                      </c:pt>
                      <c:pt idx="228">
                        <c:v>4959,00</c:v>
                      </c:pt>
                      <c:pt idx="229">
                        <c:v>4960,00</c:v>
                      </c:pt>
                      <c:pt idx="230">
                        <c:v>4961,00</c:v>
                      </c:pt>
                      <c:pt idx="231">
                        <c:v>4962,00</c:v>
                      </c:pt>
                      <c:pt idx="232">
                        <c:v>4963,00</c:v>
                      </c:pt>
                      <c:pt idx="233">
                        <c:v>4964,00</c:v>
                      </c:pt>
                      <c:pt idx="234">
                        <c:v>4965,00</c:v>
                      </c:pt>
                      <c:pt idx="235">
                        <c:v>4966,00</c:v>
                      </c:pt>
                      <c:pt idx="236">
                        <c:v>4967,00</c:v>
                      </c:pt>
                      <c:pt idx="237">
                        <c:v>4968,00</c:v>
                      </c:pt>
                      <c:pt idx="238">
                        <c:v>4969,00</c:v>
                      </c:pt>
                      <c:pt idx="239">
                        <c:v>4970,00</c:v>
                      </c:pt>
                      <c:pt idx="240">
                        <c:v>4971,00</c:v>
                      </c:pt>
                      <c:pt idx="241">
                        <c:v>4972,00</c:v>
                      </c:pt>
                      <c:pt idx="242">
                        <c:v>4973,00</c:v>
                      </c:pt>
                      <c:pt idx="243">
                        <c:v>4974,00</c:v>
                      </c:pt>
                      <c:pt idx="244">
                        <c:v>4975,00</c:v>
                      </c:pt>
                      <c:pt idx="245">
                        <c:v>4976,00</c:v>
                      </c:pt>
                      <c:pt idx="246">
                        <c:v>4977,00</c:v>
                      </c:pt>
                      <c:pt idx="247">
                        <c:v>4978,00</c:v>
                      </c:pt>
                      <c:pt idx="248">
                        <c:v>4979,00</c:v>
                      </c:pt>
                      <c:pt idx="249">
                        <c:v>4980,00</c:v>
                      </c:pt>
                      <c:pt idx="250">
                        <c:v>4981,00</c:v>
                      </c:pt>
                      <c:pt idx="251">
                        <c:v>4982,00</c:v>
                      </c:pt>
                      <c:pt idx="252">
                        <c:v>4983,00</c:v>
                      </c:pt>
                      <c:pt idx="253">
                        <c:v>4984,00</c:v>
                      </c:pt>
                      <c:pt idx="254">
                        <c:v>4985,00</c:v>
                      </c:pt>
                      <c:pt idx="255">
                        <c:v>4986,00</c:v>
                      </c:pt>
                      <c:pt idx="256">
                        <c:v>4987,00</c:v>
                      </c:pt>
                      <c:pt idx="257">
                        <c:v>4988,00</c:v>
                      </c:pt>
                      <c:pt idx="258">
                        <c:v>4989,00</c:v>
                      </c:pt>
                      <c:pt idx="259">
                        <c:v>4990,00</c:v>
                      </c:pt>
                      <c:pt idx="260">
                        <c:v>4991,00</c:v>
                      </c:pt>
                      <c:pt idx="261">
                        <c:v>4992,00</c:v>
                      </c:pt>
                      <c:pt idx="262">
                        <c:v>4993,00</c:v>
                      </c:pt>
                      <c:pt idx="263">
                        <c:v>4994,00</c:v>
                      </c:pt>
                      <c:pt idx="264">
                        <c:v>4995,00</c:v>
                      </c:pt>
                      <c:pt idx="265">
                        <c:v>4996,00</c:v>
                      </c:pt>
                      <c:pt idx="266">
                        <c:v>4997,00</c:v>
                      </c:pt>
                      <c:pt idx="267">
                        <c:v>4998,00</c:v>
                      </c:pt>
                      <c:pt idx="268">
                        <c:v>4999,00</c:v>
                      </c:pt>
                      <c:pt idx="269">
                        <c:v>5000,00</c:v>
                      </c:pt>
                      <c:pt idx="270">
                        <c:v>5001,00</c:v>
                      </c:pt>
                      <c:pt idx="271">
                        <c:v>5002,00</c:v>
                      </c:pt>
                      <c:pt idx="272">
                        <c:v>5003,00</c:v>
                      </c:pt>
                      <c:pt idx="273">
                        <c:v>5004,00</c:v>
                      </c:pt>
                      <c:pt idx="274">
                        <c:v>5005,00</c:v>
                      </c:pt>
                      <c:pt idx="275">
                        <c:v>5006,00</c:v>
                      </c:pt>
                      <c:pt idx="276">
                        <c:v>5007,00</c:v>
                      </c:pt>
                      <c:pt idx="277">
                        <c:v>5008,00</c:v>
                      </c:pt>
                      <c:pt idx="278">
                        <c:v>5009,00</c:v>
                      </c:pt>
                      <c:pt idx="279">
                        <c:v>5010,00</c:v>
                      </c:pt>
                      <c:pt idx="280">
                        <c:v>5011,00</c:v>
                      </c:pt>
                      <c:pt idx="281">
                        <c:v>5012,00</c:v>
                      </c:pt>
                      <c:pt idx="282">
                        <c:v>5013,00</c:v>
                      </c:pt>
                      <c:pt idx="283">
                        <c:v>5014,00</c:v>
                      </c:pt>
                      <c:pt idx="284">
                        <c:v>5015,00</c:v>
                      </c:pt>
                      <c:pt idx="285">
                        <c:v>5016,00</c:v>
                      </c:pt>
                      <c:pt idx="286">
                        <c:v>5017,00</c:v>
                      </c:pt>
                      <c:pt idx="287">
                        <c:v>5018,00</c:v>
                      </c:pt>
                      <c:pt idx="288">
                        <c:v>5019,00</c:v>
                      </c:pt>
                      <c:pt idx="289">
                        <c:v>5020,00</c:v>
                      </c:pt>
                      <c:pt idx="290">
                        <c:v>5021,00</c:v>
                      </c:pt>
                      <c:pt idx="291">
                        <c:v>5022,00</c:v>
                      </c:pt>
                      <c:pt idx="292">
                        <c:v>5023,00</c:v>
                      </c:pt>
                      <c:pt idx="293">
                        <c:v>5024,00</c:v>
                      </c:pt>
                      <c:pt idx="294">
                        <c:v>5025,00</c:v>
                      </c:pt>
                      <c:pt idx="295">
                        <c:v>5026,00</c:v>
                      </c:pt>
                      <c:pt idx="296">
                        <c:v>5027,00</c:v>
                      </c:pt>
                      <c:pt idx="297">
                        <c:v>5028,00</c:v>
                      </c:pt>
                      <c:pt idx="298">
                        <c:v>5029,00</c:v>
                      </c:pt>
                      <c:pt idx="299">
                        <c:v>5030,00</c:v>
                      </c:pt>
                      <c:pt idx="300">
                        <c:v>5031,00</c:v>
                      </c:pt>
                      <c:pt idx="301">
                        <c:v>5032,00</c:v>
                      </c:pt>
                      <c:pt idx="302">
                        <c:v>5033,00</c:v>
                      </c:pt>
                      <c:pt idx="303">
                        <c:v>5034,00</c:v>
                      </c:pt>
                      <c:pt idx="304">
                        <c:v>5035,00</c:v>
                      </c:pt>
                      <c:pt idx="305">
                        <c:v>5036,00</c:v>
                      </c:pt>
                      <c:pt idx="306">
                        <c:v>5037,00</c:v>
                      </c:pt>
                      <c:pt idx="307">
                        <c:v>5038,00</c:v>
                      </c:pt>
                      <c:pt idx="308">
                        <c:v>5039,00</c:v>
                      </c:pt>
                      <c:pt idx="309">
                        <c:v>5040,00</c:v>
                      </c:pt>
                      <c:pt idx="310">
                        <c:v>5041,00</c:v>
                      </c:pt>
                      <c:pt idx="311">
                        <c:v>5042,00</c:v>
                      </c:pt>
                      <c:pt idx="312">
                        <c:v>5043,00</c:v>
                      </c:pt>
                      <c:pt idx="313">
                        <c:v>5044,00</c:v>
                      </c:pt>
                      <c:pt idx="314">
                        <c:v>5045,00</c:v>
                      </c:pt>
                      <c:pt idx="315">
                        <c:v>5046,00</c:v>
                      </c:pt>
                      <c:pt idx="316">
                        <c:v>5047,00</c:v>
                      </c:pt>
                      <c:pt idx="317">
                        <c:v>5048,00</c:v>
                      </c:pt>
                      <c:pt idx="318">
                        <c:v>5049,00</c:v>
                      </c:pt>
                      <c:pt idx="319">
                        <c:v>5050,00</c:v>
                      </c:pt>
                      <c:pt idx="320">
                        <c:v>5051,00</c:v>
                      </c:pt>
                      <c:pt idx="321">
                        <c:v>5052,00</c:v>
                      </c:pt>
                      <c:pt idx="322">
                        <c:v>5053,00</c:v>
                      </c:pt>
                      <c:pt idx="323">
                        <c:v>5054,00</c:v>
                      </c:pt>
                      <c:pt idx="324">
                        <c:v>5055,00</c:v>
                      </c:pt>
                      <c:pt idx="325">
                        <c:v>5056,00</c:v>
                      </c:pt>
                      <c:pt idx="326">
                        <c:v>5057,00</c:v>
                      </c:pt>
                      <c:pt idx="327">
                        <c:v>5058,00</c:v>
                      </c:pt>
                      <c:pt idx="328">
                        <c:v>5059,00</c:v>
                      </c:pt>
                      <c:pt idx="329">
                        <c:v>5060,00</c:v>
                      </c:pt>
                      <c:pt idx="330">
                        <c:v>5061,00</c:v>
                      </c:pt>
                      <c:pt idx="331">
                        <c:v>5062,00</c:v>
                      </c:pt>
                      <c:pt idx="332">
                        <c:v>5063,00</c:v>
                      </c:pt>
                      <c:pt idx="333">
                        <c:v>5064,00</c:v>
                      </c:pt>
                      <c:pt idx="334">
                        <c:v>5065,00</c:v>
                      </c:pt>
                      <c:pt idx="335">
                        <c:v>5066,00</c:v>
                      </c:pt>
                      <c:pt idx="336">
                        <c:v>5067,00</c:v>
                      </c:pt>
                      <c:pt idx="337">
                        <c:v>5068,00</c:v>
                      </c:pt>
                      <c:pt idx="338">
                        <c:v>5069,00</c:v>
                      </c:pt>
                    </c:strCache>
                  </c:str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RADIAZIONE!$I$2:$I$340</c15:sqref>
                        </c15:formulaRef>
                      </c:ext>
                    </c:extLst>
                    <c:numCache>
                      <c:formatCode>0.00</c:formatCode>
                      <c:ptCount val="339"/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0.37991557304320178</c:v>
                      </c:pt>
                      <c:pt idx="7">
                        <c:v>1.5796760695338525</c:v>
                      </c:pt>
                      <c:pt idx="8">
                        <c:v>3.454759414091177</c:v>
                      </c:pt>
                      <c:pt idx="9">
                        <c:v>4.8251116117672588</c:v>
                      </c:pt>
                      <c:pt idx="10">
                        <c:v>7.4439181733519746</c:v>
                      </c:pt>
                      <c:pt idx="11">
                        <c:v>13.326150723201097</c:v>
                      </c:pt>
                      <c:pt idx="12">
                        <c:v>18.505371101006798</c:v>
                      </c:pt>
                      <c:pt idx="13">
                        <c:v>20.725387523392762</c:v>
                      </c:pt>
                      <c:pt idx="14">
                        <c:v>20.581432212277047</c:v>
                      </c:pt>
                      <c:pt idx="15">
                        <c:v>18.133664925408336</c:v>
                      </c:pt>
                      <c:pt idx="16">
                        <c:v>14.117596411451828</c:v>
                      </c:pt>
                      <c:pt idx="17">
                        <c:v>9.263170016615863</c:v>
                      </c:pt>
                      <c:pt idx="18">
                        <c:v>5.0571740781944809</c:v>
                      </c:pt>
                      <c:pt idx="19">
                        <c:v>2.4864740078138015</c:v>
                      </c:pt>
                      <c:pt idx="20">
                        <c:v>0.88559571250206881</c:v>
                      </c:pt>
                      <c:pt idx="21">
                        <c:v>8.4817685630904249E-2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0.35879737939512651</c:v>
                      </c:pt>
                      <c:pt idx="31">
                        <c:v>1.537548364222215</c:v>
                      </c:pt>
                      <c:pt idx="32">
                        <c:v>3.0123749016067327</c:v>
                      </c:pt>
                      <c:pt idx="33">
                        <c:v>4.1712720818687865</c:v>
                      </c:pt>
                      <c:pt idx="34">
                        <c:v>7.3007446688673543</c:v>
                      </c:pt>
                      <c:pt idx="35">
                        <c:v>13.52668251818019</c:v>
                      </c:pt>
                      <c:pt idx="36">
                        <c:v>18.729956877150364</c:v>
                      </c:pt>
                      <c:pt idx="37">
                        <c:v>20.883336807761253</c:v>
                      </c:pt>
                      <c:pt idx="38">
                        <c:v>20.671568051308697</c:v>
                      </c:pt>
                      <c:pt idx="39">
                        <c:v>18.20125428775161</c:v>
                      </c:pt>
                      <c:pt idx="40">
                        <c:v>14.162477201471857</c:v>
                      </c:pt>
                      <c:pt idx="41">
                        <c:v>9.3083023036680554</c:v>
                      </c:pt>
                      <c:pt idx="42">
                        <c:v>5.0797567766960894</c:v>
                      </c:pt>
                      <c:pt idx="43">
                        <c:v>2.4864840638653143</c:v>
                      </c:pt>
                      <c:pt idx="44">
                        <c:v>0.90668353813005109</c:v>
                      </c:pt>
                      <c:pt idx="45">
                        <c:v>0.10555195099122955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0.35879738374019082</c:v>
                      </c:pt>
                      <c:pt idx="55">
                        <c:v>1.5164860470472588</c:v>
                      </c:pt>
                      <c:pt idx="56">
                        <c:v>3.0966376886435012</c:v>
                      </c:pt>
                      <c:pt idx="57">
                        <c:v>4.4667317686139763</c:v>
                      </c:pt>
                      <c:pt idx="58">
                        <c:v>7.5793332728711995</c:v>
                      </c:pt>
                      <c:pt idx="59">
                        <c:v>13.549340583109064</c:v>
                      </c:pt>
                      <c:pt idx="60">
                        <c:v>18.684751224516159</c:v>
                      </c:pt>
                      <c:pt idx="61">
                        <c:v>20.924840876571785</c:v>
                      </c:pt>
                      <c:pt idx="62">
                        <c:v>20.712344336902561</c:v>
                      </c:pt>
                      <c:pt idx="63">
                        <c:v>17.62160458356513</c:v>
                      </c:pt>
                      <c:pt idx="64">
                        <c:v>13.582905338671198</c:v>
                      </c:pt>
                      <c:pt idx="65">
                        <c:v>9.3287839968586255</c:v>
                      </c:pt>
                      <c:pt idx="66">
                        <c:v>5.0586040988363452</c:v>
                      </c:pt>
                      <c:pt idx="67">
                        <c:v>2.1282412590473831</c:v>
                      </c:pt>
                      <c:pt idx="68">
                        <c:v>0.52713381023040429</c:v>
                      </c:pt>
                      <c:pt idx="69">
                        <c:v>6.3611547284418937E-2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0.33769870516167982</c:v>
                      </c:pt>
                      <c:pt idx="79">
                        <c:v>1.4532707341279243</c:v>
                      </c:pt>
                      <c:pt idx="80">
                        <c:v>3.1176356275729975</c:v>
                      </c:pt>
                      <c:pt idx="81">
                        <c:v>5.0572021875202049</c:v>
                      </c:pt>
                      <c:pt idx="82">
                        <c:v>8.5685148246937146</c:v>
                      </c:pt>
                      <c:pt idx="83">
                        <c:v>14.050108802935672</c:v>
                      </c:pt>
                      <c:pt idx="84">
                        <c:v>18.4497172009943</c:v>
                      </c:pt>
                      <c:pt idx="85">
                        <c:v>19.863627826261332</c:v>
                      </c:pt>
                      <c:pt idx="86">
                        <c:v>19.427766515967619</c:v>
                      </c:pt>
                      <c:pt idx="87">
                        <c:v>15.674855078966887</c:v>
                      </c:pt>
                      <c:pt idx="88">
                        <c:v>11.845781882639036</c:v>
                      </c:pt>
                      <c:pt idx="89">
                        <c:v>8.8710049778695907</c:v>
                      </c:pt>
                      <c:pt idx="90">
                        <c:v>4.8463267529463012</c:v>
                      </c:pt>
                      <c:pt idx="91">
                        <c:v>2.3811385576490425</c:v>
                      </c:pt>
                      <c:pt idx="92">
                        <c:v>0.78015870928120612</c:v>
                      </c:pt>
                      <c:pt idx="93">
                        <c:v>2.1497945865360822E-2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  <c:pt idx="101">
                        <c:v>0</c:v>
                      </c:pt>
                      <c:pt idx="102">
                        <c:v>0.31660209879642692</c:v>
                      </c:pt>
                      <c:pt idx="103">
                        <c:v>1.4323092948662208</c:v>
                      </c:pt>
                      <c:pt idx="104">
                        <c:v>3.2442541896546637</c:v>
                      </c:pt>
                      <c:pt idx="105">
                        <c:v>4.7618432070661694</c:v>
                      </c:pt>
                      <c:pt idx="106">
                        <c:v>7.9484158579614776</c:v>
                      </c:pt>
                      <c:pt idx="107">
                        <c:v>13.985711719399415</c:v>
                      </c:pt>
                      <c:pt idx="108">
                        <c:v>18.62723128448253</c:v>
                      </c:pt>
                      <c:pt idx="109">
                        <c:v>20.196285439116007</c:v>
                      </c:pt>
                      <c:pt idx="110">
                        <c:v>19.67338480595</c:v>
                      </c:pt>
                      <c:pt idx="111">
                        <c:v>12.910396432252778</c:v>
                      </c:pt>
                      <c:pt idx="112">
                        <c:v>5.2896549619934721</c:v>
                      </c:pt>
                      <c:pt idx="113">
                        <c:v>2.3809435030464989</c:v>
                      </c:pt>
                      <c:pt idx="114">
                        <c:v>2.1913284202187064</c:v>
                      </c:pt>
                      <c:pt idx="115">
                        <c:v>2.3597291156984941</c:v>
                      </c:pt>
                      <c:pt idx="116">
                        <c:v>0.75894706840420323</c:v>
                      </c:pt>
                      <c:pt idx="117">
                        <c:v>2.1494873398157897E-2</c:v>
                      </c:pt>
                      <c:pt idx="118">
                        <c:v>0</c:v>
                      </c:pt>
                      <c:pt idx="119">
                        <c:v>0</c:v>
                      </c:pt>
                      <c:pt idx="120">
                        <c:v>0</c:v>
                      </c:pt>
                      <c:pt idx="121">
                        <c:v>0</c:v>
                      </c:pt>
                      <c:pt idx="122">
                        <c:v>0</c:v>
                      </c:pt>
                      <c:pt idx="123">
                        <c:v>0</c:v>
                      </c:pt>
                      <c:pt idx="124">
                        <c:v>0</c:v>
                      </c:pt>
                      <c:pt idx="125">
                        <c:v>0</c:v>
                      </c:pt>
                      <c:pt idx="126">
                        <c:v>4.239567735494796E-2</c:v>
                      </c:pt>
                      <c:pt idx="127">
                        <c:v>0.50588031319958404</c:v>
                      </c:pt>
                      <c:pt idx="128">
                        <c:v>1.8534394816632016</c:v>
                      </c:pt>
                      <c:pt idx="129">
                        <c:v>2.6751170431400877</c:v>
                      </c:pt>
                      <c:pt idx="130">
                        <c:v>6.1103028036674631</c:v>
                      </c:pt>
                      <c:pt idx="131">
                        <c:v>7.7961422769405706</c:v>
                      </c:pt>
                      <c:pt idx="132">
                        <c:v>6.4264493526816011</c:v>
                      </c:pt>
                      <c:pt idx="133">
                        <c:v>12.207459642734284</c:v>
                      </c:pt>
                      <c:pt idx="134">
                        <c:v>18.634165507746637</c:v>
                      </c:pt>
                      <c:pt idx="135">
                        <c:v>18.084222472737792</c:v>
                      </c:pt>
                      <c:pt idx="136">
                        <c:v>11.680475848899196</c:v>
                      </c:pt>
                      <c:pt idx="137">
                        <c:v>6.8104912849408112</c:v>
                      </c:pt>
                      <c:pt idx="138">
                        <c:v>4.9551872123474059</c:v>
                      </c:pt>
                      <c:pt idx="139">
                        <c:v>2.3601115698383848</c:v>
                      </c:pt>
                      <c:pt idx="140">
                        <c:v>0.82234876505399856</c:v>
                      </c:pt>
                      <c:pt idx="141">
                        <c:v>8.4818512190912285E-2</c:v>
                      </c:pt>
                      <c:pt idx="142">
                        <c:v>0</c:v>
                      </c:pt>
                      <c:pt idx="143">
                        <c:v>0</c:v>
                      </c:pt>
                      <c:pt idx="144">
                        <c:v>0</c:v>
                      </c:pt>
                      <c:pt idx="145">
                        <c:v>0</c:v>
                      </c:pt>
                      <c:pt idx="146">
                        <c:v>0</c:v>
                      </c:pt>
                      <c:pt idx="147">
                        <c:v>0</c:v>
                      </c:pt>
                      <c:pt idx="148">
                        <c:v>0</c:v>
                      </c:pt>
                      <c:pt idx="149">
                        <c:v>0</c:v>
                      </c:pt>
                      <c:pt idx="150">
                        <c:v>0.31653933458658556</c:v>
                      </c:pt>
                      <c:pt idx="151">
                        <c:v>1.4319828251285454</c:v>
                      </c:pt>
                      <c:pt idx="152">
                        <c:v>2.7589659534662134</c:v>
                      </c:pt>
                      <c:pt idx="153">
                        <c:v>3.6227263448392693</c:v>
                      </c:pt>
                      <c:pt idx="154">
                        <c:v>6.9320492620351972</c:v>
                      </c:pt>
                      <c:pt idx="155">
                        <c:v>13.898215992216594</c:v>
                      </c:pt>
                      <c:pt idx="156">
                        <c:v>19.586057216896783</c:v>
                      </c:pt>
                      <c:pt idx="157">
                        <c:v>21.698638132708702</c:v>
                      </c:pt>
                      <c:pt idx="158">
                        <c:v>21.33077935356506</c:v>
                      </c:pt>
                      <c:pt idx="159">
                        <c:v>18.7932639123981</c:v>
                      </c:pt>
                      <c:pt idx="160">
                        <c:v>14.640335087761258</c:v>
                      </c:pt>
                      <c:pt idx="161">
                        <c:v>9.6247082094354557</c:v>
                      </c:pt>
                      <c:pt idx="162">
                        <c:v>4.7071717241716602</c:v>
                      </c:pt>
                      <c:pt idx="163">
                        <c:v>1.5172802054501535</c:v>
                      </c:pt>
                      <c:pt idx="164">
                        <c:v>0.3589531991241689</c:v>
                      </c:pt>
                      <c:pt idx="165">
                        <c:v>4.2411452674264181E-2</c:v>
                      </c:pt>
                      <c:pt idx="166">
                        <c:v>0</c:v>
                      </c:pt>
                      <c:pt idx="167">
                        <c:v>0</c:v>
                      </c:pt>
                      <c:pt idx="168">
                        <c:v>0</c:v>
                      </c:pt>
                      <c:pt idx="169">
                        <c:v>0</c:v>
                      </c:pt>
                      <c:pt idx="170">
                        <c:v>0</c:v>
                      </c:pt>
                      <c:pt idx="171">
                        <c:v>0</c:v>
                      </c:pt>
                      <c:pt idx="172">
                        <c:v>0</c:v>
                      </c:pt>
                      <c:pt idx="173">
                        <c:v>0</c:v>
                      </c:pt>
                      <c:pt idx="174">
                        <c:v>0.27433938677962283</c:v>
                      </c:pt>
                      <c:pt idx="175">
                        <c:v>1.3266976554936551</c:v>
                      </c:pt>
                      <c:pt idx="176">
                        <c:v>2.8855311532379533</c:v>
                      </c:pt>
                      <c:pt idx="177">
                        <c:v>4.0231491939189992</c:v>
                      </c:pt>
                      <c:pt idx="178">
                        <c:v>7.0601888301443489</c:v>
                      </c:pt>
                      <c:pt idx="179">
                        <c:v>13.383494303362061</c:v>
                      </c:pt>
                      <c:pt idx="180">
                        <c:v>18.269117599142838</c:v>
                      </c:pt>
                      <c:pt idx="181">
                        <c:v>19.636674173617397</c:v>
                      </c:pt>
                      <c:pt idx="182">
                        <c:v>17.039401554808627</c:v>
                      </c:pt>
                      <c:pt idx="183">
                        <c:v>13.221531707188669</c:v>
                      </c:pt>
                      <c:pt idx="184">
                        <c:v>9.0560675871023388</c:v>
                      </c:pt>
                      <c:pt idx="185">
                        <c:v>6.1753209324530483</c:v>
                      </c:pt>
                      <c:pt idx="186">
                        <c:v>4.7414352651986178</c:v>
                      </c:pt>
                      <c:pt idx="187">
                        <c:v>2.2544096602434647</c:v>
                      </c:pt>
                      <c:pt idx="188">
                        <c:v>0.75899967683872815</c:v>
                      </c:pt>
                      <c:pt idx="189">
                        <c:v>6.3606344189731365E-2</c:v>
                      </c:pt>
                      <c:pt idx="190">
                        <c:v>0</c:v>
                      </c:pt>
                      <c:pt idx="191">
                        <c:v>0</c:v>
                      </c:pt>
                      <c:pt idx="192">
                        <c:v>0</c:v>
                      </c:pt>
                      <c:pt idx="193">
                        <c:v>0</c:v>
                      </c:pt>
                      <c:pt idx="194">
                        <c:v>0</c:v>
                      </c:pt>
                      <c:pt idx="195">
                        <c:v>0</c:v>
                      </c:pt>
                      <c:pt idx="196">
                        <c:v>0</c:v>
                      </c:pt>
                      <c:pt idx="197">
                        <c:v>0</c:v>
                      </c:pt>
                      <c:pt idx="198">
                        <c:v>0.16881324141520906</c:v>
                      </c:pt>
                      <c:pt idx="199">
                        <c:v>0.84301142036679833</c:v>
                      </c:pt>
                      <c:pt idx="200">
                        <c:v>2.611606469180161</c:v>
                      </c:pt>
                      <c:pt idx="201">
                        <c:v>5.0996127318813818</c:v>
                      </c:pt>
                      <c:pt idx="202">
                        <c:v>6.5959378934086761</c:v>
                      </c:pt>
                      <c:pt idx="203">
                        <c:v>6.6162899469386911</c:v>
                      </c:pt>
                      <c:pt idx="204">
                        <c:v>8.0288659419547503</c:v>
                      </c:pt>
                      <c:pt idx="205">
                        <c:v>11.89885576280402</c:v>
                      </c:pt>
                      <c:pt idx="206">
                        <c:v>13.25315074756316</c:v>
                      </c:pt>
                      <c:pt idx="207">
                        <c:v>9.868526846261771</c:v>
                      </c:pt>
                      <c:pt idx="208">
                        <c:v>9.4036609426992719</c:v>
                      </c:pt>
                      <c:pt idx="209">
                        <c:v>8.7424756747626446</c:v>
                      </c:pt>
                      <c:pt idx="210">
                        <c:v>4.5650195244463161</c:v>
                      </c:pt>
                      <c:pt idx="211">
                        <c:v>2.2542171892916012</c:v>
                      </c:pt>
                      <c:pt idx="212">
                        <c:v>0.73784926813277041</c:v>
                      </c:pt>
                      <c:pt idx="213">
                        <c:v>4.2401557437168128E-2</c:v>
                      </c:pt>
                      <c:pt idx="214">
                        <c:v>0</c:v>
                      </c:pt>
                      <c:pt idx="215">
                        <c:v>0</c:v>
                      </c:pt>
                      <c:pt idx="216">
                        <c:v>0</c:v>
                      </c:pt>
                      <c:pt idx="217">
                        <c:v>0</c:v>
                      </c:pt>
                      <c:pt idx="218">
                        <c:v>0</c:v>
                      </c:pt>
                      <c:pt idx="219">
                        <c:v>0</c:v>
                      </c:pt>
                      <c:pt idx="220">
                        <c:v>0</c:v>
                      </c:pt>
                      <c:pt idx="221">
                        <c:v>0</c:v>
                      </c:pt>
                      <c:pt idx="222">
                        <c:v>0.27430793775915274</c:v>
                      </c:pt>
                      <c:pt idx="223">
                        <c:v>1.389740317688041</c:v>
                      </c:pt>
                      <c:pt idx="224">
                        <c:v>2.7798846736027265</c:v>
                      </c:pt>
                      <c:pt idx="225">
                        <c:v>3.7067978720061765</c:v>
                      </c:pt>
                      <c:pt idx="226">
                        <c:v>7.2493861349912434</c:v>
                      </c:pt>
                      <c:pt idx="227">
                        <c:v>14.265209072537207</c:v>
                      </c:pt>
                      <c:pt idx="228">
                        <c:v>19.807886543257457</c:v>
                      </c:pt>
                      <c:pt idx="229">
                        <c:v>21.893481093466082</c:v>
                      </c:pt>
                      <c:pt idx="230">
                        <c:v>21.502316703455044</c:v>
                      </c:pt>
                      <c:pt idx="231">
                        <c:v>18.876220956722005</c:v>
                      </c:pt>
                      <c:pt idx="232">
                        <c:v>13.082181028945394</c:v>
                      </c:pt>
                      <c:pt idx="233">
                        <c:v>6.6499824238856062</c:v>
                      </c:pt>
                      <c:pt idx="234">
                        <c:v>3.6874645689560892</c:v>
                      </c:pt>
                      <c:pt idx="235">
                        <c:v>2.1069788085337575</c:v>
                      </c:pt>
                      <c:pt idx="236">
                        <c:v>0.54814900028811175</c:v>
                      </c:pt>
                      <c:pt idx="237">
                        <c:v>4.2402319139152926E-2</c:v>
                      </c:pt>
                      <c:pt idx="238">
                        <c:v>0</c:v>
                      </c:pt>
                      <c:pt idx="239">
                        <c:v>0</c:v>
                      </c:pt>
                      <c:pt idx="240">
                        <c:v>0</c:v>
                      </c:pt>
                      <c:pt idx="241">
                        <c:v>0</c:v>
                      </c:pt>
                      <c:pt idx="242">
                        <c:v>0</c:v>
                      </c:pt>
                      <c:pt idx="243">
                        <c:v>0</c:v>
                      </c:pt>
                      <c:pt idx="244">
                        <c:v>0</c:v>
                      </c:pt>
                      <c:pt idx="245">
                        <c:v>0</c:v>
                      </c:pt>
                      <c:pt idx="246">
                        <c:v>0.21102679749366157</c:v>
                      </c:pt>
                      <c:pt idx="247">
                        <c:v>1.0529637833231289</c:v>
                      </c:pt>
                      <c:pt idx="248">
                        <c:v>1.3057104962217763</c:v>
                      </c:pt>
                      <c:pt idx="249">
                        <c:v>1.5373982428511039</c:v>
                      </c:pt>
                      <c:pt idx="250">
                        <c:v>1.5373667429465863</c:v>
                      </c:pt>
                      <c:pt idx="251">
                        <c:v>1.516363107219481</c:v>
                      </c:pt>
                      <c:pt idx="252">
                        <c:v>3.3282004759680848</c:v>
                      </c:pt>
                      <c:pt idx="253">
                        <c:v>4.0233259387313449</c:v>
                      </c:pt>
                      <c:pt idx="254">
                        <c:v>2.4644597984752994</c:v>
                      </c:pt>
                      <c:pt idx="255">
                        <c:v>0.96957244465891079</c:v>
                      </c:pt>
                      <c:pt idx="256">
                        <c:v>0.31655593946965277</c:v>
                      </c:pt>
                      <c:pt idx="257">
                        <c:v>0.29543393922829608</c:v>
                      </c:pt>
                      <c:pt idx="258">
                        <c:v>0.86408834203840645</c:v>
                      </c:pt>
                      <c:pt idx="259">
                        <c:v>1.1582272752448979</c:v>
                      </c:pt>
                      <c:pt idx="260">
                        <c:v>0.5268869000757106</c:v>
                      </c:pt>
                      <c:pt idx="261">
                        <c:v>0</c:v>
                      </c:pt>
                      <c:pt idx="262">
                        <c:v>0</c:v>
                      </c:pt>
                      <c:pt idx="263">
                        <c:v>0</c:v>
                      </c:pt>
                      <c:pt idx="264">
                        <c:v>0</c:v>
                      </c:pt>
                      <c:pt idx="265">
                        <c:v>0</c:v>
                      </c:pt>
                      <c:pt idx="266">
                        <c:v>0</c:v>
                      </c:pt>
                      <c:pt idx="267">
                        <c:v>0</c:v>
                      </c:pt>
                      <c:pt idx="268">
                        <c:v>0</c:v>
                      </c:pt>
                      <c:pt idx="269">
                        <c:v>0</c:v>
                      </c:pt>
                      <c:pt idx="270">
                        <c:v>0.16878779941770691</c:v>
                      </c:pt>
                      <c:pt idx="271">
                        <c:v>1.1158917201076097</c:v>
                      </c:pt>
                      <c:pt idx="272">
                        <c:v>2.4847581716617908</c:v>
                      </c:pt>
                      <c:pt idx="273">
                        <c:v>3.4535652349030554</c:v>
                      </c:pt>
                      <c:pt idx="274">
                        <c:v>7.386999610218056</c:v>
                      </c:pt>
                      <c:pt idx="275">
                        <c:v>14.681084741108332</c:v>
                      </c:pt>
                      <c:pt idx="276">
                        <c:v>19.933775257760672</c:v>
                      </c:pt>
                      <c:pt idx="277">
                        <c:v>21.75321769602332</c:v>
                      </c:pt>
                      <c:pt idx="278">
                        <c:v>18.305946895994886</c:v>
                      </c:pt>
                      <c:pt idx="279">
                        <c:v>10.943483656148466</c:v>
                      </c:pt>
                      <c:pt idx="280">
                        <c:v>5.3950322809188451</c:v>
                      </c:pt>
                      <c:pt idx="281">
                        <c:v>4.907110712216082</c:v>
                      </c:pt>
                      <c:pt idx="282">
                        <c:v>4.7377394650724636</c:v>
                      </c:pt>
                      <c:pt idx="283">
                        <c:v>2.2330042731556139</c:v>
                      </c:pt>
                      <c:pt idx="284">
                        <c:v>0.67459085376880701</c:v>
                      </c:pt>
                      <c:pt idx="285">
                        <c:v>0</c:v>
                      </c:pt>
                      <c:pt idx="286">
                        <c:v>0</c:v>
                      </c:pt>
                      <c:pt idx="287">
                        <c:v>0</c:v>
                      </c:pt>
                      <c:pt idx="288">
                        <c:v>0</c:v>
                      </c:pt>
                      <c:pt idx="289">
                        <c:v>0</c:v>
                      </c:pt>
                      <c:pt idx="290">
                        <c:v>0</c:v>
                      </c:pt>
                      <c:pt idx="291">
                        <c:v>0</c:v>
                      </c:pt>
                      <c:pt idx="292">
                        <c:v>0</c:v>
                      </c:pt>
                      <c:pt idx="293">
                        <c:v>0</c:v>
                      </c:pt>
                      <c:pt idx="294">
                        <c:v>0.25318352600869587</c:v>
                      </c:pt>
                      <c:pt idx="295">
                        <c:v>1.2843247561688744</c:v>
                      </c:pt>
                      <c:pt idx="296">
                        <c:v>2.6953098585844075</c:v>
                      </c:pt>
                      <c:pt idx="297">
                        <c:v>3.6221085453861841</c:v>
                      </c:pt>
                      <c:pt idx="298">
                        <c:v>7.4763114766339918</c:v>
                      </c:pt>
                      <c:pt idx="299">
                        <c:v>14.822266265070613</c:v>
                      </c:pt>
                      <c:pt idx="300">
                        <c:v>20.255866439698536</c:v>
                      </c:pt>
                      <c:pt idx="301">
                        <c:v>22.232097235670327</c:v>
                      </c:pt>
                      <c:pt idx="302">
                        <c:v>21.772605877865278</c:v>
                      </c:pt>
                      <c:pt idx="303">
                        <c:v>19.190198790175586</c:v>
                      </c:pt>
                      <c:pt idx="304">
                        <c:v>14.93016301979408</c:v>
                      </c:pt>
                      <c:pt idx="305">
                        <c:v>9.8075406695600158</c:v>
                      </c:pt>
                      <c:pt idx="306">
                        <c:v>5.1355944477858344</c:v>
                      </c:pt>
                      <c:pt idx="307">
                        <c:v>2.2335776060443497</c:v>
                      </c:pt>
                      <c:pt idx="308">
                        <c:v>0.67470362714218213</c:v>
                      </c:pt>
                      <c:pt idx="309">
                        <c:v>0</c:v>
                      </c:pt>
                      <c:pt idx="310">
                        <c:v>0</c:v>
                      </c:pt>
                      <c:pt idx="311">
                        <c:v>0</c:v>
                      </c:pt>
                      <c:pt idx="312">
                        <c:v>0</c:v>
                      </c:pt>
                      <c:pt idx="313">
                        <c:v>0</c:v>
                      </c:pt>
                      <c:pt idx="314">
                        <c:v>0</c:v>
                      </c:pt>
                      <c:pt idx="315">
                        <c:v>0</c:v>
                      </c:pt>
                      <c:pt idx="316">
                        <c:v>0</c:v>
                      </c:pt>
                      <c:pt idx="317">
                        <c:v>0</c:v>
                      </c:pt>
                      <c:pt idx="318">
                        <c:v>0.23211655391520178</c:v>
                      </c:pt>
                      <c:pt idx="319">
                        <c:v>1.2634541131274637</c:v>
                      </c:pt>
                      <c:pt idx="320">
                        <c:v>2.6746568059567908</c:v>
                      </c:pt>
                      <c:pt idx="321">
                        <c:v>3.7069034351441963</c:v>
                      </c:pt>
                      <c:pt idx="322">
                        <c:v>7.6922506906070911</c:v>
                      </c:pt>
                      <c:pt idx="323">
                        <c:v>14.955267708646128</c:v>
                      </c:pt>
                      <c:pt idx="324">
                        <c:v>20.301901443106505</c:v>
                      </c:pt>
                      <c:pt idx="325">
                        <c:v>22.301251604663083</c:v>
                      </c:pt>
                      <c:pt idx="326">
                        <c:v>21.843762191062794</c:v>
                      </c:pt>
                      <c:pt idx="327">
                        <c:v>19.239228307313816</c:v>
                      </c:pt>
                      <c:pt idx="328">
                        <c:v>14.977186353973247</c:v>
                      </c:pt>
                      <c:pt idx="329">
                        <c:v>9.8328416049762435</c:v>
                      </c:pt>
                      <c:pt idx="330">
                        <c:v>5.1166522575930777</c:v>
                      </c:pt>
                      <c:pt idx="331">
                        <c:v>2.1916559259740716</c:v>
                      </c:pt>
                      <c:pt idx="332">
                        <c:v>0.67476067164924058</c:v>
                      </c:pt>
                      <c:pt idx="333">
                        <c:v>2.1498744897793715E-2</c:v>
                      </c:pt>
                      <c:pt idx="334">
                        <c:v>0</c:v>
                      </c:pt>
                      <c:pt idx="335">
                        <c:v>0</c:v>
                      </c:pt>
                      <c:pt idx="336">
                        <c:v>0</c:v>
                      </c:pt>
                      <c:pt idx="337">
                        <c:v>0</c:v>
                      </c:pt>
                      <c:pt idx="338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80B7-45ED-A169-358DC801B151}"/>
                  </c:ext>
                </c:extLst>
              </c15:ser>
            </c15:filteredScatterSeries>
          </c:ext>
        </c:extLst>
      </c:scatterChart>
      <c:valAx>
        <c:axId val="1975878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48846864"/>
        <c:crosses val="autoZero"/>
        <c:crossBetween val="midCat"/>
        <c:majorUnit val="24"/>
      </c:valAx>
      <c:valAx>
        <c:axId val="1948846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758783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500063</xdr:colOff>
      <xdr:row>17</xdr:row>
      <xdr:rowOff>92867</xdr:rowOff>
    </xdr:from>
    <xdr:to>
      <xdr:col>17</xdr:col>
      <xdr:colOff>119063</xdr:colOff>
      <xdr:row>31</xdr:row>
      <xdr:rowOff>169067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12750126-8183-4636-94AA-8C6F1D3D375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95249</xdr:colOff>
      <xdr:row>7</xdr:row>
      <xdr:rowOff>47624</xdr:rowOff>
    </xdr:from>
    <xdr:to>
      <xdr:col>41</xdr:col>
      <xdr:colOff>444500</xdr:colOff>
      <xdr:row>29</xdr:row>
      <xdr:rowOff>190499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5BCE914C-1619-4C9D-8C6B-D8675931A8E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plot_rad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0"/>
  <sheetViews>
    <sheetView topLeftCell="A18" zoomScale="90" zoomScaleNormal="90" workbookViewId="0">
      <selection activeCell="O36" sqref="O36"/>
    </sheetView>
  </sheetViews>
  <sheetFormatPr defaultRowHeight="15" x14ac:dyDescent="0.25"/>
  <cols>
    <col min="1" max="1" width="14.42578125" bestFit="1" customWidth="1"/>
  </cols>
  <sheetData>
    <row r="1" spans="1:5" x14ac:dyDescent="0.25">
      <c r="B1" t="s">
        <v>13</v>
      </c>
      <c r="C1" t="s">
        <v>14</v>
      </c>
      <c r="D1" t="s">
        <v>15</v>
      </c>
      <c r="E1" t="s">
        <v>16</v>
      </c>
    </row>
    <row r="2" spans="1:5" x14ac:dyDescent="0.25">
      <c r="A2" t="s">
        <v>0</v>
      </c>
      <c r="B2" t="s">
        <v>17</v>
      </c>
      <c r="C2" t="s">
        <v>17</v>
      </c>
      <c r="D2" t="s">
        <v>17</v>
      </c>
      <c r="E2" t="s">
        <v>17</v>
      </c>
    </row>
    <row r="3" spans="1:5" x14ac:dyDescent="0.25">
      <c r="A3" t="s">
        <v>1</v>
      </c>
      <c r="B3" s="1">
        <v>0</v>
      </c>
      <c r="C3" s="1">
        <v>0</v>
      </c>
      <c r="D3" s="1">
        <v>0</v>
      </c>
      <c r="E3" s="1">
        <v>0</v>
      </c>
    </row>
    <row r="4" spans="1:5" x14ac:dyDescent="0.25">
      <c r="A4" s="1">
        <v>4733</v>
      </c>
      <c r="B4" s="1">
        <v>0</v>
      </c>
      <c r="C4" s="1">
        <v>0</v>
      </c>
      <c r="D4" s="1">
        <v>0</v>
      </c>
      <c r="E4" s="1">
        <v>0</v>
      </c>
    </row>
    <row r="5" spans="1:5" x14ac:dyDescent="0.25">
      <c r="A5" s="1">
        <v>4734</v>
      </c>
      <c r="B5" s="1">
        <v>0</v>
      </c>
      <c r="C5" s="1">
        <v>0</v>
      </c>
      <c r="D5" s="1">
        <v>0</v>
      </c>
      <c r="E5" s="1">
        <v>0</v>
      </c>
    </row>
    <row r="6" spans="1:5" x14ac:dyDescent="0.25">
      <c r="A6" s="1">
        <v>4735</v>
      </c>
      <c r="B6" s="1">
        <v>0</v>
      </c>
      <c r="C6" s="1">
        <v>0</v>
      </c>
      <c r="D6" s="1">
        <v>0</v>
      </c>
      <c r="E6" s="1">
        <v>0</v>
      </c>
    </row>
    <row r="7" spans="1:5" x14ac:dyDescent="0.25">
      <c r="A7" s="1">
        <v>4736</v>
      </c>
      <c r="B7" s="1">
        <v>0</v>
      </c>
      <c r="C7" s="1">
        <v>0</v>
      </c>
      <c r="D7" s="1">
        <v>0</v>
      </c>
      <c r="E7" s="1">
        <v>0</v>
      </c>
    </row>
    <row r="8" spans="1:5" x14ac:dyDescent="0.25">
      <c r="A8" s="1">
        <v>4737</v>
      </c>
      <c r="B8" s="1">
        <v>1</v>
      </c>
      <c r="C8" s="1">
        <v>0.8</v>
      </c>
      <c r="D8" s="1">
        <v>1</v>
      </c>
      <c r="E8" s="1">
        <v>0.8</v>
      </c>
    </row>
    <row r="9" spans="1:5" x14ac:dyDescent="0.25">
      <c r="A9" s="1">
        <v>4738</v>
      </c>
      <c r="B9" s="1">
        <v>1</v>
      </c>
      <c r="C9" s="1">
        <v>0.8</v>
      </c>
      <c r="D9" s="1">
        <v>1</v>
      </c>
      <c r="E9" s="1">
        <v>0.8</v>
      </c>
    </row>
    <row r="10" spans="1:5" x14ac:dyDescent="0.25">
      <c r="A10" s="1">
        <v>4739</v>
      </c>
      <c r="B10" s="1">
        <v>1</v>
      </c>
      <c r="C10" s="1">
        <v>0.8</v>
      </c>
      <c r="D10" s="1">
        <v>1</v>
      </c>
      <c r="E10" s="1">
        <v>0.8</v>
      </c>
    </row>
    <row r="11" spans="1:5" x14ac:dyDescent="0.25">
      <c r="A11" s="1">
        <v>4740</v>
      </c>
      <c r="B11" s="1">
        <v>1</v>
      </c>
      <c r="C11" s="1">
        <v>0.8</v>
      </c>
      <c r="D11" s="1">
        <v>1</v>
      </c>
      <c r="E11" s="1">
        <v>0.8</v>
      </c>
    </row>
    <row r="12" spans="1:5" x14ac:dyDescent="0.25">
      <c r="A12" s="1">
        <v>4741</v>
      </c>
      <c r="B12" s="1">
        <v>1</v>
      </c>
      <c r="C12" s="1">
        <v>0.8</v>
      </c>
      <c r="D12" s="1">
        <v>1</v>
      </c>
      <c r="E12" s="1">
        <v>0.8</v>
      </c>
    </row>
    <row r="13" spans="1:5" x14ac:dyDescent="0.25">
      <c r="A13" s="1">
        <v>4742</v>
      </c>
      <c r="B13" s="1">
        <v>1</v>
      </c>
      <c r="C13" s="1">
        <v>0.8</v>
      </c>
      <c r="D13" s="1">
        <v>1</v>
      </c>
      <c r="E13" s="1">
        <v>0.8</v>
      </c>
    </row>
    <row r="14" spans="1:5" x14ac:dyDescent="0.25">
      <c r="A14" s="1">
        <v>4743</v>
      </c>
      <c r="B14" s="1">
        <v>1</v>
      </c>
      <c r="C14" s="1">
        <v>0.8</v>
      </c>
      <c r="D14" s="1">
        <v>1</v>
      </c>
      <c r="E14" s="1">
        <v>0.8</v>
      </c>
    </row>
    <row r="15" spans="1:5" x14ac:dyDescent="0.25">
      <c r="A15" s="1">
        <v>4744</v>
      </c>
      <c r="B15" s="1">
        <v>1</v>
      </c>
      <c r="C15" s="1">
        <v>0.8</v>
      </c>
      <c r="D15" s="1">
        <v>1</v>
      </c>
      <c r="E15" s="1">
        <v>0.8</v>
      </c>
    </row>
    <row r="16" spans="1:5" x14ac:dyDescent="0.25">
      <c r="A16" s="1">
        <v>4745</v>
      </c>
      <c r="B16" s="1">
        <v>1</v>
      </c>
      <c r="C16" s="1">
        <v>0.8</v>
      </c>
      <c r="D16" s="1">
        <v>1</v>
      </c>
      <c r="E16" s="1">
        <v>0.8</v>
      </c>
    </row>
    <row r="17" spans="1:5" x14ac:dyDescent="0.25">
      <c r="A17" s="1">
        <v>4746</v>
      </c>
      <c r="B17" s="1">
        <v>1</v>
      </c>
      <c r="C17" s="1">
        <v>0.8</v>
      </c>
      <c r="D17" s="1">
        <v>1</v>
      </c>
      <c r="E17" s="1">
        <v>0.8</v>
      </c>
    </row>
    <row r="18" spans="1:5" x14ac:dyDescent="0.25">
      <c r="A18" s="1">
        <v>4747</v>
      </c>
      <c r="B18" s="1">
        <v>1</v>
      </c>
      <c r="C18" s="1">
        <v>0.8</v>
      </c>
      <c r="D18" s="1">
        <v>1</v>
      </c>
      <c r="E18" s="1">
        <v>0.8</v>
      </c>
    </row>
    <row r="19" spans="1:5" x14ac:dyDescent="0.25">
      <c r="A19" s="1">
        <v>4748</v>
      </c>
      <c r="B19" s="1">
        <v>1</v>
      </c>
      <c r="C19" s="1">
        <v>0.8</v>
      </c>
      <c r="D19" s="1">
        <v>1</v>
      </c>
      <c r="E19" s="1">
        <v>0.8</v>
      </c>
    </row>
    <row r="20" spans="1:5" x14ac:dyDescent="0.25">
      <c r="A20" s="1">
        <v>4749</v>
      </c>
      <c r="B20" s="1">
        <v>1</v>
      </c>
      <c r="C20" s="1">
        <v>0.8</v>
      </c>
      <c r="D20" s="1">
        <v>1</v>
      </c>
      <c r="E20" s="1">
        <v>0.8</v>
      </c>
    </row>
    <row r="21" spans="1:5" x14ac:dyDescent="0.25">
      <c r="A21" s="1">
        <v>4750</v>
      </c>
      <c r="B21" s="1">
        <v>1</v>
      </c>
      <c r="C21" s="1">
        <v>0.8</v>
      </c>
      <c r="D21" s="1">
        <v>1</v>
      </c>
      <c r="E21" s="1">
        <v>0.8</v>
      </c>
    </row>
    <row r="22" spans="1:5" x14ac:dyDescent="0.25">
      <c r="A22" s="1">
        <v>4751</v>
      </c>
      <c r="B22" s="1">
        <v>1</v>
      </c>
      <c r="C22" s="1">
        <v>0.8</v>
      </c>
      <c r="D22" s="1">
        <v>1</v>
      </c>
      <c r="E22" s="1">
        <v>0.8</v>
      </c>
    </row>
    <row r="23" spans="1:5" x14ac:dyDescent="0.25">
      <c r="A23" s="1">
        <v>4752</v>
      </c>
      <c r="B23" s="1">
        <v>1</v>
      </c>
      <c r="C23" s="1">
        <v>0.8</v>
      </c>
      <c r="D23" s="1">
        <v>1</v>
      </c>
      <c r="E23" s="1">
        <v>0.8</v>
      </c>
    </row>
    <row r="24" spans="1:5" x14ac:dyDescent="0.25">
      <c r="A24" s="1">
        <v>4753</v>
      </c>
      <c r="B24" s="1">
        <v>1</v>
      </c>
      <c r="C24" s="1">
        <v>0.8</v>
      </c>
      <c r="D24" s="1">
        <v>1</v>
      </c>
      <c r="E24" s="1">
        <v>0.8</v>
      </c>
    </row>
    <row r="25" spans="1:5" x14ac:dyDescent="0.25">
      <c r="A25" s="1">
        <v>4754</v>
      </c>
      <c r="B25" s="1">
        <v>1</v>
      </c>
      <c r="C25" s="1">
        <v>0.8</v>
      </c>
      <c r="D25" s="1">
        <v>1</v>
      </c>
      <c r="E25" s="1">
        <v>0.8</v>
      </c>
    </row>
    <row r="26" spans="1:5" x14ac:dyDescent="0.25">
      <c r="A26" s="1">
        <v>4755</v>
      </c>
      <c r="B26" s="1">
        <v>1</v>
      </c>
      <c r="C26" s="1">
        <v>0.8</v>
      </c>
      <c r="D26" s="1">
        <v>1</v>
      </c>
      <c r="E26" s="1">
        <v>0.8</v>
      </c>
    </row>
    <row r="27" spans="1:5" x14ac:dyDescent="0.25">
      <c r="A27" s="1">
        <v>4756</v>
      </c>
      <c r="B27" s="1">
        <v>1</v>
      </c>
      <c r="C27" s="1">
        <v>0.8</v>
      </c>
      <c r="D27" s="1">
        <v>1</v>
      </c>
      <c r="E27" s="1">
        <v>0.8</v>
      </c>
    </row>
    <row r="28" spans="1:5" x14ac:dyDescent="0.25">
      <c r="A28" s="1">
        <v>4757</v>
      </c>
      <c r="B28" s="1">
        <v>1</v>
      </c>
      <c r="C28" s="1">
        <v>0.8</v>
      </c>
      <c r="D28" s="1">
        <v>1</v>
      </c>
      <c r="E28" s="1">
        <v>0.8</v>
      </c>
    </row>
    <row r="29" spans="1:5" x14ac:dyDescent="0.25">
      <c r="A29" s="1">
        <v>4758</v>
      </c>
      <c r="B29" s="1">
        <v>1</v>
      </c>
      <c r="C29" s="1">
        <v>0.8</v>
      </c>
      <c r="D29" s="1">
        <v>1</v>
      </c>
      <c r="E29" s="1">
        <v>0.8</v>
      </c>
    </row>
    <row r="30" spans="1:5" x14ac:dyDescent="0.25">
      <c r="A30" s="1">
        <v>4759</v>
      </c>
      <c r="B30" s="1">
        <v>1</v>
      </c>
      <c r="C30" s="1">
        <v>0.8</v>
      </c>
      <c r="D30" s="1">
        <v>1</v>
      </c>
      <c r="E30" s="1">
        <v>0.8</v>
      </c>
    </row>
    <row r="31" spans="1:5" x14ac:dyDescent="0.25">
      <c r="A31" s="1">
        <v>4760</v>
      </c>
      <c r="B31" s="1">
        <v>1</v>
      </c>
      <c r="C31" s="1">
        <v>0.8</v>
      </c>
      <c r="D31" s="1">
        <v>1</v>
      </c>
      <c r="E31" s="1">
        <v>0.8</v>
      </c>
    </row>
    <row r="32" spans="1:5" x14ac:dyDescent="0.25">
      <c r="A32" s="1">
        <v>4761</v>
      </c>
      <c r="B32" s="1">
        <v>1</v>
      </c>
      <c r="C32" s="1">
        <v>0.8</v>
      </c>
      <c r="D32" s="1">
        <v>1</v>
      </c>
      <c r="E32" s="1">
        <v>0.8</v>
      </c>
    </row>
    <row r="33" spans="1:5" x14ac:dyDescent="0.25">
      <c r="A33" s="1">
        <v>4762</v>
      </c>
      <c r="B33" s="1">
        <v>1</v>
      </c>
      <c r="C33" s="1">
        <v>0.8</v>
      </c>
      <c r="D33" s="1">
        <v>1</v>
      </c>
      <c r="E33" s="1">
        <v>0.8</v>
      </c>
    </row>
    <row r="34" spans="1:5" x14ac:dyDescent="0.25">
      <c r="A34" s="1">
        <v>4763</v>
      </c>
      <c r="B34" s="1">
        <v>1</v>
      </c>
      <c r="C34" s="1">
        <v>0.8</v>
      </c>
      <c r="D34" s="1">
        <v>1</v>
      </c>
      <c r="E34" s="1">
        <v>0.8</v>
      </c>
    </row>
    <row r="35" spans="1:5" x14ac:dyDescent="0.25">
      <c r="A35" s="1">
        <v>4764</v>
      </c>
      <c r="B35" s="1">
        <v>1</v>
      </c>
      <c r="C35" s="1">
        <v>0.8</v>
      </c>
      <c r="D35" s="1">
        <v>1</v>
      </c>
      <c r="E35" s="1">
        <v>0.8</v>
      </c>
    </row>
    <row r="36" spans="1:5" x14ac:dyDescent="0.25">
      <c r="A36" s="1">
        <v>4765</v>
      </c>
      <c r="B36" s="1">
        <v>1</v>
      </c>
      <c r="C36" s="1">
        <v>0.8</v>
      </c>
      <c r="D36" s="1">
        <v>1</v>
      </c>
      <c r="E36" s="1">
        <v>0.8</v>
      </c>
    </row>
    <row r="37" spans="1:5" x14ac:dyDescent="0.25">
      <c r="A37" s="1">
        <v>4766</v>
      </c>
      <c r="B37" s="1">
        <v>1</v>
      </c>
      <c r="C37" s="1">
        <v>0.8</v>
      </c>
      <c r="D37" s="1">
        <v>1</v>
      </c>
      <c r="E37" s="1">
        <v>0.8</v>
      </c>
    </row>
    <row r="38" spans="1:5" x14ac:dyDescent="0.25">
      <c r="A38" s="1">
        <v>4767</v>
      </c>
      <c r="B38" s="1">
        <v>1</v>
      </c>
      <c r="C38" s="1">
        <v>0.8</v>
      </c>
      <c r="D38" s="1">
        <v>1</v>
      </c>
      <c r="E38" s="1">
        <v>0.8</v>
      </c>
    </row>
    <row r="39" spans="1:5" x14ac:dyDescent="0.25">
      <c r="A39" s="1">
        <v>4768</v>
      </c>
      <c r="B39" s="1">
        <v>1</v>
      </c>
      <c r="C39" s="1">
        <v>0.8</v>
      </c>
      <c r="D39" s="1">
        <v>1</v>
      </c>
      <c r="E39" s="1">
        <v>0.8</v>
      </c>
    </row>
    <row r="40" spans="1:5" x14ac:dyDescent="0.25">
      <c r="A40" s="1">
        <v>4769</v>
      </c>
      <c r="B40" s="1">
        <v>1</v>
      </c>
      <c r="C40" s="1">
        <v>0.8</v>
      </c>
      <c r="D40" s="1">
        <v>1</v>
      </c>
      <c r="E40" s="1">
        <v>0.8</v>
      </c>
    </row>
    <row r="41" spans="1:5" x14ac:dyDescent="0.25">
      <c r="A41" s="1">
        <v>4770</v>
      </c>
      <c r="B41" s="1">
        <v>1</v>
      </c>
      <c r="C41" s="1">
        <v>0.8</v>
      </c>
      <c r="D41" s="1">
        <v>1</v>
      </c>
      <c r="E41" s="1">
        <v>0.8</v>
      </c>
    </row>
    <row r="42" spans="1:5" x14ac:dyDescent="0.25">
      <c r="A42" s="1">
        <v>4771</v>
      </c>
      <c r="B42" s="1">
        <v>1</v>
      </c>
      <c r="C42" s="1">
        <v>0.8</v>
      </c>
      <c r="D42" s="1">
        <v>1</v>
      </c>
      <c r="E42" s="1">
        <v>0.8</v>
      </c>
    </row>
    <row r="43" spans="1:5" x14ac:dyDescent="0.25">
      <c r="A43" s="1">
        <v>4772</v>
      </c>
      <c r="B43" s="1">
        <v>1</v>
      </c>
      <c r="C43" s="1">
        <v>0.8</v>
      </c>
      <c r="D43" s="1">
        <v>1</v>
      </c>
      <c r="E43" s="1">
        <v>0.8</v>
      </c>
    </row>
    <row r="44" spans="1:5" x14ac:dyDescent="0.25">
      <c r="A44" s="1">
        <v>4773</v>
      </c>
      <c r="B44" s="1">
        <v>1</v>
      </c>
      <c r="C44" s="1">
        <v>0.8</v>
      </c>
      <c r="D44" s="1">
        <v>1</v>
      </c>
      <c r="E44" s="1">
        <v>0.8</v>
      </c>
    </row>
    <row r="45" spans="1:5" x14ac:dyDescent="0.25">
      <c r="A45" s="1">
        <v>4774</v>
      </c>
      <c r="B45" s="1">
        <v>1</v>
      </c>
      <c r="C45" s="1">
        <v>0.8</v>
      </c>
      <c r="D45" s="1">
        <v>1</v>
      </c>
      <c r="E45" s="1">
        <v>0.8</v>
      </c>
    </row>
    <row r="46" spans="1:5" x14ac:dyDescent="0.25">
      <c r="A46" s="1">
        <v>4775</v>
      </c>
      <c r="B46" s="1">
        <v>1</v>
      </c>
      <c r="C46" s="1">
        <v>0.8</v>
      </c>
      <c r="D46" s="1">
        <v>1</v>
      </c>
      <c r="E46" s="1">
        <v>0.8</v>
      </c>
    </row>
    <row r="47" spans="1:5" x14ac:dyDescent="0.25">
      <c r="A47" s="1">
        <v>4776</v>
      </c>
      <c r="B47" s="1">
        <v>1</v>
      </c>
      <c r="C47" s="1">
        <v>0.8</v>
      </c>
      <c r="D47" s="1">
        <v>1</v>
      </c>
      <c r="E47" s="1">
        <v>0.8</v>
      </c>
    </row>
    <row r="48" spans="1:5" x14ac:dyDescent="0.25">
      <c r="A48" s="1">
        <v>4777</v>
      </c>
      <c r="B48" s="1">
        <v>1</v>
      </c>
      <c r="C48" s="1">
        <v>0.8</v>
      </c>
      <c r="D48" s="1">
        <v>1</v>
      </c>
      <c r="E48" s="1">
        <v>0.8</v>
      </c>
    </row>
    <row r="49" spans="1:5" x14ac:dyDescent="0.25">
      <c r="A49" s="1">
        <v>4778</v>
      </c>
      <c r="B49" s="1">
        <v>1</v>
      </c>
      <c r="C49" s="1">
        <v>0.8</v>
      </c>
      <c r="D49" s="1">
        <v>1</v>
      </c>
      <c r="E49" s="1">
        <v>0.8</v>
      </c>
    </row>
    <row r="50" spans="1:5" x14ac:dyDescent="0.25">
      <c r="A50" s="1">
        <v>4779</v>
      </c>
      <c r="B50" s="1">
        <v>1</v>
      </c>
      <c r="C50" s="1">
        <v>0.8</v>
      </c>
      <c r="D50" s="1">
        <v>1</v>
      </c>
      <c r="E50" s="1">
        <v>0.8</v>
      </c>
    </row>
    <row r="51" spans="1:5" x14ac:dyDescent="0.25">
      <c r="A51" s="1">
        <v>4780</v>
      </c>
      <c r="B51" s="1">
        <v>1</v>
      </c>
      <c r="C51" s="1">
        <v>0.8</v>
      </c>
      <c r="D51" s="1">
        <v>1</v>
      </c>
      <c r="E51" s="1">
        <v>0.8</v>
      </c>
    </row>
    <row r="52" spans="1:5" x14ac:dyDescent="0.25">
      <c r="A52" s="1">
        <v>4781</v>
      </c>
      <c r="B52" s="1">
        <v>1</v>
      </c>
      <c r="C52" s="1">
        <v>0.8</v>
      </c>
      <c r="D52" s="1">
        <v>1</v>
      </c>
      <c r="E52" s="1">
        <v>0.8</v>
      </c>
    </row>
    <row r="53" spans="1:5" x14ac:dyDescent="0.25">
      <c r="A53" s="1">
        <v>4782</v>
      </c>
      <c r="B53" s="1">
        <v>1</v>
      </c>
      <c r="C53" s="1">
        <v>0.8</v>
      </c>
      <c r="D53" s="1">
        <v>1</v>
      </c>
      <c r="E53" s="1">
        <v>0.8</v>
      </c>
    </row>
    <row r="54" spans="1:5" x14ac:dyDescent="0.25">
      <c r="A54" s="1">
        <v>4783</v>
      </c>
      <c r="B54" s="1">
        <v>1</v>
      </c>
      <c r="C54" s="1">
        <v>0.8</v>
      </c>
      <c r="D54" s="1">
        <v>1</v>
      </c>
      <c r="E54" s="1">
        <v>0.8</v>
      </c>
    </row>
    <row r="55" spans="1:5" x14ac:dyDescent="0.25">
      <c r="A55" s="1">
        <v>4784</v>
      </c>
      <c r="B55" s="1">
        <v>1</v>
      </c>
      <c r="C55" s="1">
        <v>0.8</v>
      </c>
      <c r="D55" s="1">
        <v>1</v>
      </c>
      <c r="E55" s="1">
        <v>0.8</v>
      </c>
    </row>
    <row r="56" spans="1:5" x14ac:dyDescent="0.25">
      <c r="A56" s="1">
        <v>4785</v>
      </c>
      <c r="B56" s="1">
        <v>1</v>
      </c>
      <c r="C56" s="1">
        <v>0.8</v>
      </c>
      <c r="D56" s="1">
        <v>1</v>
      </c>
      <c r="E56" s="1">
        <v>0.8</v>
      </c>
    </row>
    <row r="57" spans="1:5" x14ac:dyDescent="0.25">
      <c r="A57" s="1">
        <v>4786</v>
      </c>
      <c r="B57" s="1">
        <v>1</v>
      </c>
      <c r="C57" s="1">
        <v>0.8</v>
      </c>
      <c r="D57" s="1">
        <v>1</v>
      </c>
      <c r="E57" s="1">
        <v>0.8</v>
      </c>
    </row>
    <row r="58" spans="1:5" x14ac:dyDescent="0.25">
      <c r="A58" s="1">
        <v>4787</v>
      </c>
      <c r="B58" s="1">
        <v>1</v>
      </c>
      <c r="C58" s="1">
        <v>0.8</v>
      </c>
      <c r="D58" s="1">
        <v>1</v>
      </c>
      <c r="E58" s="1">
        <v>0.8</v>
      </c>
    </row>
    <row r="59" spans="1:5" x14ac:dyDescent="0.25">
      <c r="A59" s="1">
        <v>4788</v>
      </c>
      <c r="B59" s="1">
        <v>1</v>
      </c>
      <c r="C59" s="1">
        <v>0.8</v>
      </c>
      <c r="D59" s="1">
        <v>1</v>
      </c>
      <c r="E59" s="1">
        <v>0.8</v>
      </c>
    </row>
    <row r="60" spans="1:5" x14ac:dyDescent="0.25">
      <c r="A60" s="1">
        <v>4789</v>
      </c>
      <c r="B60" s="1">
        <v>1</v>
      </c>
      <c r="C60" s="1">
        <v>0.8</v>
      </c>
      <c r="D60" s="1">
        <v>1</v>
      </c>
      <c r="E60" s="1">
        <v>0.8</v>
      </c>
    </row>
    <row r="61" spans="1:5" x14ac:dyDescent="0.25">
      <c r="A61" s="1">
        <v>4790</v>
      </c>
      <c r="B61" s="1">
        <v>1</v>
      </c>
      <c r="C61" s="1">
        <v>0.8</v>
      </c>
      <c r="D61" s="1">
        <v>1</v>
      </c>
      <c r="E61" s="1">
        <v>0.8</v>
      </c>
    </row>
    <row r="62" spans="1:5" x14ac:dyDescent="0.25">
      <c r="A62" s="1">
        <v>4791</v>
      </c>
      <c r="B62" s="1">
        <v>1</v>
      </c>
      <c r="C62" s="1">
        <v>0.8</v>
      </c>
      <c r="D62" s="1">
        <v>1</v>
      </c>
      <c r="E62" s="1">
        <v>0.8</v>
      </c>
    </row>
    <row r="63" spans="1:5" x14ac:dyDescent="0.25">
      <c r="A63" s="1">
        <v>4792</v>
      </c>
      <c r="B63" s="1">
        <v>1</v>
      </c>
      <c r="C63" s="1">
        <v>0.8</v>
      </c>
      <c r="D63" s="1">
        <v>1</v>
      </c>
      <c r="E63" s="1">
        <v>0.8</v>
      </c>
    </row>
    <row r="64" spans="1:5" x14ac:dyDescent="0.25">
      <c r="A64" s="1">
        <v>4793</v>
      </c>
      <c r="B64" s="1">
        <v>1</v>
      </c>
      <c r="C64" s="1">
        <v>0.8</v>
      </c>
      <c r="D64" s="1">
        <v>1</v>
      </c>
      <c r="E64" s="1">
        <v>0.8</v>
      </c>
    </row>
    <row r="65" spans="1:5" x14ac:dyDescent="0.25">
      <c r="A65" s="1">
        <v>4794</v>
      </c>
      <c r="B65" s="1">
        <v>1</v>
      </c>
      <c r="C65" s="1">
        <v>0.8</v>
      </c>
      <c r="D65" s="1">
        <v>1</v>
      </c>
      <c r="E65" s="1">
        <v>0.8</v>
      </c>
    </row>
    <row r="66" spans="1:5" x14ac:dyDescent="0.25">
      <c r="A66" s="1">
        <v>4795</v>
      </c>
      <c r="B66" s="1">
        <v>1</v>
      </c>
      <c r="C66" s="1">
        <v>0.8</v>
      </c>
      <c r="D66" s="1">
        <v>1</v>
      </c>
      <c r="E66" s="1">
        <v>0.8</v>
      </c>
    </row>
    <row r="67" spans="1:5" x14ac:dyDescent="0.25">
      <c r="A67" s="1">
        <v>4796</v>
      </c>
      <c r="B67" s="1">
        <v>1</v>
      </c>
      <c r="C67" s="1">
        <v>0.8</v>
      </c>
      <c r="D67" s="1">
        <v>1</v>
      </c>
      <c r="E67" s="1">
        <v>0.8</v>
      </c>
    </row>
    <row r="68" spans="1:5" x14ac:dyDescent="0.25">
      <c r="A68" s="1">
        <v>4797</v>
      </c>
      <c r="B68" s="1">
        <v>1</v>
      </c>
      <c r="C68" s="1">
        <v>0.8</v>
      </c>
      <c r="D68" s="1">
        <v>1</v>
      </c>
      <c r="E68" s="1">
        <v>0.8</v>
      </c>
    </row>
    <row r="69" spans="1:5" x14ac:dyDescent="0.25">
      <c r="A69" s="1">
        <v>4798</v>
      </c>
      <c r="B69" s="1">
        <v>1</v>
      </c>
      <c r="C69" s="1">
        <v>0.8</v>
      </c>
      <c r="D69" s="1">
        <v>1</v>
      </c>
      <c r="E69" s="1">
        <v>0.8</v>
      </c>
    </row>
    <row r="70" spans="1:5" x14ac:dyDescent="0.25">
      <c r="A70" s="1">
        <v>4799</v>
      </c>
      <c r="B70" s="1">
        <v>1</v>
      </c>
      <c r="C70" s="1">
        <v>0.8</v>
      </c>
      <c r="D70" s="1">
        <v>1</v>
      </c>
      <c r="E70" s="1">
        <v>0.8</v>
      </c>
    </row>
    <row r="71" spans="1:5" x14ac:dyDescent="0.25">
      <c r="A71" s="1">
        <v>4800</v>
      </c>
      <c r="B71" s="1">
        <v>1</v>
      </c>
      <c r="C71" s="1">
        <v>0.8</v>
      </c>
      <c r="D71" s="1">
        <v>1</v>
      </c>
      <c r="E71" s="1">
        <v>0.8</v>
      </c>
    </row>
    <row r="72" spans="1:5" x14ac:dyDescent="0.25">
      <c r="A72" s="1">
        <v>4801</v>
      </c>
      <c r="B72" s="1">
        <v>1</v>
      </c>
      <c r="C72" s="1">
        <v>0.8</v>
      </c>
      <c r="D72" s="1">
        <v>1</v>
      </c>
      <c r="E72" s="1">
        <v>0.8</v>
      </c>
    </row>
    <row r="73" spans="1:5" x14ac:dyDescent="0.25">
      <c r="A73" s="1">
        <v>4802</v>
      </c>
      <c r="B73" s="1">
        <v>1</v>
      </c>
      <c r="C73" s="1">
        <v>0.8</v>
      </c>
      <c r="D73" s="1">
        <v>1</v>
      </c>
      <c r="E73" s="1">
        <v>0.8</v>
      </c>
    </row>
    <row r="74" spans="1:5" x14ac:dyDescent="0.25">
      <c r="A74" s="1">
        <v>4803</v>
      </c>
      <c r="B74" s="1">
        <v>1</v>
      </c>
      <c r="C74" s="1">
        <v>0.8</v>
      </c>
      <c r="D74" s="1">
        <v>1</v>
      </c>
      <c r="E74" s="1">
        <v>0.8</v>
      </c>
    </row>
    <row r="75" spans="1:5" x14ac:dyDescent="0.25">
      <c r="A75" s="1">
        <v>4804</v>
      </c>
      <c r="B75" s="1">
        <v>1</v>
      </c>
      <c r="C75" s="1">
        <v>0.8</v>
      </c>
      <c r="D75" s="1">
        <v>1</v>
      </c>
      <c r="E75" s="1">
        <v>0.8</v>
      </c>
    </row>
    <row r="76" spans="1:5" x14ac:dyDescent="0.25">
      <c r="A76" s="1">
        <v>4805</v>
      </c>
      <c r="B76" s="1">
        <v>1</v>
      </c>
      <c r="C76" s="1">
        <v>0.8</v>
      </c>
      <c r="D76" s="1">
        <v>1</v>
      </c>
      <c r="E76" s="1">
        <v>0.8</v>
      </c>
    </row>
    <row r="77" spans="1:5" x14ac:dyDescent="0.25">
      <c r="A77" s="1">
        <v>4806</v>
      </c>
      <c r="B77" s="1">
        <v>1</v>
      </c>
      <c r="C77" s="1">
        <v>0.8</v>
      </c>
      <c r="D77" s="1">
        <v>1</v>
      </c>
      <c r="E77" s="1">
        <v>0.8</v>
      </c>
    </row>
    <row r="78" spans="1:5" x14ac:dyDescent="0.25">
      <c r="A78" s="1">
        <v>4807</v>
      </c>
      <c r="B78" s="1">
        <v>1</v>
      </c>
      <c r="C78" s="1">
        <v>0.8</v>
      </c>
      <c r="D78" s="1">
        <v>1</v>
      </c>
      <c r="E78" s="1">
        <v>0.8</v>
      </c>
    </row>
    <row r="79" spans="1:5" x14ac:dyDescent="0.25">
      <c r="A79" s="1">
        <v>4808</v>
      </c>
      <c r="B79" s="1">
        <v>1</v>
      </c>
      <c r="C79" s="1">
        <v>0.8</v>
      </c>
      <c r="D79" s="1">
        <v>1</v>
      </c>
      <c r="E79" s="1">
        <v>0.8</v>
      </c>
    </row>
    <row r="80" spans="1:5" x14ac:dyDescent="0.25">
      <c r="A80" s="1">
        <v>4809</v>
      </c>
      <c r="B80" s="1">
        <v>1</v>
      </c>
      <c r="C80" s="1">
        <v>0.8</v>
      </c>
      <c r="D80" s="1">
        <v>1</v>
      </c>
      <c r="E80" s="1">
        <v>0.8</v>
      </c>
    </row>
    <row r="81" spans="1:5" x14ac:dyDescent="0.25">
      <c r="A81" s="1">
        <v>4810</v>
      </c>
      <c r="B81" s="1">
        <v>1</v>
      </c>
      <c r="C81" s="1">
        <v>0.8</v>
      </c>
      <c r="D81" s="1">
        <v>1</v>
      </c>
      <c r="E81" s="1">
        <v>0.8</v>
      </c>
    </row>
    <row r="82" spans="1:5" x14ac:dyDescent="0.25">
      <c r="A82" s="1">
        <v>4811</v>
      </c>
      <c r="B82" s="1">
        <v>1</v>
      </c>
      <c r="C82" s="1">
        <v>0.8</v>
      </c>
      <c r="D82" s="1">
        <v>1</v>
      </c>
      <c r="E82" s="1">
        <v>0.8</v>
      </c>
    </row>
    <row r="83" spans="1:5" x14ac:dyDescent="0.25">
      <c r="A83" s="1">
        <v>4812</v>
      </c>
      <c r="B83" s="1">
        <v>1</v>
      </c>
      <c r="C83" s="1">
        <v>0.8</v>
      </c>
      <c r="D83" s="1">
        <v>1</v>
      </c>
      <c r="E83" s="1">
        <v>0.8</v>
      </c>
    </row>
    <row r="84" spans="1:5" x14ac:dyDescent="0.25">
      <c r="A84" s="1">
        <v>4813</v>
      </c>
      <c r="B84" s="1">
        <v>1</v>
      </c>
      <c r="C84" s="1">
        <v>0.8</v>
      </c>
      <c r="D84" s="1">
        <v>1</v>
      </c>
      <c r="E84" s="1">
        <v>0.8</v>
      </c>
    </row>
    <row r="85" spans="1:5" x14ac:dyDescent="0.25">
      <c r="A85" s="1">
        <v>4814</v>
      </c>
      <c r="B85" s="1">
        <v>1</v>
      </c>
      <c r="C85" s="1">
        <v>0.8</v>
      </c>
      <c r="D85" s="1">
        <v>1</v>
      </c>
      <c r="E85" s="1">
        <v>0.8</v>
      </c>
    </row>
    <row r="86" spans="1:5" x14ac:dyDescent="0.25">
      <c r="A86" s="1">
        <v>4815</v>
      </c>
      <c r="B86" s="1">
        <v>1</v>
      </c>
      <c r="C86" s="1">
        <v>0.8</v>
      </c>
      <c r="D86" s="1">
        <v>1</v>
      </c>
      <c r="E86" s="1">
        <v>0.8</v>
      </c>
    </row>
    <row r="87" spans="1:5" x14ac:dyDescent="0.25">
      <c r="A87" s="1">
        <v>4816</v>
      </c>
      <c r="B87" s="1">
        <v>1</v>
      </c>
      <c r="C87" s="1">
        <v>0.8</v>
      </c>
      <c r="D87" s="1">
        <v>1</v>
      </c>
      <c r="E87" s="1">
        <v>0.8</v>
      </c>
    </row>
    <row r="88" spans="1:5" x14ac:dyDescent="0.25">
      <c r="A88" s="1">
        <v>4817</v>
      </c>
      <c r="B88" s="1">
        <v>1</v>
      </c>
      <c r="C88" s="1">
        <v>0.8</v>
      </c>
      <c r="D88" s="1">
        <v>1</v>
      </c>
      <c r="E88" s="1">
        <v>0.8</v>
      </c>
    </row>
    <row r="89" spans="1:5" x14ac:dyDescent="0.25">
      <c r="A89" s="1">
        <v>4818</v>
      </c>
      <c r="B89" s="1">
        <v>1</v>
      </c>
      <c r="C89" s="1">
        <v>0.8</v>
      </c>
      <c r="D89" s="1">
        <v>1</v>
      </c>
      <c r="E89" s="1">
        <v>0.8</v>
      </c>
    </row>
    <row r="90" spans="1:5" x14ac:dyDescent="0.25">
      <c r="A90" s="1">
        <v>4819</v>
      </c>
      <c r="B90" s="1">
        <v>1</v>
      </c>
      <c r="C90" s="1">
        <v>0.8</v>
      </c>
      <c r="D90" s="1">
        <v>1</v>
      </c>
      <c r="E90" s="1">
        <v>0.8</v>
      </c>
    </row>
    <row r="91" spans="1:5" x14ac:dyDescent="0.25">
      <c r="A91" s="1">
        <v>4820</v>
      </c>
      <c r="B91" s="1">
        <v>1</v>
      </c>
      <c r="C91" s="1">
        <v>0.8</v>
      </c>
      <c r="D91" s="1">
        <v>1</v>
      </c>
      <c r="E91" s="1">
        <v>0.8</v>
      </c>
    </row>
    <row r="92" spans="1:5" x14ac:dyDescent="0.25">
      <c r="A92" s="1">
        <v>4821</v>
      </c>
      <c r="B92" s="1">
        <v>1</v>
      </c>
      <c r="C92" s="1">
        <v>0.8</v>
      </c>
      <c r="D92" s="1">
        <v>1</v>
      </c>
      <c r="E92" s="1">
        <v>0.8</v>
      </c>
    </row>
    <row r="93" spans="1:5" x14ac:dyDescent="0.25">
      <c r="A93" s="1">
        <v>4822</v>
      </c>
      <c r="B93" s="1">
        <v>1</v>
      </c>
      <c r="C93" s="1">
        <v>0.8</v>
      </c>
      <c r="D93" s="1">
        <v>1</v>
      </c>
      <c r="E93" s="1">
        <v>0.8</v>
      </c>
    </row>
    <row r="94" spans="1:5" x14ac:dyDescent="0.25">
      <c r="A94" s="1">
        <v>4823</v>
      </c>
      <c r="B94" s="1">
        <v>1</v>
      </c>
      <c r="C94" s="1">
        <v>0.8</v>
      </c>
      <c r="D94" s="1">
        <v>1</v>
      </c>
      <c r="E94" s="1">
        <v>0.8</v>
      </c>
    </row>
    <row r="95" spans="1:5" x14ac:dyDescent="0.25">
      <c r="A95" s="1">
        <v>4824</v>
      </c>
      <c r="B95" s="1">
        <v>1</v>
      </c>
      <c r="C95" s="1">
        <v>0.8</v>
      </c>
      <c r="D95" s="1">
        <v>1</v>
      </c>
      <c r="E95" s="1">
        <v>0.8</v>
      </c>
    </row>
    <row r="96" spans="1:5" x14ac:dyDescent="0.25">
      <c r="A96" s="1">
        <v>4825</v>
      </c>
      <c r="B96" s="1">
        <v>1</v>
      </c>
      <c r="C96" s="1">
        <v>0.8</v>
      </c>
      <c r="D96" s="1">
        <v>1</v>
      </c>
      <c r="E96" s="1">
        <v>0.8</v>
      </c>
    </row>
    <row r="97" spans="1:5" x14ac:dyDescent="0.25">
      <c r="A97" s="1">
        <v>4826</v>
      </c>
      <c r="B97" s="1">
        <v>1</v>
      </c>
      <c r="C97" s="1">
        <v>0.8</v>
      </c>
      <c r="D97" s="1">
        <v>1</v>
      </c>
      <c r="E97" s="1">
        <v>0.8</v>
      </c>
    </row>
    <row r="98" spans="1:5" x14ac:dyDescent="0.25">
      <c r="A98" s="1">
        <v>4827</v>
      </c>
      <c r="B98" s="1">
        <v>1</v>
      </c>
      <c r="C98" s="1">
        <v>0.8</v>
      </c>
      <c r="D98" s="1">
        <v>1</v>
      </c>
      <c r="E98" s="1">
        <v>0.8</v>
      </c>
    </row>
    <row r="99" spans="1:5" x14ac:dyDescent="0.25">
      <c r="A99" s="1">
        <v>4828</v>
      </c>
      <c r="B99" s="1">
        <v>1</v>
      </c>
      <c r="C99" s="1">
        <v>0.8</v>
      </c>
      <c r="D99" s="1">
        <v>1</v>
      </c>
      <c r="E99" s="1">
        <v>0.8</v>
      </c>
    </row>
    <row r="100" spans="1:5" x14ac:dyDescent="0.25">
      <c r="A100" s="1">
        <v>4829</v>
      </c>
      <c r="B100" s="1">
        <v>1</v>
      </c>
      <c r="C100" s="1">
        <v>0.8</v>
      </c>
      <c r="D100" s="1">
        <v>1</v>
      </c>
      <c r="E100" s="1">
        <v>0.8</v>
      </c>
    </row>
    <row r="101" spans="1:5" x14ac:dyDescent="0.25">
      <c r="A101" s="1">
        <v>4830</v>
      </c>
      <c r="B101" s="1">
        <v>1</v>
      </c>
      <c r="C101" s="1">
        <v>0.8</v>
      </c>
      <c r="D101" s="1">
        <v>1</v>
      </c>
      <c r="E101" s="1">
        <v>0.8</v>
      </c>
    </row>
    <row r="102" spans="1:5" x14ac:dyDescent="0.25">
      <c r="A102" s="1">
        <v>4831</v>
      </c>
      <c r="B102" s="1">
        <v>1</v>
      </c>
      <c r="C102" s="1">
        <v>0.8</v>
      </c>
      <c r="D102" s="1">
        <v>1</v>
      </c>
      <c r="E102" s="1">
        <v>0.8</v>
      </c>
    </row>
    <row r="103" spans="1:5" x14ac:dyDescent="0.25">
      <c r="A103" s="1">
        <v>4832</v>
      </c>
      <c r="B103" s="1">
        <v>1</v>
      </c>
      <c r="C103" s="1">
        <v>0.8</v>
      </c>
      <c r="D103" s="1">
        <v>1</v>
      </c>
      <c r="E103" s="1">
        <v>0.8</v>
      </c>
    </row>
    <row r="104" spans="1:5" x14ac:dyDescent="0.25">
      <c r="A104" s="1">
        <v>4833</v>
      </c>
      <c r="B104" s="1">
        <v>1</v>
      </c>
      <c r="C104" s="1">
        <v>0.8</v>
      </c>
      <c r="D104" s="1">
        <v>1</v>
      </c>
      <c r="E104" s="1">
        <v>0.8</v>
      </c>
    </row>
    <row r="105" spans="1:5" x14ac:dyDescent="0.25">
      <c r="A105" s="1">
        <v>4834</v>
      </c>
      <c r="B105" s="1">
        <v>1</v>
      </c>
      <c r="C105" s="1">
        <v>0.8</v>
      </c>
      <c r="D105" s="1">
        <v>1</v>
      </c>
      <c r="E105" s="1">
        <v>0.8</v>
      </c>
    </row>
    <row r="106" spans="1:5" x14ac:dyDescent="0.25">
      <c r="A106" s="1">
        <v>4835</v>
      </c>
      <c r="B106" s="1">
        <v>1</v>
      </c>
      <c r="C106" s="1">
        <v>0.8</v>
      </c>
      <c r="D106" s="1">
        <v>1</v>
      </c>
      <c r="E106" s="1">
        <v>0.8</v>
      </c>
    </row>
    <row r="107" spans="1:5" x14ac:dyDescent="0.25">
      <c r="A107" s="1">
        <v>4836</v>
      </c>
      <c r="B107" s="1">
        <v>1</v>
      </c>
      <c r="C107" s="1">
        <v>0.8</v>
      </c>
      <c r="D107" s="1">
        <v>1</v>
      </c>
      <c r="E107" s="1">
        <v>0.8</v>
      </c>
    </row>
    <row r="108" spans="1:5" x14ac:dyDescent="0.25">
      <c r="A108" s="1">
        <v>4837</v>
      </c>
      <c r="B108" s="1">
        <v>1</v>
      </c>
      <c r="C108" s="1">
        <v>0.8</v>
      </c>
      <c r="D108" s="1">
        <v>1</v>
      </c>
      <c r="E108" s="1">
        <v>0.8</v>
      </c>
    </row>
    <row r="109" spans="1:5" x14ac:dyDescent="0.25">
      <c r="A109" s="1">
        <v>4838</v>
      </c>
      <c r="B109" s="1">
        <v>1</v>
      </c>
      <c r="C109" s="1">
        <v>0.8</v>
      </c>
      <c r="D109" s="1">
        <v>1</v>
      </c>
      <c r="E109" s="1">
        <v>0.8</v>
      </c>
    </row>
    <row r="110" spans="1:5" x14ac:dyDescent="0.25">
      <c r="A110" s="1">
        <v>4839</v>
      </c>
      <c r="B110" s="1">
        <v>1</v>
      </c>
      <c r="C110" s="1">
        <v>0.8</v>
      </c>
      <c r="D110" s="1">
        <v>1</v>
      </c>
      <c r="E110" s="1">
        <v>0.8</v>
      </c>
    </row>
    <row r="111" spans="1:5" x14ac:dyDescent="0.25">
      <c r="A111" s="1">
        <v>4840</v>
      </c>
      <c r="B111" s="1">
        <v>1</v>
      </c>
      <c r="C111" s="1">
        <v>0.8</v>
      </c>
      <c r="D111" s="1">
        <v>1</v>
      </c>
      <c r="E111" s="1">
        <v>0.8</v>
      </c>
    </row>
    <row r="112" spans="1:5" x14ac:dyDescent="0.25">
      <c r="A112" s="1">
        <v>4841</v>
      </c>
      <c r="B112" s="1">
        <v>1</v>
      </c>
      <c r="C112" s="1">
        <v>0.8</v>
      </c>
      <c r="D112" s="1">
        <v>1</v>
      </c>
      <c r="E112" s="1">
        <v>0.8</v>
      </c>
    </row>
    <row r="113" spans="1:5" x14ac:dyDescent="0.25">
      <c r="A113" s="1">
        <v>4842</v>
      </c>
      <c r="B113" s="1">
        <v>1</v>
      </c>
      <c r="C113" s="1">
        <v>0.8</v>
      </c>
      <c r="D113" s="1">
        <v>1</v>
      </c>
      <c r="E113" s="1">
        <v>0.8</v>
      </c>
    </row>
    <row r="114" spans="1:5" x14ac:dyDescent="0.25">
      <c r="A114" s="1">
        <v>4843</v>
      </c>
      <c r="B114" s="1">
        <v>1</v>
      </c>
      <c r="C114" s="1">
        <v>0.8</v>
      </c>
      <c r="D114" s="1">
        <v>1</v>
      </c>
      <c r="E114" s="1">
        <v>0.8</v>
      </c>
    </row>
    <row r="115" spans="1:5" x14ac:dyDescent="0.25">
      <c r="A115" s="1">
        <v>4844</v>
      </c>
      <c r="B115" s="1">
        <v>1</v>
      </c>
      <c r="C115" s="1">
        <v>0.8</v>
      </c>
      <c r="D115" s="1">
        <v>1</v>
      </c>
      <c r="E115" s="1">
        <v>0.8</v>
      </c>
    </row>
    <row r="116" spans="1:5" x14ac:dyDescent="0.25">
      <c r="A116" s="1">
        <v>4845</v>
      </c>
      <c r="B116" s="1">
        <v>1</v>
      </c>
      <c r="C116" s="1">
        <v>0.8</v>
      </c>
      <c r="D116" s="1">
        <v>1</v>
      </c>
      <c r="E116" s="1">
        <v>0.8</v>
      </c>
    </row>
    <row r="117" spans="1:5" x14ac:dyDescent="0.25">
      <c r="A117" s="1">
        <v>4846</v>
      </c>
      <c r="B117" s="1">
        <v>1</v>
      </c>
      <c r="C117" s="1">
        <v>0.8</v>
      </c>
      <c r="D117" s="1">
        <v>1</v>
      </c>
      <c r="E117" s="1">
        <v>0.8</v>
      </c>
    </row>
    <row r="118" spans="1:5" x14ac:dyDescent="0.25">
      <c r="A118" s="1">
        <v>4847</v>
      </c>
      <c r="B118" s="1">
        <v>1</v>
      </c>
      <c r="C118" s="1">
        <v>0.8</v>
      </c>
      <c r="D118" s="1">
        <v>1</v>
      </c>
      <c r="E118" s="1">
        <v>0.8</v>
      </c>
    </row>
    <row r="119" spans="1:5" x14ac:dyDescent="0.25">
      <c r="A119" s="1">
        <v>4848</v>
      </c>
      <c r="B119" s="1">
        <v>1</v>
      </c>
      <c r="C119" s="1">
        <v>0.8</v>
      </c>
      <c r="D119" s="1">
        <v>1</v>
      </c>
      <c r="E119" s="1">
        <v>0.8</v>
      </c>
    </row>
    <row r="120" spans="1:5" x14ac:dyDescent="0.25">
      <c r="A120" s="1">
        <v>4849</v>
      </c>
      <c r="B120" s="1">
        <v>1</v>
      </c>
      <c r="C120" s="1">
        <v>0.8</v>
      </c>
      <c r="D120" s="1">
        <v>1</v>
      </c>
      <c r="E120" s="1">
        <v>0.8</v>
      </c>
    </row>
    <row r="121" spans="1:5" x14ac:dyDescent="0.25">
      <c r="A121" s="1">
        <v>4850</v>
      </c>
      <c r="B121" s="1">
        <v>1</v>
      </c>
      <c r="C121" s="1">
        <v>0.8</v>
      </c>
      <c r="D121" s="1">
        <v>1</v>
      </c>
      <c r="E121" s="1">
        <v>0.8</v>
      </c>
    </row>
    <row r="122" spans="1:5" x14ac:dyDescent="0.25">
      <c r="A122" s="1">
        <v>4851</v>
      </c>
      <c r="B122" s="1">
        <v>1</v>
      </c>
      <c r="C122" s="1">
        <v>0.8</v>
      </c>
      <c r="D122" s="1">
        <v>1</v>
      </c>
      <c r="E122" s="1">
        <v>0.8</v>
      </c>
    </row>
    <row r="123" spans="1:5" x14ac:dyDescent="0.25">
      <c r="A123" s="1">
        <v>4852</v>
      </c>
      <c r="B123" s="1">
        <v>1</v>
      </c>
      <c r="C123" s="1">
        <v>0.8</v>
      </c>
      <c r="D123" s="1">
        <v>1</v>
      </c>
      <c r="E123" s="1">
        <v>0.8</v>
      </c>
    </row>
    <row r="124" spans="1:5" x14ac:dyDescent="0.25">
      <c r="A124" s="1">
        <v>4853</v>
      </c>
      <c r="B124" s="1">
        <v>1</v>
      </c>
      <c r="C124" s="1">
        <v>0.8</v>
      </c>
      <c r="D124" s="1">
        <v>1</v>
      </c>
      <c r="E124" s="1">
        <v>0.8</v>
      </c>
    </row>
    <row r="125" spans="1:5" x14ac:dyDescent="0.25">
      <c r="A125" s="1">
        <v>4854</v>
      </c>
      <c r="B125" s="1">
        <v>1</v>
      </c>
      <c r="C125" s="1">
        <v>0.8</v>
      </c>
      <c r="D125" s="1">
        <v>1</v>
      </c>
      <c r="E125" s="1">
        <v>0.8</v>
      </c>
    </row>
    <row r="126" spans="1:5" x14ac:dyDescent="0.25">
      <c r="A126" s="1">
        <v>4855</v>
      </c>
      <c r="B126" s="1">
        <v>1</v>
      </c>
      <c r="C126" s="1">
        <v>0.8</v>
      </c>
      <c r="D126" s="1">
        <v>1</v>
      </c>
      <c r="E126" s="1">
        <v>0.8</v>
      </c>
    </row>
    <row r="127" spans="1:5" x14ac:dyDescent="0.25">
      <c r="A127" s="1">
        <v>4856</v>
      </c>
      <c r="B127" s="1">
        <v>1</v>
      </c>
      <c r="C127" s="1">
        <v>0.8</v>
      </c>
      <c r="D127" s="1">
        <v>1</v>
      </c>
      <c r="E127" s="1">
        <v>0.8</v>
      </c>
    </row>
    <row r="128" spans="1:5" x14ac:dyDescent="0.25">
      <c r="A128" s="1">
        <v>4857</v>
      </c>
      <c r="B128" s="1">
        <v>1</v>
      </c>
      <c r="C128" s="1">
        <v>0.8</v>
      </c>
      <c r="D128" s="1">
        <v>1</v>
      </c>
      <c r="E128" s="1">
        <v>0.8</v>
      </c>
    </row>
    <row r="129" spans="1:5" x14ac:dyDescent="0.25">
      <c r="A129" s="1">
        <v>4858</v>
      </c>
      <c r="B129" s="1">
        <v>1</v>
      </c>
      <c r="C129" s="1">
        <v>0.8</v>
      </c>
      <c r="D129" s="1">
        <v>1</v>
      </c>
      <c r="E129" s="1">
        <v>0.8</v>
      </c>
    </row>
    <row r="130" spans="1:5" x14ac:dyDescent="0.25">
      <c r="A130" s="1">
        <v>4859</v>
      </c>
      <c r="B130" s="1">
        <v>1</v>
      </c>
      <c r="C130" s="1">
        <v>0.8</v>
      </c>
      <c r="D130" s="1">
        <v>1</v>
      </c>
      <c r="E130" s="1">
        <v>0.8</v>
      </c>
    </row>
    <row r="131" spans="1:5" x14ac:dyDescent="0.25">
      <c r="A131" s="1">
        <v>4860</v>
      </c>
      <c r="B131" s="1">
        <v>1</v>
      </c>
      <c r="C131" s="1">
        <v>0.8</v>
      </c>
      <c r="D131" s="1">
        <v>1</v>
      </c>
      <c r="E131" s="1">
        <v>0.8</v>
      </c>
    </row>
    <row r="132" spans="1:5" x14ac:dyDescent="0.25">
      <c r="A132" s="1">
        <v>4861</v>
      </c>
      <c r="B132" s="1">
        <v>1</v>
      </c>
      <c r="C132" s="1">
        <v>0.8</v>
      </c>
      <c r="D132" s="1">
        <v>1</v>
      </c>
      <c r="E132" s="1">
        <v>0.8</v>
      </c>
    </row>
    <row r="133" spans="1:5" x14ac:dyDescent="0.25">
      <c r="A133" s="1">
        <v>4862</v>
      </c>
      <c r="B133" s="1">
        <v>1</v>
      </c>
      <c r="C133" s="1">
        <v>0.8</v>
      </c>
      <c r="D133" s="1">
        <v>1</v>
      </c>
      <c r="E133" s="1">
        <v>0.8</v>
      </c>
    </row>
    <row r="134" spans="1:5" x14ac:dyDescent="0.25">
      <c r="A134" s="1">
        <v>4863</v>
      </c>
      <c r="B134" s="1">
        <v>1</v>
      </c>
      <c r="C134" s="1">
        <v>0.8</v>
      </c>
      <c r="D134" s="1">
        <v>1</v>
      </c>
      <c r="E134" s="1">
        <v>0.8</v>
      </c>
    </row>
    <row r="135" spans="1:5" x14ac:dyDescent="0.25">
      <c r="A135" s="1">
        <v>4864</v>
      </c>
      <c r="B135" s="1">
        <v>1</v>
      </c>
      <c r="C135" s="1">
        <v>0.8</v>
      </c>
      <c r="D135" s="1">
        <v>1</v>
      </c>
      <c r="E135" s="1">
        <v>0.8</v>
      </c>
    </row>
    <row r="136" spans="1:5" x14ac:dyDescent="0.25">
      <c r="A136" s="1">
        <v>4865</v>
      </c>
      <c r="B136" s="1">
        <v>1</v>
      </c>
      <c r="C136" s="1">
        <v>0.8</v>
      </c>
      <c r="D136" s="1">
        <v>1</v>
      </c>
      <c r="E136" s="1">
        <v>0.8</v>
      </c>
    </row>
    <row r="137" spans="1:5" x14ac:dyDescent="0.25">
      <c r="A137" s="1">
        <v>4866</v>
      </c>
      <c r="B137" s="1">
        <v>1</v>
      </c>
      <c r="C137" s="1">
        <v>0.8</v>
      </c>
      <c r="D137" s="1">
        <v>1</v>
      </c>
      <c r="E137" s="1">
        <v>0.8</v>
      </c>
    </row>
    <row r="138" spans="1:5" x14ac:dyDescent="0.25">
      <c r="A138" s="1">
        <v>4867</v>
      </c>
      <c r="B138" s="1">
        <v>1</v>
      </c>
      <c r="C138" s="1">
        <v>0.8</v>
      </c>
      <c r="D138" s="1">
        <v>1</v>
      </c>
      <c r="E138" s="1">
        <v>0.8</v>
      </c>
    </row>
    <row r="139" spans="1:5" x14ac:dyDescent="0.25">
      <c r="A139" s="1">
        <v>4868</v>
      </c>
      <c r="B139" s="1">
        <v>1</v>
      </c>
      <c r="C139" s="1">
        <v>0.8</v>
      </c>
      <c r="D139" s="1">
        <v>1</v>
      </c>
      <c r="E139" s="1">
        <v>0.8</v>
      </c>
    </row>
    <row r="140" spans="1:5" x14ac:dyDescent="0.25">
      <c r="A140" s="1">
        <v>4869</v>
      </c>
      <c r="B140" s="1">
        <v>1</v>
      </c>
      <c r="C140" s="1">
        <v>0.8</v>
      </c>
      <c r="D140" s="1">
        <v>1</v>
      </c>
      <c r="E140" s="1">
        <v>0.8</v>
      </c>
    </row>
    <row r="141" spans="1:5" x14ac:dyDescent="0.25">
      <c r="A141" s="1">
        <v>4870</v>
      </c>
      <c r="B141" s="1">
        <v>1</v>
      </c>
      <c r="C141" s="1">
        <v>0.8</v>
      </c>
      <c r="D141" s="1">
        <v>1</v>
      </c>
      <c r="E141" s="1">
        <v>0.8</v>
      </c>
    </row>
    <row r="142" spans="1:5" x14ac:dyDescent="0.25">
      <c r="A142" s="1">
        <v>4871</v>
      </c>
      <c r="B142" s="1">
        <v>1</v>
      </c>
      <c r="C142" s="1">
        <v>0.8</v>
      </c>
      <c r="D142" s="1">
        <v>1</v>
      </c>
      <c r="E142" s="1">
        <v>0.8</v>
      </c>
    </row>
    <row r="143" spans="1:5" x14ac:dyDescent="0.25">
      <c r="A143" s="1">
        <v>4872</v>
      </c>
      <c r="B143" s="1">
        <v>1</v>
      </c>
      <c r="C143" s="1">
        <v>0.8</v>
      </c>
      <c r="D143" s="1">
        <v>1</v>
      </c>
      <c r="E143" s="1">
        <v>0.8</v>
      </c>
    </row>
    <row r="144" spans="1:5" x14ac:dyDescent="0.25">
      <c r="A144" s="1">
        <v>4873</v>
      </c>
      <c r="B144" s="1">
        <v>1</v>
      </c>
      <c r="C144" s="1">
        <v>0.8</v>
      </c>
      <c r="D144" s="1">
        <v>1</v>
      </c>
      <c r="E144" s="1">
        <v>0.8</v>
      </c>
    </row>
    <row r="145" spans="1:5" x14ac:dyDescent="0.25">
      <c r="A145" s="1">
        <v>4874</v>
      </c>
      <c r="B145" s="1">
        <v>1</v>
      </c>
      <c r="C145" s="1">
        <v>0.8</v>
      </c>
      <c r="D145" s="1">
        <v>1</v>
      </c>
      <c r="E145" s="1">
        <v>0.8</v>
      </c>
    </row>
    <row r="146" spans="1:5" x14ac:dyDescent="0.25">
      <c r="A146" s="1">
        <v>4875</v>
      </c>
      <c r="B146" s="1">
        <v>1</v>
      </c>
      <c r="C146" s="1">
        <v>0.8</v>
      </c>
      <c r="D146" s="1">
        <v>1</v>
      </c>
      <c r="E146" s="1">
        <v>0.8</v>
      </c>
    </row>
    <row r="147" spans="1:5" x14ac:dyDescent="0.25">
      <c r="A147" s="1">
        <v>4876</v>
      </c>
      <c r="B147" s="1">
        <v>1</v>
      </c>
      <c r="C147" s="1">
        <v>0.8</v>
      </c>
      <c r="D147" s="1">
        <v>1</v>
      </c>
      <c r="E147" s="1">
        <v>0.8</v>
      </c>
    </row>
    <row r="148" spans="1:5" x14ac:dyDescent="0.25">
      <c r="A148" s="1">
        <v>4877</v>
      </c>
      <c r="B148" s="1">
        <v>1</v>
      </c>
      <c r="C148" s="1">
        <v>0.8</v>
      </c>
      <c r="D148" s="1">
        <v>1</v>
      </c>
      <c r="E148" s="1">
        <v>0.8</v>
      </c>
    </row>
    <row r="149" spans="1:5" x14ac:dyDescent="0.25">
      <c r="A149" s="1">
        <v>4878</v>
      </c>
      <c r="B149" s="1">
        <v>1</v>
      </c>
      <c r="C149" s="1">
        <v>0.8</v>
      </c>
      <c r="D149" s="1">
        <v>1</v>
      </c>
      <c r="E149" s="1">
        <v>0.8</v>
      </c>
    </row>
    <row r="150" spans="1:5" x14ac:dyDescent="0.25">
      <c r="A150" s="1">
        <v>4879</v>
      </c>
      <c r="B150" s="1">
        <v>1</v>
      </c>
      <c r="C150" s="1">
        <v>0.8</v>
      </c>
      <c r="D150" s="1">
        <v>1</v>
      </c>
      <c r="E150" s="1">
        <v>0.8</v>
      </c>
    </row>
    <row r="151" spans="1:5" x14ac:dyDescent="0.25">
      <c r="A151" s="1">
        <v>4880</v>
      </c>
      <c r="B151" s="1">
        <v>1</v>
      </c>
      <c r="C151" s="1">
        <v>0.8</v>
      </c>
      <c r="D151" s="1">
        <v>1</v>
      </c>
      <c r="E151" s="1">
        <v>0.8</v>
      </c>
    </row>
    <row r="152" spans="1:5" x14ac:dyDescent="0.25">
      <c r="A152" s="1">
        <v>4881</v>
      </c>
      <c r="B152" s="1">
        <v>1</v>
      </c>
      <c r="C152" s="1">
        <v>0.8</v>
      </c>
      <c r="D152" s="1">
        <v>1</v>
      </c>
      <c r="E152" s="1">
        <v>0.8</v>
      </c>
    </row>
    <row r="153" spans="1:5" x14ac:dyDescent="0.25">
      <c r="A153" s="1">
        <v>4882</v>
      </c>
      <c r="B153" s="1">
        <v>1</v>
      </c>
      <c r="C153" s="1">
        <v>0.8</v>
      </c>
      <c r="D153" s="1">
        <v>1</v>
      </c>
      <c r="E153" s="1">
        <v>0.8</v>
      </c>
    </row>
    <row r="154" spans="1:5" x14ac:dyDescent="0.25">
      <c r="A154" s="1">
        <v>4883</v>
      </c>
      <c r="B154" s="1">
        <v>1</v>
      </c>
      <c r="C154" s="1">
        <v>0.8</v>
      </c>
      <c r="D154" s="1">
        <v>1</v>
      </c>
      <c r="E154" s="1">
        <v>0.8</v>
      </c>
    </row>
    <row r="155" spans="1:5" x14ac:dyDescent="0.25">
      <c r="A155" s="1">
        <v>4884</v>
      </c>
      <c r="B155" s="1">
        <v>1</v>
      </c>
      <c r="C155" s="1">
        <v>0.8</v>
      </c>
      <c r="D155" s="1">
        <v>1</v>
      </c>
      <c r="E155" s="1">
        <v>0.8</v>
      </c>
    </row>
    <row r="156" spans="1:5" x14ac:dyDescent="0.25">
      <c r="A156" s="1">
        <v>4885</v>
      </c>
      <c r="B156" s="1">
        <v>1</v>
      </c>
      <c r="C156" s="1">
        <v>0.8</v>
      </c>
      <c r="D156" s="1">
        <v>1</v>
      </c>
      <c r="E156" s="1">
        <v>0.8</v>
      </c>
    </row>
    <row r="157" spans="1:5" x14ac:dyDescent="0.25">
      <c r="A157" s="1">
        <v>4886</v>
      </c>
      <c r="B157" s="1">
        <v>1</v>
      </c>
      <c r="C157" s="1">
        <v>0.8</v>
      </c>
      <c r="D157" s="1">
        <v>1</v>
      </c>
      <c r="E157" s="1">
        <v>0.8</v>
      </c>
    </row>
    <row r="158" spans="1:5" x14ac:dyDescent="0.25">
      <c r="A158" s="1">
        <v>4887</v>
      </c>
      <c r="B158" s="1">
        <v>1</v>
      </c>
      <c r="C158" s="1">
        <v>0.8</v>
      </c>
      <c r="D158" s="1">
        <v>1</v>
      </c>
      <c r="E158" s="1">
        <v>0.8</v>
      </c>
    </row>
    <row r="159" spans="1:5" x14ac:dyDescent="0.25">
      <c r="A159" s="1">
        <v>4888</v>
      </c>
      <c r="B159" s="1">
        <v>1</v>
      </c>
      <c r="C159" s="1">
        <v>0.8</v>
      </c>
      <c r="D159" s="1">
        <v>1</v>
      </c>
      <c r="E159" s="1">
        <v>0.8</v>
      </c>
    </row>
    <row r="160" spans="1:5" x14ac:dyDescent="0.25">
      <c r="A160" s="1">
        <v>4889</v>
      </c>
      <c r="B160" s="1">
        <v>1</v>
      </c>
      <c r="C160" s="1">
        <v>0.8</v>
      </c>
      <c r="D160" s="1">
        <v>1</v>
      </c>
      <c r="E160" s="1">
        <v>0.8</v>
      </c>
    </row>
    <row r="161" spans="1:5" x14ac:dyDescent="0.25">
      <c r="A161" s="1">
        <v>4890</v>
      </c>
      <c r="B161" s="1">
        <v>1</v>
      </c>
      <c r="C161" s="1">
        <v>0.8</v>
      </c>
      <c r="D161" s="1">
        <v>1</v>
      </c>
      <c r="E161" s="1">
        <v>0.8</v>
      </c>
    </row>
    <row r="162" spans="1:5" x14ac:dyDescent="0.25">
      <c r="A162" s="1">
        <v>4891</v>
      </c>
      <c r="B162" s="1">
        <v>1</v>
      </c>
      <c r="C162" s="1">
        <v>0.8</v>
      </c>
      <c r="D162" s="1">
        <v>1</v>
      </c>
      <c r="E162" s="1">
        <v>0.8</v>
      </c>
    </row>
    <row r="163" spans="1:5" x14ac:dyDescent="0.25">
      <c r="A163" s="1">
        <v>4892</v>
      </c>
      <c r="B163" s="1">
        <v>1</v>
      </c>
      <c r="C163" s="1">
        <v>0.8</v>
      </c>
      <c r="D163" s="1">
        <v>1</v>
      </c>
      <c r="E163" s="1">
        <v>0.8</v>
      </c>
    </row>
    <row r="164" spans="1:5" x14ac:dyDescent="0.25">
      <c r="A164" s="1">
        <v>4893</v>
      </c>
      <c r="B164" s="1">
        <v>1</v>
      </c>
      <c r="C164" s="1">
        <v>0.8</v>
      </c>
      <c r="D164" s="1">
        <v>1</v>
      </c>
      <c r="E164" s="1">
        <v>0.8</v>
      </c>
    </row>
    <row r="165" spans="1:5" x14ac:dyDescent="0.25">
      <c r="A165" s="1">
        <v>4894</v>
      </c>
      <c r="B165" s="1">
        <v>1</v>
      </c>
      <c r="C165" s="1">
        <v>0.8</v>
      </c>
      <c r="D165" s="1">
        <v>1</v>
      </c>
      <c r="E165" s="1">
        <v>0.8</v>
      </c>
    </row>
    <row r="166" spans="1:5" x14ac:dyDescent="0.25">
      <c r="A166" s="1">
        <v>4895</v>
      </c>
      <c r="B166" s="1">
        <v>1</v>
      </c>
      <c r="C166" s="1">
        <v>0.8</v>
      </c>
      <c r="D166" s="1">
        <v>1</v>
      </c>
      <c r="E166" s="1">
        <v>0.8</v>
      </c>
    </row>
    <row r="167" spans="1:5" x14ac:dyDescent="0.25">
      <c r="A167" s="1">
        <v>4896</v>
      </c>
      <c r="B167" s="1">
        <v>1</v>
      </c>
      <c r="C167" s="1">
        <v>0.8</v>
      </c>
      <c r="D167" s="1">
        <v>1</v>
      </c>
      <c r="E167" s="1">
        <v>0.8</v>
      </c>
    </row>
    <row r="168" spans="1:5" x14ac:dyDescent="0.25">
      <c r="A168" s="1">
        <v>4897</v>
      </c>
      <c r="B168" s="1">
        <v>1</v>
      </c>
      <c r="C168" s="1">
        <v>0.8</v>
      </c>
      <c r="D168" s="1">
        <v>1</v>
      </c>
      <c r="E168" s="1">
        <v>0.8</v>
      </c>
    </row>
    <row r="169" spans="1:5" x14ac:dyDescent="0.25">
      <c r="A169" s="1">
        <v>4898</v>
      </c>
      <c r="B169" s="1">
        <v>1</v>
      </c>
      <c r="C169" s="1">
        <v>0.8</v>
      </c>
      <c r="D169" s="1">
        <v>1</v>
      </c>
      <c r="E169" s="1">
        <v>0.8</v>
      </c>
    </row>
    <row r="170" spans="1:5" x14ac:dyDescent="0.25">
      <c r="A170" s="1">
        <v>4899</v>
      </c>
      <c r="B170" s="1">
        <v>1</v>
      </c>
      <c r="C170" s="1">
        <v>0.8</v>
      </c>
      <c r="D170" s="1">
        <v>1</v>
      </c>
      <c r="E170" s="1">
        <v>0.8</v>
      </c>
    </row>
    <row r="171" spans="1:5" x14ac:dyDescent="0.25">
      <c r="A171" s="1">
        <v>4900</v>
      </c>
      <c r="B171" s="1">
        <v>1</v>
      </c>
      <c r="C171" s="1">
        <v>0.8</v>
      </c>
      <c r="D171" s="1">
        <v>1</v>
      </c>
      <c r="E171" s="1">
        <v>0.8</v>
      </c>
    </row>
    <row r="172" spans="1:5" x14ac:dyDescent="0.25">
      <c r="A172" s="1">
        <v>4901</v>
      </c>
      <c r="B172" s="1">
        <v>1</v>
      </c>
      <c r="C172" s="1">
        <v>0.8</v>
      </c>
      <c r="D172" s="1">
        <v>1</v>
      </c>
      <c r="E172" s="1">
        <v>0.8</v>
      </c>
    </row>
    <row r="173" spans="1:5" x14ac:dyDescent="0.25">
      <c r="A173" s="1">
        <v>4902</v>
      </c>
      <c r="B173" s="1">
        <v>1</v>
      </c>
      <c r="C173" s="1">
        <v>0.8</v>
      </c>
      <c r="D173" s="1">
        <v>1</v>
      </c>
      <c r="E173" s="1">
        <v>0.8</v>
      </c>
    </row>
    <row r="174" spans="1:5" x14ac:dyDescent="0.25">
      <c r="A174" s="1">
        <v>4903</v>
      </c>
      <c r="B174" s="1">
        <v>1</v>
      </c>
      <c r="C174" s="1">
        <v>0.8</v>
      </c>
      <c r="D174" s="1">
        <v>1</v>
      </c>
      <c r="E174" s="1">
        <v>0.8</v>
      </c>
    </row>
    <row r="175" spans="1:5" x14ac:dyDescent="0.25">
      <c r="A175" s="1">
        <v>4904</v>
      </c>
      <c r="B175" s="1">
        <v>1</v>
      </c>
      <c r="C175" s="1">
        <v>0.8</v>
      </c>
      <c r="D175" s="1">
        <v>1</v>
      </c>
      <c r="E175" s="1">
        <v>0.8</v>
      </c>
    </row>
    <row r="176" spans="1:5" x14ac:dyDescent="0.25">
      <c r="A176" s="1">
        <v>4905</v>
      </c>
      <c r="B176" s="1">
        <v>1</v>
      </c>
      <c r="C176" s="1">
        <v>0.8</v>
      </c>
      <c r="D176" s="1">
        <v>1</v>
      </c>
      <c r="E176" s="1">
        <v>0.8</v>
      </c>
    </row>
    <row r="177" spans="1:5" x14ac:dyDescent="0.25">
      <c r="A177" s="1">
        <v>4906</v>
      </c>
      <c r="B177" s="1">
        <v>1</v>
      </c>
      <c r="C177" s="1">
        <v>0.8</v>
      </c>
      <c r="D177" s="1">
        <v>1</v>
      </c>
      <c r="E177" s="1">
        <v>0.8</v>
      </c>
    </row>
    <row r="178" spans="1:5" x14ac:dyDescent="0.25">
      <c r="A178" s="1">
        <v>4907</v>
      </c>
      <c r="B178" s="1">
        <v>1</v>
      </c>
      <c r="C178" s="1">
        <v>0.8</v>
      </c>
      <c r="D178" s="1">
        <v>1</v>
      </c>
      <c r="E178" s="1">
        <v>0.8</v>
      </c>
    </row>
    <row r="179" spans="1:5" x14ac:dyDescent="0.25">
      <c r="A179" s="1">
        <v>4908</v>
      </c>
      <c r="B179" s="1">
        <v>1</v>
      </c>
      <c r="C179" s="1">
        <v>0.8</v>
      </c>
      <c r="D179" s="1">
        <v>1</v>
      </c>
      <c r="E179" s="1">
        <v>0.8</v>
      </c>
    </row>
    <row r="180" spans="1:5" x14ac:dyDescent="0.25">
      <c r="A180" s="1">
        <v>4909</v>
      </c>
      <c r="B180" s="1">
        <v>1</v>
      </c>
      <c r="C180" s="1">
        <v>0.8</v>
      </c>
      <c r="D180" s="1">
        <v>1</v>
      </c>
      <c r="E180" s="1">
        <v>0.8</v>
      </c>
    </row>
    <row r="181" spans="1:5" x14ac:dyDescent="0.25">
      <c r="A181" s="1">
        <v>4910</v>
      </c>
      <c r="B181" s="1">
        <v>1</v>
      </c>
      <c r="C181" s="1">
        <v>0.8</v>
      </c>
      <c r="D181" s="1">
        <v>1</v>
      </c>
      <c r="E181" s="1">
        <v>0.8</v>
      </c>
    </row>
    <row r="182" spans="1:5" x14ac:dyDescent="0.25">
      <c r="A182" s="1">
        <v>4911</v>
      </c>
      <c r="B182" s="1">
        <v>1</v>
      </c>
      <c r="C182" s="1">
        <v>0.8</v>
      </c>
      <c r="D182" s="1">
        <v>1</v>
      </c>
      <c r="E182" s="1">
        <v>0.8</v>
      </c>
    </row>
    <row r="183" spans="1:5" x14ac:dyDescent="0.25">
      <c r="A183" s="1">
        <v>4912</v>
      </c>
      <c r="B183" s="1">
        <v>1</v>
      </c>
      <c r="C183" s="1">
        <v>0.8</v>
      </c>
      <c r="D183" s="1">
        <v>1</v>
      </c>
      <c r="E183" s="1">
        <v>0.8</v>
      </c>
    </row>
    <row r="184" spans="1:5" x14ac:dyDescent="0.25">
      <c r="A184" s="1">
        <v>4913</v>
      </c>
      <c r="B184" s="1">
        <v>1</v>
      </c>
      <c r="C184" s="1">
        <v>0.8</v>
      </c>
      <c r="D184" s="1">
        <v>1</v>
      </c>
      <c r="E184" s="1">
        <v>0.8</v>
      </c>
    </row>
    <row r="185" spans="1:5" x14ac:dyDescent="0.25">
      <c r="A185" s="1">
        <v>4914</v>
      </c>
      <c r="B185" s="1">
        <v>1</v>
      </c>
      <c r="C185" s="1">
        <v>0.8</v>
      </c>
      <c r="D185" s="1">
        <v>1</v>
      </c>
      <c r="E185" s="1">
        <v>0.8</v>
      </c>
    </row>
    <row r="186" spans="1:5" x14ac:dyDescent="0.25">
      <c r="A186" s="1">
        <v>4915</v>
      </c>
      <c r="B186" s="1">
        <v>1</v>
      </c>
      <c r="C186" s="1">
        <v>0.8</v>
      </c>
      <c r="D186" s="1">
        <v>1</v>
      </c>
      <c r="E186" s="1">
        <v>0.8</v>
      </c>
    </row>
    <row r="187" spans="1:5" x14ac:dyDescent="0.25">
      <c r="A187" s="1">
        <v>4916</v>
      </c>
      <c r="B187" s="1">
        <v>1</v>
      </c>
      <c r="C187" s="1">
        <v>0.8</v>
      </c>
      <c r="D187" s="1">
        <v>1</v>
      </c>
      <c r="E187" s="1">
        <v>0.8</v>
      </c>
    </row>
    <row r="188" spans="1:5" x14ac:dyDescent="0.25">
      <c r="A188" s="1">
        <v>4917</v>
      </c>
      <c r="B188" s="1">
        <v>1</v>
      </c>
      <c r="C188" s="1">
        <v>0.8</v>
      </c>
      <c r="D188" s="1">
        <v>1</v>
      </c>
      <c r="E188" s="1">
        <v>0.8</v>
      </c>
    </row>
    <row r="189" spans="1:5" x14ac:dyDescent="0.25">
      <c r="A189" s="1">
        <v>4918</v>
      </c>
      <c r="B189" s="1">
        <v>1</v>
      </c>
      <c r="C189" s="1">
        <v>0.8</v>
      </c>
      <c r="D189" s="1">
        <v>1</v>
      </c>
      <c r="E189" s="1">
        <v>0.8</v>
      </c>
    </row>
    <row r="190" spans="1:5" x14ac:dyDescent="0.25">
      <c r="A190" s="1">
        <v>4919</v>
      </c>
      <c r="B190" s="1">
        <v>1</v>
      </c>
      <c r="C190" s="1">
        <v>0.8</v>
      </c>
      <c r="D190" s="1">
        <v>1</v>
      </c>
      <c r="E190" s="1">
        <v>0.8</v>
      </c>
    </row>
    <row r="191" spans="1:5" x14ac:dyDescent="0.25">
      <c r="A191" s="1">
        <v>4920</v>
      </c>
      <c r="B191" s="1">
        <v>1</v>
      </c>
      <c r="C191" s="1">
        <v>0.8</v>
      </c>
      <c r="D191" s="1">
        <v>1</v>
      </c>
      <c r="E191" s="1">
        <v>0.8</v>
      </c>
    </row>
    <row r="192" spans="1:5" x14ac:dyDescent="0.25">
      <c r="A192" s="1">
        <v>4921</v>
      </c>
      <c r="B192" s="1">
        <v>1</v>
      </c>
      <c r="C192" s="1">
        <v>0.8</v>
      </c>
      <c r="D192" s="1">
        <v>1</v>
      </c>
      <c r="E192" s="1">
        <v>0.8</v>
      </c>
    </row>
    <row r="193" spans="1:5" x14ac:dyDescent="0.25">
      <c r="A193" s="1">
        <v>4922</v>
      </c>
      <c r="B193" s="1">
        <v>1</v>
      </c>
      <c r="C193" s="1">
        <v>0.8</v>
      </c>
      <c r="D193" s="1">
        <v>1</v>
      </c>
      <c r="E193" s="1">
        <v>0.8</v>
      </c>
    </row>
    <row r="194" spans="1:5" x14ac:dyDescent="0.25">
      <c r="A194" s="1">
        <v>4923</v>
      </c>
      <c r="B194" s="1">
        <v>1</v>
      </c>
      <c r="C194" s="1">
        <v>0.8</v>
      </c>
      <c r="D194" s="1">
        <v>1</v>
      </c>
      <c r="E194" s="1">
        <v>0.8</v>
      </c>
    </row>
    <row r="195" spans="1:5" x14ac:dyDescent="0.25">
      <c r="A195" s="1">
        <v>4924</v>
      </c>
      <c r="B195" s="1">
        <v>1</v>
      </c>
      <c r="C195" s="1">
        <v>0.8</v>
      </c>
      <c r="D195" s="1">
        <v>1</v>
      </c>
      <c r="E195" s="1">
        <v>0.8</v>
      </c>
    </row>
    <row r="196" spans="1:5" x14ac:dyDescent="0.25">
      <c r="A196" s="1">
        <v>4925</v>
      </c>
      <c r="B196" s="1">
        <v>1</v>
      </c>
      <c r="C196" s="1">
        <v>0.8</v>
      </c>
      <c r="D196" s="1">
        <v>1</v>
      </c>
      <c r="E196" s="1">
        <v>0.8</v>
      </c>
    </row>
    <row r="197" spans="1:5" x14ac:dyDescent="0.25">
      <c r="A197" s="1">
        <v>4926</v>
      </c>
      <c r="B197" s="1">
        <v>1</v>
      </c>
      <c r="C197" s="1">
        <v>0.8</v>
      </c>
      <c r="D197" s="1">
        <v>1</v>
      </c>
      <c r="E197" s="1">
        <v>0.8</v>
      </c>
    </row>
    <row r="198" spans="1:5" x14ac:dyDescent="0.25">
      <c r="A198" s="1">
        <v>4927</v>
      </c>
      <c r="B198" s="1">
        <v>1</v>
      </c>
      <c r="C198" s="1">
        <v>0.8</v>
      </c>
      <c r="D198" s="1">
        <v>1</v>
      </c>
      <c r="E198" s="1">
        <v>0.8</v>
      </c>
    </row>
    <row r="199" spans="1:5" x14ac:dyDescent="0.25">
      <c r="A199" s="1">
        <v>4928</v>
      </c>
      <c r="B199" s="1">
        <v>1</v>
      </c>
      <c r="C199" s="1">
        <v>0.8</v>
      </c>
      <c r="D199" s="1">
        <v>1</v>
      </c>
      <c r="E199" s="1">
        <v>0.8</v>
      </c>
    </row>
    <row r="200" spans="1:5" x14ac:dyDescent="0.25">
      <c r="A200" s="1">
        <v>4929</v>
      </c>
      <c r="B200" s="1">
        <v>1</v>
      </c>
      <c r="C200" s="1">
        <v>0.8</v>
      </c>
      <c r="D200" s="1">
        <v>1</v>
      </c>
      <c r="E200" s="1">
        <v>0.8</v>
      </c>
    </row>
    <row r="201" spans="1:5" x14ac:dyDescent="0.25">
      <c r="A201" s="1">
        <v>4930</v>
      </c>
      <c r="B201" s="1">
        <v>1</v>
      </c>
      <c r="C201" s="1">
        <v>0.8</v>
      </c>
      <c r="D201" s="1">
        <v>1</v>
      </c>
      <c r="E201" s="1">
        <v>0.8</v>
      </c>
    </row>
    <row r="202" spans="1:5" x14ac:dyDescent="0.25">
      <c r="A202" s="1">
        <v>4931</v>
      </c>
      <c r="B202" s="1">
        <v>1</v>
      </c>
      <c r="C202" s="1">
        <v>0.8</v>
      </c>
      <c r="D202" s="1">
        <v>1</v>
      </c>
      <c r="E202" s="1">
        <v>0.8</v>
      </c>
    </row>
    <row r="203" spans="1:5" x14ac:dyDescent="0.25">
      <c r="A203" s="1">
        <v>4932</v>
      </c>
      <c r="B203" s="1">
        <v>1</v>
      </c>
      <c r="C203" s="1">
        <v>0.8</v>
      </c>
      <c r="D203" s="1">
        <v>1</v>
      </c>
      <c r="E203" s="1">
        <v>0.8</v>
      </c>
    </row>
    <row r="204" spans="1:5" x14ac:dyDescent="0.25">
      <c r="A204" s="1">
        <v>4933</v>
      </c>
      <c r="B204" s="1">
        <v>1</v>
      </c>
      <c r="C204" s="1">
        <v>0.8</v>
      </c>
      <c r="D204" s="1">
        <v>1</v>
      </c>
      <c r="E204" s="1">
        <v>0.8</v>
      </c>
    </row>
    <row r="205" spans="1:5" x14ac:dyDescent="0.25">
      <c r="A205" s="1">
        <v>4934</v>
      </c>
      <c r="B205" s="1">
        <v>1</v>
      </c>
      <c r="C205" s="1">
        <v>0.8</v>
      </c>
      <c r="D205" s="1">
        <v>1</v>
      </c>
      <c r="E205" s="1">
        <v>0.8</v>
      </c>
    </row>
    <row r="206" spans="1:5" x14ac:dyDescent="0.25">
      <c r="A206" s="1">
        <v>4935</v>
      </c>
      <c r="B206" s="1">
        <v>1</v>
      </c>
      <c r="C206" s="1">
        <v>0.8</v>
      </c>
      <c r="D206" s="1">
        <v>1</v>
      </c>
      <c r="E206" s="1">
        <v>0.8</v>
      </c>
    </row>
    <row r="207" spans="1:5" x14ac:dyDescent="0.25">
      <c r="A207" s="1">
        <v>4936</v>
      </c>
      <c r="B207" s="1">
        <v>1</v>
      </c>
      <c r="C207" s="1">
        <v>0.8</v>
      </c>
      <c r="D207" s="1">
        <v>1</v>
      </c>
      <c r="E207" s="1">
        <v>0.8</v>
      </c>
    </row>
    <row r="208" spans="1:5" x14ac:dyDescent="0.25">
      <c r="A208" s="1">
        <v>4937</v>
      </c>
      <c r="B208" s="1">
        <v>1</v>
      </c>
      <c r="C208" s="1">
        <v>0.8</v>
      </c>
      <c r="D208" s="1">
        <v>1</v>
      </c>
      <c r="E208" s="1">
        <v>0.8</v>
      </c>
    </row>
    <row r="209" spans="1:5" x14ac:dyDescent="0.25">
      <c r="A209" s="1">
        <v>4938</v>
      </c>
      <c r="B209" s="1">
        <v>1</v>
      </c>
      <c r="C209" s="1">
        <v>0.8</v>
      </c>
      <c r="D209" s="1">
        <v>1</v>
      </c>
      <c r="E209" s="1">
        <v>0.8</v>
      </c>
    </row>
    <row r="210" spans="1:5" x14ac:dyDescent="0.25">
      <c r="A210" s="1">
        <v>4939</v>
      </c>
      <c r="B210" s="1">
        <v>1</v>
      </c>
      <c r="C210" s="1">
        <v>0.8</v>
      </c>
      <c r="D210" s="1">
        <v>1</v>
      </c>
      <c r="E210" s="1">
        <v>0.8</v>
      </c>
    </row>
    <row r="211" spans="1:5" x14ac:dyDescent="0.25">
      <c r="A211" s="1">
        <v>4940</v>
      </c>
      <c r="B211" s="1">
        <v>1</v>
      </c>
      <c r="C211" s="1">
        <v>0.8</v>
      </c>
      <c r="D211" s="1">
        <v>1</v>
      </c>
      <c r="E211" s="1">
        <v>0.8</v>
      </c>
    </row>
    <row r="212" spans="1:5" x14ac:dyDescent="0.25">
      <c r="A212" s="1">
        <v>4941</v>
      </c>
      <c r="B212" s="1">
        <v>1</v>
      </c>
      <c r="C212" s="1">
        <v>0.8</v>
      </c>
      <c r="D212" s="1">
        <v>1</v>
      </c>
      <c r="E212" s="1">
        <v>0.8</v>
      </c>
    </row>
    <row r="213" spans="1:5" x14ac:dyDescent="0.25">
      <c r="A213" s="1">
        <v>4942</v>
      </c>
      <c r="B213" s="1">
        <v>1</v>
      </c>
      <c r="C213" s="1">
        <v>0.8</v>
      </c>
      <c r="D213" s="1">
        <v>1</v>
      </c>
      <c r="E213" s="1">
        <v>0.8</v>
      </c>
    </row>
    <row r="214" spans="1:5" x14ac:dyDescent="0.25">
      <c r="A214" s="1">
        <v>4943</v>
      </c>
      <c r="B214" s="1">
        <v>1</v>
      </c>
      <c r="C214" s="1">
        <v>0.8</v>
      </c>
      <c r="D214" s="1">
        <v>1</v>
      </c>
      <c r="E214" s="1">
        <v>0.8</v>
      </c>
    </row>
    <row r="215" spans="1:5" x14ac:dyDescent="0.25">
      <c r="A215" s="1">
        <v>4944</v>
      </c>
      <c r="B215" s="1">
        <v>1</v>
      </c>
      <c r="C215" s="1">
        <v>0.8</v>
      </c>
      <c r="D215" s="1">
        <v>1</v>
      </c>
      <c r="E215" s="1">
        <v>0.8</v>
      </c>
    </row>
    <row r="216" spans="1:5" x14ac:dyDescent="0.25">
      <c r="A216" s="1">
        <v>4945</v>
      </c>
      <c r="B216" s="1">
        <v>1</v>
      </c>
      <c r="C216" s="1">
        <v>0.8</v>
      </c>
      <c r="D216" s="1">
        <v>1</v>
      </c>
      <c r="E216" s="1">
        <v>0.8</v>
      </c>
    </row>
    <row r="217" spans="1:5" x14ac:dyDescent="0.25">
      <c r="A217" s="1">
        <v>4946</v>
      </c>
      <c r="B217" s="1">
        <v>1</v>
      </c>
      <c r="C217" s="1">
        <v>0.8</v>
      </c>
      <c r="D217" s="1">
        <v>1</v>
      </c>
      <c r="E217" s="1">
        <v>0.8</v>
      </c>
    </row>
    <row r="218" spans="1:5" x14ac:dyDescent="0.25">
      <c r="A218" s="1">
        <v>4947</v>
      </c>
      <c r="B218" s="1">
        <v>1</v>
      </c>
      <c r="C218" s="1">
        <v>0.8</v>
      </c>
      <c r="D218" s="1">
        <v>1</v>
      </c>
      <c r="E218" s="1">
        <v>0.8</v>
      </c>
    </row>
    <row r="219" spans="1:5" x14ac:dyDescent="0.25">
      <c r="A219" s="1">
        <v>4948</v>
      </c>
      <c r="B219" s="1">
        <v>1</v>
      </c>
      <c r="C219" s="1">
        <v>0.8</v>
      </c>
      <c r="D219" s="1">
        <v>1</v>
      </c>
      <c r="E219" s="1">
        <v>0.8</v>
      </c>
    </row>
    <row r="220" spans="1:5" x14ac:dyDescent="0.25">
      <c r="A220" s="1">
        <v>4949</v>
      </c>
      <c r="B220" s="1">
        <v>1</v>
      </c>
      <c r="C220" s="1">
        <v>0.8</v>
      </c>
      <c r="D220" s="1">
        <v>1</v>
      </c>
      <c r="E220" s="1">
        <v>0.8</v>
      </c>
    </row>
    <row r="221" spans="1:5" x14ac:dyDescent="0.25">
      <c r="A221" s="1">
        <v>4950</v>
      </c>
      <c r="B221" s="1">
        <v>1</v>
      </c>
      <c r="C221" s="1">
        <v>0.8</v>
      </c>
      <c r="D221" s="1">
        <v>1</v>
      </c>
      <c r="E221" s="1">
        <v>0.8</v>
      </c>
    </row>
    <row r="222" spans="1:5" x14ac:dyDescent="0.25">
      <c r="A222" s="1">
        <v>4951</v>
      </c>
      <c r="B222" s="1">
        <v>1</v>
      </c>
      <c r="C222" s="1">
        <v>0.8</v>
      </c>
      <c r="D222" s="1">
        <v>1</v>
      </c>
      <c r="E222" s="1">
        <v>0.8</v>
      </c>
    </row>
    <row r="223" spans="1:5" x14ac:dyDescent="0.25">
      <c r="A223" s="1">
        <v>4952</v>
      </c>
      <c r="B223" s="1">
        <v>1</v>
      </c>
      <c r="C223" s="1">
        <v>0.8</v>
      </c>
      <c r="D223" s="1">
        <v>1</v>
      </c>
      <c r="E223" s="1">
        <v>0.8</v>
      </c>
    </row>
    <row r="224" spans="1:5" x14ac:dyDescent="0.25">
      <c r="A224" s="1">
        <v>4953</v>
      </c>
      <c r="B224" s="1">
        <v>1</v>
      </c>
      <c r="C224" s="1">
        <v>0.8</v>
      </c>
      <c r="D224" s="1">
        <v>1</v>
      </c>
      <c r="E224" s="1">
        <v>0.8</v>
      </c>
    </row>
    <row r="225" spans="1:5" x14ac:dyDescent="0.25">
      <c r="A225" s="1">
        <v>4954</v>
      </c>
      <c r="B225" s="1">
        <v>1</v>
      </c>
      <c r="C225" s="1">
        <v>0.8</v>
      </c>
      <c r="D225" s="1">
        <v>1</v>
      </c>
      <c r="E225" s="1">
        <v>0.8</v>
      </c>
    </row>
    <row r="226" spans="1:5" x14ac:dyDescent="0.25">
      <c r="A226" s="1">
        <v>4955</v>
      </c>
      <c r="B226" s="1">
        <v>1</v>
      </c>
      <c r="C226" s="1">
        <v>0.8</v>
      </c>
      <c r="D226" s="1">
        <v>1</v>
      </c>
      <c r="E226" s="1">
        <v>0.8</v>
      </c>
    </row>
    <row r="227" spans="1:5" x14ac:dyDescent="0.25">
      <c r="A227" s="1">
        <v>4956</v>
      </c>
      <c r="B227" s="1">
        <v>1</v>
      </c>
      <c r="C227" s="1">
        <v>0.8</v>
      </c>
      <c r="D227" s="1">
        <v>1</v>
      </c>
      <c r="E227" s="1">
        <v>0.8</v>
      </c>
    </row>
    <row r="228" spans="1:5" x14ac:dyDescent="0.25">
      <c r="A228" s="1">
        <v>4957</v>
      </c>
      <c r="B228" s="1">
        <v>1</v>
      </c>
      <c r="C228" s="1">
        <v>0.8</v>
      </c>
      <c r="D228" s="1">
        <v>1</v>
      </c>
      <c r="E228" s="1">
        <v>0.8</v>
      </c>
    </row>
    <row r="229" spans="1:5" x14ac:dyDescent="0.25">
      <c r="A229" s="1">
        <v>4958</v>
      </c>
      <c r="B229" s="1">
        <v>1</v>
      </c>
      <c r="C229" s="1">
        <v>0.8</v>
      </c>
      <c r="D229" s="1">
        <v>1</v>
      </c>
      <c r="E229" s="1">
        <v>0.8</v>
      </c>
    </row>
    <row r="230" spans="1:5" x14ac:dyDescent="0.25">
      <c r="A230" s="1">
        <v>4959</v>
      </c>
      <c r="B230" s="1">
        <v>1</v>
      </c>
      <c r="C230" s="1">
        <v>0.8</v>
      </c>
      <c r="D230" s="1">
        <v>1</v>
      </c>
      <c r="E230" s="1">
        <v>0.8</v>
      </c>
    </row>
    <row r="231" spans="1:5" x14ac:dyDescent="0.25">
      <c r="A231" s="1">
        <v>4960</v>
      </c>
      <c r="B231" s="1">
        <v>1</v>
      </c>
      <c r="C231" s="1">
        <v>0.8</v>
      </c>
      <c r="D231" s="1">
        <v>1</v>
      </c>
      <c r="E231" s="1">
        <v>0.8</v>
      </c>
    </row>
    <row r="232" spans="1:5" x14ac:dyDescent="0.25">
      <c r="A232" s="1">
        <v>4961</v>
      </c>
      <c r="B232" s="1">
        <v>1</v>
      </c>
      <c r="C232" s="1">
        <v>0.8</v>
      </c>
      <c r="D232" s="1">
        <v>1</v>
      </c>
      <c r="E232" s="1">
        <v>0.8</v>
      </c>
    </row>
    <row r="233" spans="1:5" x14ac:dyDescent="0.25">
      <c r="A233" s="1">
        <v>4962</v>
      </c>
      <c r="B233" s="1">
        <v>1</v>
      </c>
      <c r="C233" s="1">
        <v>0.8</v>
      </c>
      <c r="D233" s="1">
        <v>1</v>
      </c>
      <c r="E233" s="1">
        <v>0.8</v>
      </c>
    </row>
    <row r="234" spans="1:5" x14ac:dyDescent="0.25">
      <c r="A234" s="1">
        <v>4963</v>
      </c>
      <c r="B234" s="1">
        <v>1</v>
      </c>
      <c r="C234" s="1">
        <v>0.8</v>
      </c>
      <c r="D234" s="1">
        <v>1</v>
      </c>
      <c r="E234" s="1">
        <v>0.8</v>
      </c>
    </row>
    <row r="235" spans="1:5" x14ac:dyDescent="0.25">
      <c r="A235" s="1">
        <v>4964</v>
      </c>
      <c r="B235" s="1">
        <v>1</v>
      </c>
      <c r="C235" s="1">
        <v>0.8</v>
      </c>
      <c r="D235" s="1">
        <v>1</v>
      </c>
      <c r="E235" s="1">
        <v>0.8</v>
      </c>
    </row>
    <row r="236" spans="1:5" x14ac:dyDescent="0.25">
      <c r="A236" s="1">
        <v>4965</v>
      </c>
      <c r="B236" s="1">
        <v>1</v>
      </c>
      <c r="C236" s="1">
        <v>0.8</v>
      </c>
      <c r="D236" s="1">
        <v>1</v>
      </c>
      <c r="E236" s="1">
        <v>0.8</v>
      </c>
    </row>
    <row r="237" spans="1:5" x14ac:dyDescent="0.25">
      <c r="A237" s="1">
        <v>4966</v>
      </c>
      <c r="B237" s="1">
        <v>1</v>
      </c>
      <c r="C237" s="1">
        <v>0.8</v>
      </c>
      <c r="D237" s="1">
        <v>1</v>
      </c>
      <c r="E237" s="1">
        <v>0.8</v>
      </c>
    </row>
    <row r="238" spans="1:5" x14ac:dyDescent="0.25">
      <c r="A238" s="1">
        <v>4967</v>
      </c>
      <c r="B238" s="1">
        <v>1</v>
      </c>
      <c r="C238" s="1">
        <v>0.8</v>
      </c>
      <c r="D238" s="1">
        <v>1</v>
      </c>
      <c r="E238" s="1">
        <v>0.8</v>
      </c>
    </row>
    <row r="239" spans="1:5" x14ac:dyDescent="0.25">
      <c r="A239" s="1">
        <v>4968</v>
      </c>
      <c r="B239" s="1">
        <v>1</v>
      </c>
      <c r="C239" s="1">
        <v>0.8</v>
      </c>
      <c r="D239" s="1">
        <v>1</v>
      </c>
      <c r="E239" s="1">
        <v>0.8</v>
      </c>
    </row>
    <row r="240" spans="1:5" x14ac:dyDescent="0.25">
      <c r="A240" s="1">
        <v>4969</v>
      </c>
      <c r="B240" s="1">
        <v>1</v>
      </c>
      <c r="C240" s="1">
        <v>0.8</v>
      </c>
      <c r="D240" s="1">
        <v>1</v>
      </c>
      <c r="E240" s="1">
        <v>0.8</v>
      </c>
    </row>
    <row r="241" spans="1:5" x14ac:dyDescent="0.25">
      <c r="A241" s="1">
        <v>4970</v>
      </c>
      <c r="B241" s="1">
        <v>1</v>
      </c>
      <c r="C241" s="1">
        <v>0.8</v>
      </c>
      <c r="D241" s="1">
        <v>1</v>
      </c>
      <c r="E241" s="1">
        <v>0.8</v>
      </c>
    </row>
    <row r="242" spans="1:5" x14ac:dyDescent="0.25">
      <c r="A242" s="1">
        <v>4971</v>
      </c>
      <c r="B242" s="1">
        <v>1</v>
      </c>
      <c r="C242" s="1">
        <v>0.8</v>
      </c>
      <c r="D242" s="1">
        <v>1</v>
      </c>
      <c r="E242" s="1">
        <v>0.8</v>
      </c>
    </row>
    <row r="243" spans="1:5" x14ac:dyDescent="0.25">
      <c r="A243" s="1">
        <v>4972</v>
      </c>
      <c r="B243" s="1">
        <v>1</v>
      </c>
      <c r="C243" s="1">
        <v>0.8</v>
      </c>
      <c r="D243" s="1">
        <v>1</v>
      </c>
      <c r="E243" s="1">
        <v>0.8</v>
      </c>
    </row>
    <row r="244" spans="1:5" x14ac:dyDescent="0.25">
      <c r="A244" s="1">
        <v>4973</v>
      </c>
      <c r="B244" s="1">
        <v>1</v>
      </c>
      <c r="C244" s="1">
        <v>0.8</v>
      </c>
      <c r="D244" s="1">
        <v>1</v>
      </c>
      <c r="E244" s="1">
        <v>0.8</v>
      </c>
    </row>
    <row r="245" spans="1:5" x14ac:dyDescent="0.25">
      <c r="A245" s="1">
        <v>4974</v>
      </c>
      <c r="B245" s="1">
        <v>1</v>
      </c>
      <c r="C245" s="1">
        <v>0.8</v>
      </c>
      <c r="D245" s="1">
        <v>1</v>
      </c>
      <c r="E245" s="1">
        <v>0.8</v>
      </c>
    </row>
    <row r="246" spans="1:5" x14ac:dyDescent="0.25">
      <c r="A246" s="1">
        <v>4975</v>
      </c>
      <c r="B246" s="1">
        <v>1</v>
      </c>
      <c r="C246" s="1">
        <v>0.8</v>
      </c>
      <c r="D246" s="1">
        <v>1</v>
      </c>
      <c r="E246" s="1">
        <v>0.8</v>
      </c>
    </row>
    <row r="247" spans="1:5" x14ac:dyDescent="0.25">
      <c r="A247" s="1">
        <v>4976</v>
      </c>
      <c r="B247" s="1">
        <v>1</v>
      </c>
      <c r="C247" s="1">
        <v>0.8</v>
      </c>
      <c r="D247" s="1">
        <v>1</v>
      </c>
      <c r="E247" s="1">
        <v>0.8</v>
      </c>
    </row>
    <row r="248" spans="1:5" x14ac:dyDescent="0.25">
      <c r="A248" s="1">
        <v>4977</v>
      </c>
      <c r="B248" s="1">
        <v>1</v>
      </c>
      <c r="C248" s="1">
        <v>0.8</v>
      </c>
      <c r="D248" s="1">
        <v>1</v>
      </c>
      <c r="E248" s="1">
        <v>0.8</v>
      </c>
    </row>
    <row r="249" spans="1:5" x14ac:dyDescent="0.25">
      <c r="A249" s="1">
        <v>4978</v>
      </c>
      <c r="B249" s="1">
        <v>1</v>
      </c>
      <c r="C249" s="1">
        <v>0.8</v>
      </c>
      <c r="D249" s="1">
        <v>1</v>
      </c>
      <c r="E249" s="1">
        <v>0.8</v>
      </c>
    </row>
    <row r="250" spans="1:5" x14ac:dyDescent="0.25">
      <c r="A250" s="1">
        <v>4979</v>
      </c>
      <c r="B250" s="1">
        <v>1</v>
      </c>
      <c r="C250" s="1">
        <v>0.8</v>
      </c>
      <c r="D250" s="1">
        <v>1</v>
      </c>
      <c r="E250" s="1">
        <v>0.8</v>
      </c>
    </row>
    <row r="251" spans="1:5" x14ac:dyDescent="0.25">
      <c r="A251" s="1">
        <v>4980</v>
      </c>
      <c r="B251" s="1">
        <v>1</v>
      </c>
      <c r="C251" s="1">
        <v>0.8</v>
      </c>
      <c r="D251" s="1">
        <v>1</v>
      </c>
      <c r="E251" s="1">
        <v>0.8</v>
      </c>
    </row>
    <row r="252" spans="1:5" x14ac:dyDescent="0.25">
      <c r="A252" s="1">
        <v>4981</v>
      </c>
      <c r="B252" s="1">
        <v>1</v>
      </c>
      <c r="C252" s="1">
        <v>0.8</v>
      </c>
      <c r="D252" s="1">
        <v>1</v>
      </c>
      <c r="E252" s="1">
        <v>0.8</v>
      </c>
    </row>
    <row r="253" spans="1:5" x14ac:dyDescent="0.25">
      <c r="A253" s="1">
        <v>4982</v>
      </c>
      <c r="B253" s="1">
        <v>1</v>
      </c>
      <c r="C253" s="1">
        <v>0.8</v>
      </c>
      <c r="D253" s="1">
        <v>1</v>
      </c>
      <c r="E253" s="1">
        <v>0.8</v>
      </c>
    </row>
    <row r="254" spans="1:5" x14ac:dyDescent="0.25">
      <c r="A254" s="1">
        <v>4983</v>
      </c>
      <c r="B254" s="1">
        <v>1</v>
      </c>
      <c r="C254" s="1">
        <v>0.8</v>
      </c>
      <c r="D254" s="1">
        <v>1</v>
      </c>
      <c r="E254" s="1">
        <v>0.8</v>
      </c>
    </row>
    <row r="255" spans="1:5" x14ac:dyDescent="0.25">
      <c r="A255" s="1">
        <v>4984</v>
      </c>
      <c r="B255" s="1">
        <v>1</v>
      </c>
      <c r="C255" s="1">
        <v>0.8</v>
      </c>
      <c r="D255" s="1">
        <v>1</v>
      </c>
      <c r="E255" s="1">
        <v>0.8</v>
      </c>
    </row>
    <row r="256" spans="1:5" x14ac:dyDescent="0.25">
      <c r="A256" s="1">
        <v>4985</v>
      </c>
      <c r="B256" s="1">
        <v>1</v>
      </c>
      <c r="C256" s="1">
        <v>0.8</v>
      </c>
      <c r="D256" s="1">
        <v>1</v>
      </c>
      <c r="E256" s="1">
        <v>0.8</v>
      </c>
    </row>
    <row r="257" spans="1:5" x14ac:dyDescent="0.25">
      <c r="A257" s="1">
        <v>4986</v>
      </c>
      <c r="B257" s="1">
        <v>1</v>
      </c>
      <c r="C257" s="1">
        <v>0.8</v>
      </c>
      <c r="D257" s="1">
        <v>1</v>
      </c>
      <c r="E257" s="1">
        <v>0.8</v>
      </c>
    </row>
    <row r="258" spans="1:5" x14ac:dyDescent="0.25">
      <c r="A258" s="1">
        <v>4987</v>
      </c>
      <c r="B258" s="1">
        <v>1</v>
      </c>
      <c r="C258" s="1">
        <v>0.8</v>
      </c>
      <c r="D258" s="1">
        <v>1</v>
      </c>
      <c r="E258" s="1">
        <v>0.8</v>
      </c>
    </row>
    <row r="259" spans="1:5" x14ac:dyDescent="0.25">
      <c r="A259" s="1">
        <v>4988</v>
      </c>
      <c r="B259" s="1">
        <v>1</v>
      </c>
      <c r="C259" s="1">
        <v>0.8</v>
      </c>
      <c r="D259" s="1">
        <v>1</v>
      </c>
      <c r="E259" s="1">
        <v>0.8</v>
      </c>
    </row>
    <row r="260" spans="1:5" x14ac:dyDescent="0.25">
      <c r="A260" s="1">
        <v>4989</v>
      </c>
      <c r="B260" s="1">
        <v>1</v>
      </c>
      <c r="C260" s="1">
        <v>0.8</v>
      </c>
      <c r="D260" s="1">
        <v>1</v>
      </c>
      <c r="E260" s="1">
        <v>0.8</v>
      </c>
    </row>
    <row r="261" spans="1:5" x14ac:dyDescent="0.25">
      <c r="A261" s="1">
        <v>4990</v>
      </c>
      <c r="B261" s="1">
        <v>1</v>
      </c>
      <c r="C261" s="1">
        <v>0.8</v>
      </c>
      <c r="D261" s="1">
        <v>1</v>
      </c>
      <c r="E261" s="1">
        <v>0.8</v>
      </c>
    </row>
    <row r="262" spans="1:5" x14ac:dyDescent="0.25">
      <c r="A262" s="1">
        <v>4991</v>
      </c>
      <c r="B262" s="1">
        <v>1</v>
      </c>
      <c r="C262" s="1">
        <v>0.8</v>
      </c>
      <c r="D262" s="1">
        <v>1</v>
      </c>
      <c r="E262" s="1">
        <v>0.8</v>
      </c>
    </row>
    <row r="263" spans="1:5" x14ac:dyDescent="0.25">
      <c r="A263" s="1">
        <v>4992</v>
      </c>
      <c r="B263" s="1">
        <v>1</v>
      </c>
      <c r="C263" s="1">
        <v>0.8</v>
      </c>
      <c r="D263" s="1">
        <v>1</v>
      </c>
      <c r="E263" s="1">
        <v>0.8</v>
      </c>
    </row>
    <row r="264" spans="1:5" x14ac:dyDescent="0.25">
      <c r="A264" s="1">
        <v>4993</v>
      </c>
      <c r="B264" s="1">
        <v>1</v>
      </c>
      <c r="C264" s="1">
        <v>0.8</v>
      </c>
      <c r="D264" s="1">
        <v>1</v>
      </c>
      <c r="E264" s="1">
        <v>0.8</v>
      </c>
    </row>
    <row r="265" spans="1:5" x14ac:dyDescent="0.25">
      <c r="A265" s="1">
        <v>4994</v>
      </c>
      <c r="B265" s="1">
        <v>1</v>
      </c>
      <c r="C265" s="1">
        <v>0.8</v>
      </c>
      <c r="D265" s="1">
        <v>1</v>
      </c>
      <c r="E265" s="1">
        <v>0.8</v>
      </c>
    </row>
    <row r="266" spans="1:5" x14ac:dyDescent="0.25">
      <c r="A266" s="1">
        <v>4995</v>
      </c>
      <c r="B266" s="1">
        <v>1</v>
      </c>
      <c r="C266" s="1">
        <v>0.8</v>
      </c>
      <c r="D266" s="1">
        <v>1</v>
      </c>
      <c r="E266" s="1">
        <v>0.8</v>
      </c>
    </row>
    <row r="267" spans="1:5" x14ac:dyDescent="0.25">
      <c r="A267" s="1">
        <v>4996</v>
      </c>
      <c r="B267" s="1">
        <v>1</v>
      </c>
      <c r="C267" s="1">
        <v>0.8</v>
      </c>
      <c r="D267" s="1">
        <v>1</v>
      </c>
      <c r="E267" s="1">
        <v>0.8</v>
      </c>
    </row>
    <row r="268" spans="1:5" x14ac:dyDescent="0.25">
      <c r="A268" s="1">
        <v>4997</v>
      </c>
      <c r="B268" s="1">
        <v>1</v>
      </c>
      <c r="C268" s="1">
        <v>0.8</v>
      </c>
      <c r="D268" s="1">
        <v>1</v>
      </c>
      <c r="E268" s="1">
        <v>0.8</v>
      </c>
    </row>
    <row r="269" spans="1:5" x14ac:dyDescent="0.25">
      <c r="A269" s="1">
        <v>4998</v>
      </c>
      <c r="B269" s="1">
        <v>1</v>
      </c>
      <c r="C269" s="1">
        <v>0.8</v>
      </c>
      <c r="D269" s="1">
        <v>1</v>
      </c>
      <c r="E269" s="1">
        <v>0.8</v>
      </c>
    </row>
    <row r="270" spans="1:5" x14ac:dyDescent="0.25">
      <c r="A270" s="1">
        <v>4999</v>
      </c>
      <c r="B270" s="1">
        <v>1</v>
      </c>
      <c r="C270" s="1">
        <v>0.8</v>
      </c>
      <c r="D270" s="1">
        <v>1</v>
      </c>
      <c r="E270" s="1">
        <v>0.8</v>
      </c>
    </row>
    <row r="271" spans="1:5" x14ac:dyDescent="0.25">
      <c r="A271" s="1">
        <v>5000</v>
      </c>
      <c r="B271" s="1">
        <v>1</v>
      </c>
      <c r="C271" s="1">
        <v>0.8</v>
      </c>
      <c r="D271" s="1">
        <v>1</v>
      </c>
      <c r="E271" s="1">
        <v>0.8</v>
      </c>
    </row>
    <row r="272" spans="1:5" x14ac:dyDescent="0.25">
      <c r="A272" s="1">
        <v>5001</v>
      </c>
      <c r="B272" s="1">
        <v>1</v>
      </c>
      <c r="C272" s="1">
        <v>0.8</v>
      </c>
      <c r="D272" s="1">
        <v>1</v>
      </c>
      <c r="E272" s="1">
        <v>0.8</v>
      </c>
    </row>
    <row r="273" spans="1:5" x14ac:dyDescent="0.25">
      <c r="A273" s="1">
        <v>5002</v>
      </c>
      <c r="B273" s="1">
        <v>1</v>
      </c>
      <c r="C273" s="1">
        <v>0.8</v>
      </c>
      <c r="D273" s="1">
        <v>1</v>
      </c>
      <c r="E273" s="1">
        <v>0.8</v>
      </c>
    </row>
    <row r="274" spans="1:5" x14ac:dyDescent="0.25">
      <c r="A274" s="1">
        <v>5003</v>
      </c>
      <c r="B274" s="1">
        <v>1</v>
      </c>
      <c r="C274" s="1">
        <v>0.8</v>
      </c>
      <c r="D274" s="1">
        <v>1</v>
      </c>
      <c r="E274" s="1">
        <v>0.8</v>
      </c>
    </row>
    <row r="275" spans="1:5" x14ac:dyDescent="0.25">
      <c r="A275" s="1">
        <v>5004</v>
      </c>
      <c r="B275" s="1">
        <v>1</v>
      </c>
      <c r="C275" s="1">
        <v>0.8</v>
      </c>
      <c r="D275" s="1">
        <v>1</v>
      </c>
      <c r="E275" s="1">
        <v>0.8</v>
      </c>
    </row>
    <row r="276" spans="1:5" x14ac:dyDescent="0.25">
      <c r="A276" s="1">
        <v>5005</v>
      </c>
      <c r="B276" s="1">
        <v>1</v>
      </c>
      <c r="C276" s="1">
        <v>0.8</v>
      </c>
      <c r="D276" s="1">
        <v>1</v>
      </c>
      <c r="E276" s="1">
        <v>0.8</v>
      </c>
    </row>
    <row r="277" spans="1:5" x14ac:dyDescent="0.25">
      <c r="A277" s="1">
        <v>5006</v>
      </c>
      <c r="B277" s="1">
        <v>1</v>
      </c>
      <c r="C277" s="1">
        <v>0.8</v>
      </c>
      <c r="D277" s="1">
        <v>1</v>
      </c>
      <c r="E277" s="1">
        <v>0.8</v>
      </c>
    </row>
    <row r="278" spans="1:5" x14ac:dyDescent="0.25">
      <c r="A278" s="1">
        <v>5007</v>
      </c>
      <c r="B278" s="1">
        <v>1</v>
      </c>
      <c r="C278" s="1">
        <v>0.8</v>
      </c>
      <c r="D278" s="1">
        <v>1</v>
      </c>
      <c r="E278" s="1">
        <v>0.8</v>
      </c>
    </row>
    <row r="279" spans="1:5" x14ac:dyDescent="0.25">
      <c r="A279" s="1">
        <v>5008</v>
      </c>
      <c r="B279" s="1">
        <v>1</v>
      </c>
      <c r="C279" s="1">
        <v>0.8</v>
      </c>
      <c r="D279" s="1">
        <v>1</v>
      </c>
      <c r="E279" s="1">
        <v>0.8</v>
      </c>
    </row>
    <row r="280" spans="1:5" x14ac:dyDescent="0.25">
      <c r="A280" s="1">
        <v>5009</v>
      </c>
      <c r="B280" s="1">
        <v>1</v>
      </c>
      <c r="C280" s="1">
        <v>0.8</v>
      </c>
      <c r="D280" s="1">
        <v>1</v>
      </c>
      <c r="E280" s="1">
        <v>0.8</v>
      </c>
    </row>
    <row r="281" spans="1:5" x14ac:dyDescent="0.25">
      <c r="A281" s="1">
        <v>5010</v>
      </c>
      <c r="B281" s="1">
        <v>1</v>
      </c>
      <c r="C281" s="1">
        <v>0.8</v>
      </c>
      <c r="D281" s="1">
        <v>1</v>
      </c>
      <c r="E281" s="1">
        <v>0.8</v>
      </c>
    </row>
    <row r="282" spans="1:5" x14ac:dyDescent="0.25">
      <c r="A282" s="1">
        <v>5011</v>
      </c>
      <c r="B282" s="1">
        <v>1</v>
      </c>
      <c r="C282" s="1">
        <v>0.8</v>
      </c>
      <c r="D282" s="1">
        <v>1</v>
      </c>
      <c r="E282" s="1">
        <v>0.8</v>
      </c>
    </row>
    <row r="283" spans="1:5" x14ac:dyDescent="0.25">
      <c r="A283" s="1">
        <v>5012</v>
      </c>
      <c r="B283" s="1">
        <v>1</v>
      </c>
      <c r="C283" s="1">
        <v>0.8</v>
      </c>
      <c r="D283" s="1">
        <v>1</v>
      </c>
      <c r="E283" s="1">
        <v>0.8</v>
      </c>
    </row>
    <row r="284" spans="1:5" x14ac:dyDescent="0.25">
      <c r="A284" s="1">
        <v>5013</v>
      </c>
      <c r="B284" s="1">
        <v>1</v>
      </c>
      <c r="C284" s="1">
        <v>0.8</v>
      </c>
      <c r="D284" s="1">
        <v>1</v>
      </c>
      <c r="E284" s="1">
        <v>0.8</v>
      </c>
    </row>
    <row r="285" spans="1:5" x14ac:dyDescent="0.25">
      <c r="A285" s="1">
        <v>5014</v>
      </c>
      <c r="B285" s="1">
        <v>1</v>
      </c>
      <c r="C285" s="1">
        <v>0.8</v>
      </c>
      <c r="D285" s="1">
        <v>1</v>
      </c>
      <c r="E285" s="1">
        <v>0.8</v>
      </c>
    </row>
    <row r="286" spans="1:5" x14ac:dyDescent="0.25">
      <c r="A286" s="1">
        <v>5015</v>
      </c>
      <c r="B286" s="1">
        <v>1</v>
      </c>
      <c r="C286" s="1">
        <v>0.8</v>
      </c>
      <c r="D286" s="1">
        <v>1</v>
      </c>
      <c r="E286" s="1">
        <v>0.8</v>
      </c>
    </row>
    <row r="287" spans="1:5" x14ac:dyDescent="0.25">
      <c r="A287" s="1">
        <v>5016</v>
      </c>
      <c r="B287" s="1">
        <v>1</v>
      </c>
      <c r="C287" s="1">
        <v>0.8</v>
      </c>
      <c r="D287" s="1">
        <v>1</v>
      </c>
      <c r="E287" s="1">
        <v>0.8</v>
      </c>
    </row>
    <row r="288" spans="1:5" x14ac:dyDescent="0.25">
      <c r="A288" s="1">
        <v>5017</v>
      </c>
      <c r="B288" s="1">
        <v>1</v>
      </c>
      <c r="C288" s="1">
        <v>0.8</v>
      </c>
      <c r="D288" s="1">
        <v>1</v>
      </c>
      <c r="E288" s="1">
        <v>0.8</v>
      </c>
    </row>
    <row r="289" spans="1:5" x14ac:dyDescent="0.25">
      <c r="A289" s="1">
        <v>5018</v>
      </c>
      <c r="B289" s="1">
        <v>1</v>
      </c>
      <c r="C289" s="1">
        <v>0.8</v>
      </c>
      <c r="D289" s="1">
        <v>1</v>
      </c>
      <c r="E289" s="1">
        <v>0.8</v>
      </c>
    </row>
    <row r="290" spans="1:5" x14ac:dyDescent="0.25">
      <c r="A290" s="1">
        <v>5019</v>
      </c>
      <c r="B290" s="1">
        <v>1</v>
      </c>
      <c r="C290" s="1">
        <v>0.8</v>
      </c>
      <c r="D290" s="1">
        <v>1</v>
      </c>
      <c r="E290" s="1">
        <v>0.8</v>
      </c>
    </row>
    <row r="291" spans="1:5" x14ac:dyDescent="0.25">
      <c r="A291" s="1">
        <v>5020</v>
      </c>
      <c r="B291" s="1">
        <v>1</v>
      </c>
      <c r="C291" s="1">
        <v>0.8</v>
      </c>
      <c r="D291" s="1">
        <v>1</v>
      </c>
      <c r="E291" s="1">
        <v>0.8</v>
      </c>
    </row>
    <row r="292" spans="1:5" x14ac:dyDescent="0.25">
      <c r="A292" s="1">
        <v>5021</v>
      </c>
      <c r="B292" s="1">
        <v>1</v>
      </c>
      <c r="C292" s="1">
        <v>0.8</v>
      </c>
      <c r="D292" s="1">
        <v>1</v>
      </c>
      <c r="E292" s="1">
        <v>0.8</v>
      </c>
    </row>
    <row r="293" spans="1:5" x14ac:dyDescent="0.25">
      <c r="A293" s="1">
        <v>5022</v>
      </c>
      <c r="B293" s="1">
        <v>1</v>
      </c>
      <c r="C293" s="1">
        <v>0.8</v>
      </c>
      <c r="D293" s="1">
        <v>1</v>
      </c>
      <c r="E293" s="1">
        <v>0.8</v>
      </c>
    </row>
    <row r="294" spans="1:5" x14ac:dyDescent="0.25">
      <c r="A294" s="1">
        <v>5023</v>
      </c>
      <c r="B294" s="1">
        <v>1</v>
      </c>
      <c r="C294" s="1">
        <v>0.8</v>
      </c>
      <c r="D294" s="1">
        <v>1</v>
      </c>
      <c r="E294" s="1">
        <v>0.8</v>
      </c>
    </row>
    <row r="295" spans="1:5" x14ac:dyDescent="0.25">
      <c r="A295" s="1">
        <v>5024</v>
      </c>
      <c r="B295" s="1">
        <v>1</v>
      </c>
      <c r="C295" s="1">
        <v>0.8</v>
      </c>
      <c r="D295" s="1">
        <v>1</v>
      </c>
      <c r="E295" s="1">
        <v>0.8</v>
      </c>
    </row>
    <row r="296" spans="1:5" x14ac:dyDescent="0.25">
      <c r="A296" s="1">
        <v>5025</v>
      </c>
      <c r="B296" s="1">
        <v>1</v>
      </c>
      <c r="C296" s="1">
        <v>0.8</v>
      </c>
      <c r="D296" s="1">
        <v>1</v>
      </c>
      <c r="E296" s="1">
        <v>0.8</v>
      </c>
    </row>
    <row r="297" spans="1:5" x14ac:dyDescent="0.25">
      <c r="A297" s="1">
        <v>5026</v>
      </c>
      <c r="B297" s="1">
        <v>1</v>
      </c>
      <c r="C297" s="1">
        <v>0.8</v>
      </c>
      <c r="D297" s="1">
        <v>1</v>
      </c>
      <c r="E297" s="1">
        <v>0.8</v>
      </c>
    </row>
    <row r="298" spans="1:5" x14ac:dyDescent="0.25">
      <c r="A298" s="1">
        <v>5027</v>
      </c>
      <c r="B298" s="1">
        <v>1</v>
      </c>
      <c r="C298" s="1">
        <v>0.8</v>
      </c>
      <c r="D298" s="1">
        <v>1</v>
      </c>
      <c r="E298" s="1">
        <v>0.8</v>
      </c>
    </row>
    <row r="299" spans="1:5" x14ac:dyDescent="0.25">
      <c r="A299" s="1">
        <v>5028</v>
      </c>
      <c r="B299" s="1">
        <v>1</v>
      </c>
      <c r="C299" s="1">
        <v>0.8</v>
      </c>
      <c r="D299" s="1">
        <v>1</v>
      </c>
      <c r="E299" s="1">
        <v>0.8</v>
      </c>
    </row>
    <row r="300" spans="1:5" x14ac:dyDescent="0.25">
      <c r="A300" s="1">
        <v>5029</v>
      </c>
      <c r="B300" s="1">
        <v>1</v>
      </c>
      <c r="C300" s="1">
        <v>0.8</v>
      </c>
      <c r="D300" s="1">
        <v>1</v>
      </c>
      <c r="E300" s="1">
        <v>0.8</v>
      </c>
    </row>
    <row r="301" spans="1:5" x14ac:dyDescent="0.25">
      <c r="A301" s="1">
        <v>5030</v>
      </c>
      <c r="B301" s="1">
        <v>1</v>
      </c>
      <c r="C301" s="1">
        <v>0.8</v>
      </c>
      <c r="D301" s="1">
        <v>1</v>
      </c>
      <c r="E301" s="1">
        <v>0.8</v>
      </c>
    </row>
    <row r="302" spans="1:5" x14ac:dyDescent="0.25">
      <c r="A302" s="1">
        <v>5031</v>
      </c>
      <c r="B302" s="1">
        <v>1</v>
      </c>
      <c r="C302" s="1">
        <v>0.8</v>
      </c>
      <c r="D302" s="1">
        <v>1</v>
      </c>
      <c r="E302" s="1">
        <v>0.8</v>
      </c>
    </row>
    <row r="303" spans="1:5" x14ac:dyDescent="0.25">
      <c r="A303" s="1">
        <v>5032</v>
      </c>
      <c r="B303" s="1">
        <v>1</v>
      </c>
      <c r="C303" s="1">
        <v>0.8</v>
      </c>
      <c r="D303" s="1">
        <v>1</v>
      </c>
      <c r="E303" s="1">
        <v>0.8</v>
      </c>
    </row>
    <row r="304" spans="1:5" x14ac:dyDescent="0.25">
      <c r="A304" s="1">
        <v>5033</v>
      </c>
      <c r="B304" s="1">
        <v>1</v>
      </c>
      <c r="C304" s="1">
        <v>0.8</v>
      </c>
      <c r="D304" s="1">
        <v>1</v>
      </c>
      <c r="E304" s="1">
        <v>0.8</v>
      </c>
    </row>
    <row r="305" spans="1:5" x14ac:dyDescent="0.25">
      <c r="A305" s="1">
        <v>5034</v>
      </c>
      <c r="B305" s="1">
        <v>1</v>
      </c>
      <c r="C305" s="1">
        <v>0.8</v>
      </c>
      <c r="D305" s="1">
        <v>1</v>
      </c>
      <c r="E305" s="1">
        <v>0.8</v>
      </c>
    </row>
    <row r="306" spans="1:5" x14ac:dyDescent="0.25">
      <c r="A306" s="1">
        <v>5035</v>
      </c>
      <c r="B306" s="1">
        <v>1</v>
      </c>
      <c r="C306" s="1">
        <v>0.8</v>
      </c>
      <c r="D306" s="1">
        <v>1</v>
      </c>
      <c r="E306" s="1">
        <v>0.8</v>
      </c>
    </row>
    <row r="307" spans="1:5" x14ac:dyDescent="0.25">
      <c r="A307" s="1">
        <v>5036</v>
      </c>
      <c r="B307" s="1">
        <v>1</v>
      </c>
      <c r="C307" s="1">
        <v>0.8</v>
      </c>
      <c r="D307" s="1">
        <v>1</v>
      </c>
      <c r="E307" s="1">
        <v>0.8</v>
      </c>
    </row>
    <row r="308" spans="1:5" x14ac:dyDescent="0.25">
      <c r="A308" s="1">
        <v>5037</v>
      </c>
      <c r="B308" s="1">
        <v>1</v>
      </c>
      <c r="C308" s="1">
        <v>0.8</v>
      </c>
      <c r="D308" s="1">
        <v>1</v>
      </c>
      <c r="E308" s="1">
        <v>0.8</v>
      </c>
    </row>
    <row r="309" spans="1:5" x14ac:dyDescent="0.25">
      <c r="A309" s="1">
        <v>5038</v>
      </c>
      <c r="B309" s="1">
        <v>1</v>
      </c>
      <c r="C309" s="1">
        <v>0.8</v>
      </c>
      <c r="D309" s="1">
        <v>1</v>
      </c>
      <c r="E309" s="1">
        <v>0.8</v>
      </c>
    </row>
    <row r="310" spans="1:5" x14ac:dyDescent="0.25">
      <c r="A310" s="1">
        <v>5039</v>
      </c>
      <c r="B310" s="1">
        <v>1</v>
      </c>
      <c r="C310" s="1">
        <v>0.8</v>
      </c>
      <c r="D310" s="1">
        <v>1</v>
      </c>
      <c r="E310" s="1">
        <v>0.8</v>
      </c>
    </row>
    <row r="311" spans="1:5" x14ac:dyDescent="0.25">
      <c r="A311" s="1">
        <v>5040</v>
      </c>
      <c r="B311" s="1">
        <v>1</v>
      </c>
      <c r="C311" s="1">
        <v>0.8</v>
      </c>
      <c r="D311" s="1">
        <v>1</v>
      </c>
      <c r="E311" s="1">
        <v>0.8</v>
      </c>
    </row>
    <row r="312" spans="1:5" x14ac:dyDescent="0.25">
      <c r="A312" s="1">
        <v>5041</v>
      </c>
      <c r="B312" s="1">
        <v>1</v>
      </c>
      <c r="C312" s="1">
        <v>0.8</v>
      </c>
      <c r="D312" s="1">
        <v>1</v>
      </c>
      <c r="E312" s="1">
        <v>0.8</v>
      </c>
    </row>
    <row r="313" spans="1:5" x14ac:dyDescent="0.25">
      <c r="A313" s="1">
        <v>5042</v>
      </c>
      <c r="B313" s="1">
        <v>1</v>
      </c>
      <c r="C313" s="1">
        <v>0.8</v>
      </c>
      <c r="D313" s="1">
        <v>1</v>
      </c>
      <c r="E313" s="1">
        <v>0.8</v>
      </c>
    </row>
    <row r="314" spans="1:5" x14ac:dyDescent="0.25">
      <c r="A314" s="1">
        <v>5043</v>
      </c>
      <c r="B314" s="1">
        <v>1</v>
      </c>
      <c r="C314" s="1">
        <v>0.8</v>
      </c>
      <c r="D314" s="1">
        <v>1</v>
      </c>
      <c r="E314" s="1">
        <v>0.8</v>
      </c>
    </row>
    <row r="315" spans="1:5" x14ac:dyDescent="0.25">
      <c r="A315" s="1">
        <v>5044</v>
      </c>
      <c r="B315" s="1">
        <v>1</v>
      </c>
      <c r="C315" s="1">
        <v>0.8</v>
      </c>
      <c r="D315" s="1">
        <v>1</v>
      </c>
      <c r="E315" s="1">
        <v>0.8</v>
      </c>
    </row>
    <row r="316" spans="1:5" x14ac:dyDescent="0.25">
      <c r="A316" s="1">
        <v>5045</v>
      </c>
      <c r="B316" s="1">
        <v>1</v>
      </c>
      <c r="C316" s="1">
        <v>0.8</v>
      </c>
      <c r="D316" s="1">
        <v>1</v>
      </c>
      <c r="E316" s="1">
        <v>0.8</v>
      </c>
    </row>
    <row r="317" spans="1:5" x14ac:dyDescent="0.25">
      <c r="A317" s="1">
        <v>5046</v>
      </c>
      <c r="B317" s="1">
        <v>1</v>
      </c>
      <c r="C317" s="1">
        <v>0.8</v>
      </c>
      <c r="D317" s="1">
        <v>1</v>
      </c>
      <c r="E317" s="1">
        <v>0.8</v>
      </c>
    </row>
    <row r="318" spans="1:5" x14ac:dyDescent="0.25">
      <c r="A318" s="1">
        <v>5047</v>
      </c>
      <c r="B318" s="1">
        <v>1</v>
      </c>
      <c r="C318" s="1">
        <v>0.8</v>
      </c>
      <c r="D318" s="1">
        <v>1</v>
      </c>
      <c r="E318" s="1">
        <v>0.8</v>
      </c>
    </row>
    <row r="319" spans="1:5" x14ac:dyDescent="0.25">
      <c r="A319" s="1">
        <v>5048</v>
      </c>
      <c r="B319" s="1">
        <v>1</v>
      </c>
      <c r="C319" s="1">
        <v>0.8</v>
      </c>
      <c r="D319" s="1">
        <v>1</v>
      </c>
      <c r="E319" s="1">
        <v>0.8</v>
      </c>
    </row>
    <row r="320" spans="1:5" x14ac:dyDescent="0.25">
      <c r="A320" s="1">
        <v>5049</v>
      </c>
      <c r="B320" s="1">
        <v>1</v>
      </c>
      <c r="C320" s="1">
        <v>0.8</v>
      </c>
      <c r="D320" s="1">
        <v>1</v>
      </c>
      <c r="E320" s="1">
        <v>0.8</v>
      </c>
    </row>
    <row r="321" spans="1:5" x14ac:dyDescent="0.25">
      <c r="A321" s="1">
        <v>5050</v>
      </c>
      <c r="B321" s="1">
        <v>1</v>
      </c>
      <c r="C321" s="1">
        <v>0.8</v>
      </c>
      <c r="D321" s="1">
        <v>1</v>
      </c>
      <c r="E321" s="1">
        <v>0.8</v>
      </c>
    </row>
    <row r="322" spans="1:5" x14ac:dyDescent="0.25">
      <c r="A322" s="1">
        <v>5051</v>
      </c>
      <c r="B322" s="1">
        <v>1</v>
      </c>
      <c r="C322" s="1">
        <v>0.8</v>
      </c>
      <c r="D322" s="1">
        <v>1</v>
      </c>
      <c r="E322" s="1">
        <v>0.8</v>
      </c>
    </row>
    <row r="323" spans="1:5" x14ac:dyDescent="0.25">
      <c r="A323" s="1">
        <v>5052</v>
      </c>
      <c r="B323" s="1">
        <v>1</v>
      </c>
      <c r="C323" s="1">
        <v>0.8</v>
      </c>
      <c r="D323" s="1">
        <v>1</v>
      </c>
      <c r="E323" s="1">
        <v>0.8</v>
      </c>
    </row>
    <row r="324" spans="1:5" x14ac:dyDescent="0.25">
      <c r="A324" s="1">
        <v>5053</v>
      </c>
      <c r="B324" s="1">
        <v>1</v>
      </c>
      <c r="C324" s="1">
        <v>0.8</v>
      </c>
      <c r="D324" s="1">
        <v>1</v>
      </c>
      <c r="E324" s="1">
        <v>0.8</v>
      </c>
    </row>
    <row r="325" spans="1:5" x14ac:dyDescent="0.25">
      <c r="A325" s="1">
        <v>5054</v>
      </c>
      <c r="B325" s="1">
        <v>1</v>
      </c>
      <c r="C325" s="1">
        <v>0.8</v>
      </c>
      <c r="D325" s="1">
        <v>1</v>
      </c>
      <c r="E325" s="1">
        <v>0.8</v>
      </c>
    </row>
    <row r="326" spans="1:5" x14ac:dyDescent="0.25">
      <c r="A326" s="1">
        <v>5055</v>
      </c>
      <c r="B326" s="1">
        <v>1</v>
      </c>
      <c r="C326" s="1">
        <v>0.8</v>
      </c>
      <c r="D326" s="1">
        <v>1</v>
      </c>
      <c r="E326" s="1">
        <v>0.8</v>
      </c>
    </row>
    <row r="327" spans="1:5" x14ac:dyDescent="0.25">
      <c r="A327" s="1">
        <v>5056</v>
      </c>
      <c r="B327" s="1">
        <v>1</v>
      </c>
      <c r="C327" s="1">
        <v>0.8</v>
      </c>
      <c r="D327" s="1">
        <v>1</v>
      </c>
      <c r="E327" s="1">
        <v>0.8</v>
      </c>
    </row>
    <row r="328" spans="1:5" x14ac:dyDescent="0.25">
      <c r="A328" s="1">
        <v>5057</v>
      </c>
      <c r="B328" s="1">
        <v>1</v>
      </c>
      <c r="C328" s="1">
        <v>0.8</v>
      </c>
      <c r="D328" s="1">
        <v>1</v>
      </c>
      <c r="E328" s="1">
        <v>0.8</v>
      </c>
    </row>
    <row r="329" spans="1:5" x14ac:dyDescent="0.25">
      <c r="A329" s="1">
        <v>5058</v>
      </c>
      <c r="B329" s="1">
        <v>1</v>
      </c>
      <c r="C329" s="1">
        <v>0.8</v>
      </c>
      <c r="D329" s="1">
        <v>1</v>
      </c>
      <c r="E329" s="1">
        <v>0.8</v>
      </c>
    </row>
    <row r="330" spans="1:5" x14ac:dyDescent="0.25">
      <c r="A330" s="1">
        <v>5059</v>
      </c>
      <c r="B330" s="1">
        <v>1</v>
      </c>
      <c r="C330" s="1">
        <v>0.8</v>
      </c>
      <c r="D330" s="1">
        <v>1</v>
      </c>
      <c r="E330" s="1">
        <v>0.8</v>
      </c>
    </row>
    <row r="331" spans="1:5" x14ac:dyDescent="0.25">
      <c r="A331" s="1">
        <v>5060</v>
      </c>
      <c r="B331" s="1">
        <v>1</v>
      </c>
      <c r="C331" s="1">
        <v>0.8</v>
      </c>
      <c r="D331" s="1">
        <v>1</v>
      </c>
      <c r="E331" s="1">
        <v>0.8</v>
      </c>
    </row>
    <row r="332" spans="1:5" x14ac:dyDescent="0.25">
      <c r="A332" s="1">
        <v>5061</v>
      </c>
      <c r="B332" s="1">
        <v>1</v>
      </c>
      <c r="C332" s="1">
        <v>0.8</v>
      </c>
      <c r="D332" s="1">
        <v>1</v>
      </c>
      <c r="E332" s="1">
        <v>0.8</v>
      </c>
    </row>
    <row r="333" spans="1:5" x14ac:dyDescent="0.25">
      <c r="A333" s="1">
        <v>5062</v>
      </c>
      <c r="B333" s="1">
        <v>1</v>
      </c>
      <c r="C333" s="1">
        <v>0.8</v>
      </c>
      <c r="D333" s="1">
        <v>1</v>
      </c>
      <c r="E333" s="1">
        <v>0.8</v>
      </c>
    </row>
    <row r="334" spans="1:5" x14ac:dyDescent="0.25">
      <c r="A334" s="1">
        <v>5063</v>
      </c>
      <c r="B334" s="1">
        <v>1</v>
      </c>
      <c r="C334" s="1">
        <v>0.8</v>
      </c>
      <c r="D334" s="1">
        <v>1</v>
      </c>
      <c r="E334" s="1">
        <v>0.8</v>
      </c>
    </row>
    <row r="335" spans="1:5" x14ac:dyDescent="0.25">
      <c r="A335" s="1">
        <v>5064</v>
      </c>
      <c r="B335" s="1">
        <v>1</v>
      </c>
      <c r="C335" s="1">
        <v>0.8</v>
      </c>
      <c r="D335" s="1">
        <v>1</v>
      </c>
      <c r="E335" s="1">
        <v>0.8</v>
      </c>
    </row>
    <row r="336" spans="1:5" x14ac:dyDescent="0.25">
      <c r="A336" s="1">
        <v>5065</v>
      </c>
      <c r="B336" s="1">
        <v>1</v>
      </c>
      <c r="C336" s="1">
        <v>0.8</v>
      </c>
      <c r="D336" s="1">
        <v>1</v>
      </c>
      <c r="E336" s="1">
        <v>0.8</v>
      </c>
    </row>
    <row r="337" spans="1:5" x14ac:dyDescent="0.25">
      <c r="A337" s="1">
        <v>5066</v>
      </c>
      <c r="B337" s="1">
        <v>1</v>
      </c>
      <c r="C337" s="1">
        <v>0.8</v>
      </c>
      <c r="D337" s="1">
        <v>1</v>
      </c>
      <c r="E337" s="1">
        <v>0.8</v>
      </c>
    </row>
    <row r="338" spans="1:5" x14ac:dyDescent="0.25">
      <c r="A338" s="1">
        <v>5067</v>
      </c>
      <c r="B338" s="1">
        <v>1</v>
      </c>
      <c r="C338" s="1">
        <v>0.8</v>
      </c>
      <c r="D338" s="1">
        <v>1</v>
      </c>
      <c r="E338" s="1">
        <v>0.8</v>
      </c>
    </row>
    <row r="339" spans="1:5" x14ac:dyDescent="0.25">
      <c r="A339" s="1">
        <v>5068</v>
      </c>
      <c r="B339" s="1">
        <v>1</v>
      </c>
      <c r="C339" s="1">
        <v>0.8</v>
      </c>
      <c r="D339" s="1">
        <v>1</v>
      </c>
      <c r="E339" s="1">
        <v>0.8</v>
      </c>
    </row>
    <row r="340" spans="1:5" x14ac:dyDescent="0.25">
      <c r="A340" s="1">
        <v>5069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40"/>
  <sheetViews>
    <sheetView tabSelected="1" topLeftCell="U7" zoomScale="90" zoomScaleNormal="90" workbookViewId="0">
      <selection activeCell="AP31" sqref="AP31"/>
    </sheetView>
  </sheetViews>
  <sheetFormatPr defaultRowHeight="15" x14ac:dyDescent="0.25"/>
  <cols>
    <col min="1" max="1" width="14.42578125" bestFit="1" customWidth="1"/>
    <col min="2" max="2" width="9.140625" style="1"/>
    <col min="3" max="3" width="13.5703125" style="1" bestFit="1" customWidth="1"/>
    <col min="4" max="4" width="12.42578125" bestFit="1" customWidth="1"/>
    <col min="5" max="5" width="19.85546875" style="1" bestFit="1" customWidth="1"/>
    <col min="6" max="6" width="12.140625" bestFit="1" customWidth="1"/>
    <col min="7" max="7" width="19.5703125" style="1" bestFit="1" customWidth="1"/>
    <col min="9" max="9" width="12.28515625" style="1" bestFit="1" customWidth="1"/>
    <col min="10" max="10" width="13.7109375" bestFit="1" customWidth="1"/>
    <col min="11" max="11" width="14" bestFit="1" customWidth="1"/>
    <col min="12" max="12" width="13.85546875" bestFit="1" customWidth="1"/>
    <col min="13" max="13" width="17.28515625" bestFit="1" customWidth="1"/>
    <col min="14" max="14" width="15.42578125" customWidth="1"/>
    <col min="15" max="15" width="8" bestFit="1" customWidth="1"/>
    <col min="21" max="22" width="9.140625" style="1"/>
  </cols>
  <sheetData>
    <row r="1" spans="1:23" x14ac:dyDescent="0.25">
      <c r="B1" s="6" t="s">
        <v>2</v>
      </c>
      <c r="C1" s="6" t="s">
        <v>9</v>
      </c>
      <c r="D1" s="6" t="s">
        <v>4</v>
      </c>
      <c r="E1" s="6" t="s">
        <v>10</v>
      </c>
      <c r="F1" s="6" t="s">
        <v>6</v>
      </c>
      <c r="G1" s="6" t="s">
        <v>11</v>
      </c>
      <c r="H1" s="7" t="s">
        <v>8</v>
      </c>
      <c r="I1" s="6" t="s">
        <v>12</v>
      </c>
      <c r="N1">
        <v>5</v>
      </c>
      <c r="O1">
        <v>6</v>
      </c>
      <c r="P1">
        <v>7</v>
      </c>
      <c r="Q1">
        <v>99</v>
      </c>
      <c r="R1">
        <v>10</v>
      </c>
      <c r="S1">
        <v>11</v>
      </c>
      <c r="T1">
        <v>1</v>
      </c>
      <c r="U1" s="1">
        <v>13</v>
      </c>
      <c r="V1" s="1">
        <v>14</v>
      </c>
    </row>
    <row r="2" spans="1:23" x14ac:dyDescent="0.25">
      <c r="A2" t="s">
        <v>0</v>
      </c>
      <c r="B2" s="8" t="s">
        <v>2</v>
      </c>
      <c r="C2" s="10"/>
      <c r="D2" s="8" t="s">
        <v>5</v>
      </c>
      <c r="E2" s="10"/>
      <c r="F2" s="8" t="s">
        <v>7</v>
      </c>
      <c r="G2" s="10"/>
      <c r="H2" s="9" t="s">
        <v>8</v>
      </c>
      <c r="I2" s="10"/>
      <c r="J2" t="s">
        <v>18</v>
      </c>
      <c r="K2" t="s">
        <v>19</v>
      </c>
      <c r="L2" t="s">
        <v>20</v>
      </c>
      <c r="M2" t="s">
        <v>21</v>
      </c>
      <c r="N2" t="s">
        <v>22</v>
      </c>
      <c r="O2" s="4"/>
      <c r="P2" t="s">
        <v>17</v>
      </c>
      <c r="T2" s="11"/>
    </row>
    <row r="3" spans="1:23" x14ac:dyDescent="0.25">
      <c r="A3" t="s">
        <v>1</v>
      </c>
      <c r="B3" s="2" t="s">
        <v>3</v>
      </c>
      <c r="C3" s="2" t="s">
        <v>3</v>
      </c>
      <c r="D3" s="2" t="s">
        <v>3</v>
      </c>
      <c r="E3" s="2" t="s">
        <v>3</v>
      </c>
      <c r="F3" s="2" t="s">
        <v>3</v>
      </c>
      <c r="G3" s="2" t="s">
        <v>3</v>
      </c>
      <c r="H3" s="2" t="s">
        <v>3</v>
      </c>
      <c r="I3" s="2" t="s">
        <v>3</v>
      </c>
      <c r="J3" t="s">
        <v>17</v>
      </c>
      <c r="K3" t="s">
        <v>17</v>
      </c>
      <c r="L3" t="s">
        <v>17</v>
      </c>
      <c r="M3" t="s">
        <v>17</v>
      </c>
      <c r="N3" t="s">
        <v>17</v>
      </c>
      <c r="O3" s="4"/>
      <c r="P3" s="1">
        <v>0</v>
      </c>
      <c r="Q3" s="1">
        <f>P3/3.6/3.8</f>
        <v>0</v>
      </c>
      <c r="R3" s="1">
        <f>B4-H4-Q3</f>
        <v>0</v>
      </c>
      <c r="S3" s="1">
        <f>IFERROR(R3/B4,0)</f>
        <v>0</v>
      </c>
      <c r="T3" s="1">
        <f>IF(S3&lt;0,0,S3)</f>
        <v>0</v>
      </c>
      <c r="U3" s="1">
        <f>$T$1-T3</f>
        <v>1</v>
      </c>
      <c r="V3" s="1">
        <f>U3*10</f>
        <v>10</v>
      </c>
      <c r="W3" s="1">
        <f>B4-Q3-R3</f>
        <v>0</v>
      </c>
    </row>
    <row r="4" spans="1:23" x14ac:dyDescent="0.25">
      <c r="A4" s="1">
        <v>4733</v>
      </c>
      <c r="B4" s="1">
        <v>0</v>
      </c>
      <c r="C4" s="1">
        <f>J4/3.6/3.8</f>
        <v>0</v>
      </c>
      <c r="D4" s="11">
        <v>0</v>
      </c>
      <c r="E4" s="1">
        <f t="shared" ref="E4:E67" si="0">(K4/3.6/3.8)-N4</f>
        <v>0</v>
      </c>
      <c r="F4" s="11">
        <v>0</v>
      </c>
      <c r="G4" s="1">
        <f>L4/3.6/3.8</f>
        <v>0</v>
      </c>
      <c r="H4" s="4">
        <v>0</v>
      </c>
      <c r="I4" s="1">
        <f>M4/3.6/3.8</f>
        <v>0</v>
      </c>
      <c r="J4" s="1">
        <v>0</v>
      </c>
      <c r="K4" s="1">
        <v>0</v>
      </c>
      <c r="L4" s="1">
        <v>0</v>
      </c>
      <c r="M4" s="1">
        <v>0</v>
      </c>
      <c r="N4" s="12">
        <v>0</v>
      </c>
      <c r="O4" s="4"/>
      <c r="P4" s="1">
        <v>0</v>
      </c>
      <c r="Q4" s="1">
        <f t="shared" ref="Q4:Q67" si="1">P4/3.6/3.8</f>
        <v>0</v>
      </c>
      <c r="R4" s="1">
        <f t="shared" ref="R4:R67" si="2">B5-H5-Q4</f>
        <v>0</v>
      </c>
      <c r="S4" s="1">
        <f t="shared" ref="S4:S67" si="3">IFERROR(R4/B5,0)</f>
        <v>0</v>
      </c>
      <c r="T4" s="1">
        <f t="shared" ref="T4:T67" si="4">IF(S4&lt;0,0,S4)</f>
        <v>0</v>
      </c>
      <c r="U4" s="1">
        <f t="shared" ref="U4:U67" si="5">$T$1-T4</f>
        <v>1</v>
      </c>
      <c r="V4" s="1">
        <f t="shared" ref="V4:V67" si="6">U4*10</f>
        <v>10</v>
      </c>
      <c r="W4" s="1">
        <f t="shared" ref="W4:W67" si="7">B5-Q4-R4</f>
        <v>0</v>
      </c>
    </row>
    <row r="5" spans="1:23" x14ac:dyDescent="0.25">
      <c r="A5" s="1">
        <v>4734</v>
      </c>
      <c r="B5" s="1">
        <v>0</v>
      </c>
      <c r="C5" s="1">
        <f t="shared" ref="C5:C68" si="8">J5/3.6/3.8</f>
        <v>0</v>
      </c>
      <c r="D5" s="11">
        <v>0</v>
      </c>
      <c r="E5" s="1">
        <f t="shared" si="0"/>
        <v>0</v>
      </c>
      <c r="F5" s="11">
        <v>0</v>
      </c>
      <c r="G5" s="1">
        <f t="shared" ref="G5:G68" si="9">L5/3.6/3.8</f>
        <v>0</v>
      </c>
      <c r="H5" s="4">
        <v>0</v>
      </c>
      <c r="I5" s="1">
        <f t="shared" ref="I5:I68" si="10">M5/3.6/3.8</f>
        <v>0</v>
      </c>
      <c r="J5" s="1">
        <v>0</v>
      </c>
      <c r="K5" s="1">
        <v>0</v>
      </c>
      <c r="L5" s="1">
        <v>0</v>
      </c>
      <c r="M5" s="1">
        <v>0</v>
      </c>
      <c r="N5" s="12">
        <v>0</v>
      </c>
      <c r="O5" s="4"/>
      <c r="P5" s="1">
        <v>0</v>
      </c>
      <c r="Q5" s="1">
        <f t="shared" si="1"/>
        <v>0</v>
      </c>
      <c r="R5" s="1">
        <f t="shared" si="2"/>
        <v>0</v>
      </c>
      <c r="S5" s="1">
        <f t="shared" si="3"/>
        <v>0</v>
      </c>
      <c r="T5" s="1">
        <f t="shared" si="4"/>
        <v>0</v>
      </c>
      <c r="U5" s="1">
        <f t="shared" si="5"/>
        <v>1</v>
      </c>
      <c r="V5" s="1">
        <f t="shared" si="6"/>
        <v>10</v>
      </c>
      <c r="W5" s="1">
        <f t="shared" si="7"/>
        <v>0</v>
      </c>
    </row>
    <row r="6" spans="1:23" x14ac:dyDescent="0.25">
      <c r="A6" s="1">
        <v>4735</v>
      </c>
      <c r="B6" s="1">
        <v>0</v>
      </c>
      <c r="C6" s="1">
        <f t="shared" si="8"/>
        <v>0</v>
      </c>
      <c r="D6" s="11">
        <v>0</v>
      </c>
      <c r="E6" s="1">
        <f t="shared" si="0"/>
        <v>0</v>
      </c>
      <c r="F6" s="11">
        <v>0</v>
      </c>
      <c r="G6" s="1">
        <f t="shared" si="9"/>
        <v>0</v>
      </c>
      <c r="H6" s="4">
        <v>0</v>
      </c>
      <c r="I6" s="1">
        <f t="shared" si="10"/>
        <v>0</v>
      </c>
      <c r="J6" s="1">
        <v>0</v>
      </c>
      <c r="K6" s="1">
        <v>0</v>
      </c>
      <c r="L6" s="1">
        <v>0</v>
      </c>
      <c r="M6" s="1">
        <v>0</v>
      </c>
      <c r="N6" s="12">
        <v>0</v>
      </c>
      <c r="O6" s="4"/>
      <c r="P6" s="1">
        <v>0</v>
      </c>
      <c r="Q6" s="1">
        <f t="shared" si="1"/>
        <v>0</v>
      </c>
      <c r="R6" s="1">
        <f t="shared" si="2"/>
        <v>0</v>
      </c>
      <c r="S6" s="1">
        <f t="shared" si="3"/>
        <v>0</v>
      </c>
      <c r="T6" s="1">
        <f t="shared" si="4"/>
        <v>0</v>
      </c>
      <c r="U6" s="1">
        <f t="shared" si="5"/>
        <v>1</v>
      </c>
      <c r="V6" s="1">
        <f t="shared" si="6"/>
        <v>10</v>
      </c>
      <c r="W6" s="1">
        <f t="shared" si="7"/>
        <v>0</v>
      </c>
    </row>
    <row r="7" spans="1:23" x14ac:dyDescent="0.25">
      <c r="A7" s="1">
        <v>4736</v>
      </c>
      <c r="B7" s="1">
        <v>0</v>
      </c>
      <c r="C7" s="1">
        <f t="shared" si="8"/>
        <v>0</v>
      </c>
      <c r="D7" s="11">
        <v>0</v>
      </c>
      <c r="E7" s="1">
        <f t="shared" si="0"/>
        <v>0</v>
      </c>
      <c r="F7" s="11">
        <v>0</v>
      </c>
      <c r="G7" s="1">
        <f t="shared" si="9"/>
        <v>0</v>
      </c>
      <c r="H7" s="4">
        <v>0</v>
      </c>
      <c r="I7" s="1">
        <f t="shared" si="10"/>
        <v>0</v>
      </c>
      <c r="J7" s="1">
        <v>0</v>
      </c>
      <c r="K7" s="1">
        <v>0</v>
      </c>
      <c r="L7" s="1">
        <v>0</v>
      </c>
      <c r="M7" s="1">
        <v>0</v>
      </c>
      <c r="N7" s="12">
        <v>0</v>
      </c>
      <c r="O7" s="4"/>
      <c r="P7" s="1">
        <v>32.836498182140502</v>
      </c>
      <c r="Q7" s="1">
        <f t="shared" si="1"/>
        <v>2.400328814483955</v>
      </c>
      <c r="R7" s="1">
        <f t="shared" si="2"/>
        <v>-2.400328814483955</v>
      </c>
      <c r="S7" s="1">
        <f t="shared" si="3"/>
        <v>0</v>
      </c>
      <c r="T7" s="1">
        <f t="shared" si="4"/>
        <v>0</v>
      </c>
      <c r="U7" s="1">
        <f t="shared" si="5"/>
        <v>1</v>
      </c>
      <c r="V7" s="1">
        <f t="shared" si="6"/>
        <v>10</v>
      </c>
      <c r="W7" s="1">
        <f t="shared" si="7"/>
        <v>0</v>
      </c>
    </row>
    <row r="8" spans="1:23" x14ac:dyDescent="0.25">
      <c r="A8" s="1">
        <v>4737</v>
      </c>
      <c r="B8" s="1">
        <v>0</v>
      </c>
      <c r="C8" s="1">
        <f t="shared" si="8"/>
        <v>9.2131578947368418</v>
      </c>
      <c r="D8" s="11">
        <v>0</v>
      </c>
      <c r="E8" s="1">
        <f t="shared" si="0"/>
        <v>9.2131578947368418</v>
      </c>
      <c r="F8" s="11">
        <v>0</v>
      </c>
      <c r="G8" s="1">
        <f t="shared" si="9"/>
        <v>0</v>
      </c>
      <c r="H8" s="4">
        <v>0</v>
      </c>
      <c r="I8" s="1">
        <f t="shared" si="10"/>
        <v>0.37991557304320178</v>
      </c>
      <c r="J8" s="1">
        <v>126.036</v>
      </c>
      <c r="K8" s="1">
        <v>126.036</v>
      </c>
      <c r="L8" s="1">
        <v>0</v>
      </c>
      <c r="M8" s="1">
        <v>5.1972450392310003</v>
      </c>
      <c r="N8" s="12">
        <v>0</v>
      </c>
      <c r="O8" s="4"/>
      <c r="P8" s="1">
        <v>136.82178399674399</v>
      </c>
      <c r="Q8" s="1">
        <f t="shared" si="1"/>
        <v>10.001592397422806</v>
      </c>
      <c r="R8" s="1">
        <f t="shared" si="2"/>
        <v>8.2454107069689311</v>
      </c>
      <c r="S8" s="1">
        <f t="shared" si="3"/>
        <v>0.45187753078117271</v>
      </c>
      <c r="T8" s="1">
        <f t="shared" si="4"/>
        <v>0.45187753078117271</v>
      </c>
      <c r="U8" s="1">
        <f t="shared" si="5"/>
        <v>0.54812246921882735</v>
      </c>
      <c r="V8" s="1">
        <f t="shared" si="6"/>
        <v>5.4812246921882739</v>
      </c>
      <c r="W8" s="1">
        <f t="shared" si="7"/>
        <v>0</v>
      </c>
    </row>
    <row r="9" spans="1:23" x14ac:dyDescent="0.25">
      <c r="A9" s="1">
        <v>4738</v>
      </c>
      <c r="B9" s="1">
        <v>18.247003104391737</v>
      </c>
      <c r="C9" s="1">
        <f t="shared" si="8"/>
        <v>38.388157894736771</v>
      </c>
      <c r="D9" s="11">
        <v>14.3038219300732</v>
      </c>
      <c r="E9" s="1">
        <f t="shared" si="0"/>
        <v>34.444976720418232</v>
      </c>
      <c r="F9" s="11">
        <v>0</v>
      </c>
      <c r="G9" s="1">
        <f t="shared" si="9"/>
        <v>0</v>
      </c>
      <c r="H9" s="4">
        <v>0</v>
      </c>
      <c r="I9" s="1">
        <f t="shared" si="10"/>
        <v>1.5796760695338525</v>
      </c>
      <c r="J9" s="1">
        <v>525.14999999999895</v>
      </c>
      <c r="K9" s="1">
        <v>525.14999999999895</v>
      </c>
      <c r="L9" s="1">
        <v>0</v>
      </c>
      <c r="M9" s="1">
        <v>21.609968631223101</v>
      </c>
      <c r="N9" s="12">
        <v>3.9431811743185374</v>
      </c>
      <c r="O9" s="4"/>
      <c r="P9" s="1">
        <v>299.18363433954602</v>
      </c>
      <c r="Q9" s="1">
        <f t="shared" si="1"/>
        <v>21.870148709031142</v>
      </c>
      <c r="R9" s="1">
        <f t="shared" si="2"/>
        <v>35.287719504952335</v>
      </c>
      <c r="S9" s="1">
        <f t="shared" si="3"/>
        <v>0.61737291133470429</v>
      </c>
      <c r="T9" s="1">
        <f t="shared" si="4"/>
        <v>0.61737291133470429</v>
      </c>
      <c r="U9" s="1">
        <f t="shared" si="5"/>
        <v>0.38262708866529571</v>
      </c>
      <c r="V9" s="1">
        <f t="shared" si="6"/>
        <v>3.8262708866529573</v>
      </c>
      <c r="W9" s="1">
        <f t="shared" si="7"/>
        <v>0</v>
      </c>
    </row>
    <row r="10" spans="1:23" x14ac:dyDescent="0.25">
      <c r="A10" s="1">
        <v>4739</v>
      </c>
      <c r="B10" s="1">
        <v>57.157868213983477</v>
      </c>
      <c r="C10" s="1">
        <f t="shared" si="8"/>
        <v>83.942105263157885</v>
      </c>
      <c r="D10" s="11">
        <v>43.9029068762271</v>
      </c>
      <c r="E10" s="1">
        <f t="shared" si="0"/>
        <v>70.687143925401514</v>
      </c>
      <c r="F10" s="11">
        <v>0</v>
      </c>
      <c r="G10" s="1">
        <f t="shared" si="9"/>
        <v>0</v>
      </c>
      <c r="H10" s="4">
        <v>0</v>
      </c>
      <c r="I10" s="1">
        <f t="shared" si="10"/>
        <v>3.454759414091177</v>
      </c>
      <c r="J10" s="1">
        <v>1148.328</v>
      </c>
      <c r="K10" s="1">
        <v>1148.328</v>
      </c>
      <c r="L10" s="1">
        <v>0</v>
      </c>
      <c r="M10" s="1">
        <v>47.261108784767302</v>
      </c>
      <c r="N10" s="12">
        <v>13.254961337756376</v>
      </c>
      <c r="O10" s="4"/>
      <c r="P10" s="1">
        <v>417.76251380339102</v>
      </c>
      <c r="Q10" s="1">
        <f t="shared" si="1"/>
        <v>30.538195453464255</v>
      </c>
      <c r="R10" s="1">
        <f t="shared" si="2"/>
        <v>74.309970123168668</v>
      </c>
      <c r="S10" s="1">
        <f t="shared" si="3"/>
        <v>0.68895416905422635</v>
      </c>
      <c r="T10" s="1">
        <f t="shared" si="4"/>
        <v>0.68895416905422635</v>
      </c>
      <c r="U10" s="1">
        <f t="shared" si="5"/>
        <v>0.31104583094577365</v>
      </c>
      <c r="V10" s="1">
        <f t="shared" si="6"/>
        <v>3.1104583094577363</v>
      </c>
      <c r="W10" s="1">
        <f t="shared" si="7"/>
        <v>3.0109250000000003</v>
      </c>
    </row>
    <row r="11" spans="1:23" x14ac:dyDescent="0.25">
      <c r="A11" s="1">
        <v>4740</v>
      </c>
      <c r="B11" s="1">
        <v>107.85909057663292</v>
      </c>
      <c r="C11" s="1">
        <f t="shared" si="8"/>
        <v>117.21184210526317</v>
      </c>
      <c r="D11" s="11">
        <v>74.7422698611134</v>
      </c>
      <c r="E11" s="1">
        <f t="shared" si="0"/>
        <v>84.095021389743636</v>
      </c>
      <c r="F11" s="11">
        <v>0</v>
      </c>
      <c r="G11" s="1">
        <f t="shared" si="9"/>
        <v>0</v>
      </c>
      <c r="H11" s="4">
        <v>3.0109250000000003</v>
      </c>
      <c r="I11" s="1">
        <f t="shared" si="10"/>
        <v>4.8251116117672588</v>
      </c>
      <c r="J11" s="1">
        <v>1603.4580000000001</v>
      </c>
      <c r="K11" s="1">
        <v>1603.4580000000001</v>
      </c>
      <c r="L11" s="1">
        <v>0</v>
      </c>
      <c r="M11" s="1">
        <v>66.007526848976099</v>
      </c>
      <c r="N11" s="12">
        <v>33.11682071551953</v>
      </c>
      <c r="O11" s="4"/>
      <c r="P11" s="1">
        <v>643.95377694259798</v>
      </c>
      <c r="Q11" s="1">
        <f t="shared" si="1"/>
        <v>47.072644513347804</v>
      </c>
      <c r="R11" s="1">
        <f t="shared" si="2"/>
        <v>69.468930486652198</v>
      </c>
      <c r="S11" s="1">
        <f t="shared" si="3"/>
        <v>0.56646903809395521</v>
      </c>
      <c r="T11" s="1">
        <f t="shared" si="4"/>
        <v>0.56646903809395521</v>
      </c>
      <c r="U11" s="1">
        <f t="shared" si="5"/>
        <v>0.43353096190604479</v>
      </c>
      <c r="V11" s="1">
        <f t="shared" si="6"/>
        <v>4.3353096190604479</v>
      </c>
      <c r="W11" s="1">
        <f t="shared" si="7"/>
        <v>6.0934249999999963</v>
      </c>
    </row>
    <row r="12" spans="1:23" x14ac:dyDescent="0.25">
      <c r="A12" s="1">
        <v>4741</v>
      </c>
      <c r="B12" s="1">
        <v>122.63499999999999</v>
      </c>
      <c r="C12" s="1">
        <f t="shared" si="8"/>
        <v>180.16842105263157</v>
      </c>
      <c r="D12" s="11">
        <v>95.236426107150947</v>
      </c>
      <c r="E12" s="1">
        <f t="shared" si="0"/>
        <v>144.06853137030888</v>
      </c>
      <c r="F12" s="11">
        <v>0</v>
      </c>
      <c r="G12" s="1">
        <f t="shared" si="9"/>
        <v>8.7013157894736839</v>
      </c>
      <c r="H12" s="4">
        <v>6.0934249999999999</v>
      </c>
      <c r="I12" s="1">
        <f t="shared" si="10"/>
        <v>7.4439181733519746</v>
      </c>
      <c r="J12" s="1">
        <v>2464.7040000000002</v>
      </c>
      <c r="K12" s="1">
        <v>2345.67</v>
      </c>
      <c r="L12" s="1">
        <v>119.03400000000001</v>
      </c>
      <c r="M12" s="1">
        <v>101.832800611455</v>
      </c>
      <c r="N12" s="12">
        <v>27.398573892849047</v>
      </c>
      <c r="O12" s="4"/>
      <c r="P12" s="1">
        <v>1150.3166119882801</v>
      </c>
      <c r="Q12" s="1">
        <f t="shared" si="1"/>
        <v>84.087471636570172</v>
      </c>
      <c r="R12" s="1">
        <f t="shared" si="2"/>
        <v>136.06615336342983</v>
      </c>
      <c r="S12" s="1">
        <f t="shared" si="3"/>
        <v>0.59078926833510914</v>
      </c>
      <c r="T12" s="1">
        <f t="shared" si="4"/>
        <v>0.59078926833510914</v>
      </c>
      <c r="U12" s="1">
        <f t="shared" si="5"/>
        <v>0.40921073166489086</v>
      </c>
      <c r="V12" s="1">
        <f t="shared" si="6"/>
        <v>4.0921073166489084</v>
      </c>
      <c r="W12" s="1">
        <f t="shared" si="7"/>
        <v>10.158874999999995</v>
      </c>
    </row>
    <row r="13" spans="1:23" x14ac:dyDescent="0.25">
      <c r="A13" s="1">
        <v>4742</v>
      </c>
      <c r="B13" s="1">
        <v>230.3125</v>
      </c>
      <c r="C13" s="1">
        <f t="shared" si="8"/>
        <v>318.87763157894733</v>
      </c>
      <c r="D13" s="11">
        <v>164.087502153184</v>
      </c>
      <c r="E13" s="1">
        <f t="shared" si="0"/>
        <v>203.31124945603068</v>
      </c>
      <c r="F13" s="11">
        <v>17.198089408109833</v>
      </c>
      <c r="G13" s="1">
        <f t="shared" si="9"/>
        <v>66.539473684210449</v>
      </c>
      <c r="H13" s="4">
        <v>10.158875</v>
      </c>
      <c r="I13" s="1">
        <f t="shared" si="10"/>
        <v>13.326150723201097</v>
      </c>
      <c r="J13" s="1">
        <v>4362.2460000000001</v>
      </c>
      <c r="K13" s="1">
        <v>3451.9859999999999</v>
      </c>
      <c r="L13" s="1">
        <v>910.25999999999897</v>
      </c>
      <c r="M13" s="1">
        <v>182.30174189339101</v>
      </c>
      <c r="N13" s="12">
        <v>49.026908438706158</v>
      </c>
      <c r="O13" s="4"/>
      <c r="P13" s="1">
        <v>1595.26742983995</v>
      </c>
      <c r="Q13" s="1">
        <f t="shared" si="1"/>
        <v>116.61311621637061</v>
      </c>
      <c r="R13" s="1">
        <f t="shared" si="2"/>
        <v>269.97658378362939</v>
      </c>
      <c r="S13" s="1">
        <f t="shared" si="3"/>
        <v>0.68582899475074155</v>
      </c>
      <c r="T13" s="1">
        <f t="shared" si="4"/>
        <v>0.68582899475074155</v>
      </c>
      <c r="U13" s="1">
        <f t="shared" si="5"/>
        <v>0.31417100524925845</v>
      </c>
      <c r="V13" s="1">
        <f t="shared" si="6"/>
        <v>3.1417100524925843</v>
      </c>
      <c r="W13" s="1">
        <f t="shared" si="7"/>
        <v>7.0602999999999838</v>
      </c>
    </row>
    <row r="14" spans="1:23" x14ac:dyDescent="0.25">
      <c r="A14" s="1">
        <v>4743</v>
      </c>
      <c r="B14" s="1">
        <v>393.65</v>
      </c>
      <c r="C14" s="1">
        <f t="shared" si="8"/>
        <v>439.67236842105262</v>
      </c>
      <c r="D14" s="11">
        <v>198.165422594776</v>
      </c>
      <c r="E14" s="1">
        <f t="shared" si="0"/>
        <v>221.36428602708975</v>
      </c>
      <c r="F14" s="11">
        <v>113.32649501126106</v>
      </c>
      <c r="G14" s="1">
        <f t="shared" si="9"/>
        <v>136.15</v>
      </c>
      <c r="H14" s="4">
        <v>7.0602999999999998</v>
      </c>
      <c r="I14" s="1">
        <f t="shared" si="10"/>
        <v>18.505371101006798</v>
      </c>
      <c r="J14" s="1">
        <v>6014.7179999999998</v>
      </c>
      <c r="K14" s="1">
        <v>4152.1859999999997</v>
      </c>
      <c r="L14" s="1">
        <v>1862.5319999999999</v>
      </c>
      <c r="M14" s="1">
        <v>253.153476661773</v>
      </c>
      <c r="N14" s="12">
        <v>82.158082393962914</v>
      </c>
      <c r="O14" s="4"/>
      <c r="P14" s="1">
        <v>1785.77572353051</v>
      </c>
      <c r="Q14" s="1">
        <f t="shared" si="1"/>
        <v>130.53916107679166</v>
      </c>
      <c r="R14" s="1">
        <f t="shared" si="2"/>
        <v>326.65583892320831</v>
      </c>
      <c r="S14" s="1">
        <f t="shared" si="3"/>
        <v>0.70048590083837714</v>
      </c>
      <c r="T14" s="1">
        <f t="shared" si="4"/>
        <v>0.70048590083837714</v>
      </c>
      <c r="U14" s="1">
        <f t="shared" si="5"/>
        <v>0.29951409916162286</v>
      </c>
      <c r="V14" s="1">
        <f t="shared" si="6"/>
        <v>2.9951409916162284</v>
      </c>
      <c r="W14" s="1">
        <f t="shared" si="7"/>
        <v>9.13250000000005</v>
      </c>
    </row>
    <row r="15" spans="1:23" x14ac:dyDescent="0.25">
      <c r="A15" s="1">
        <v>4744</v>
      </c>
      <c r="B15" s="1">
        <v>466.32749999999999</v>
      </c>
      <c r="C15" s="1">
        <f t="shared" si="8"/>
        <v>491.36842105263162</v>
      </c>
      <c r="D15" s="11">
        <v>218.69636582554199</v>
      </c>
      <c r="E15" s="1">
        <f t="shared" si="0"/>
        <v>231.37747654310317</v>
      </c>
      <c r="F15" s="11">
        <v>153.98887387545585</v>
      </c>
      <c r="G15" s="1">
        <f t="shared" si="9"/>
        <v>166.34868421052633</v>
      </c>
      <c r="H15" s="4">
        <v>9.1325000000000003</v>
      </c>
      <c r="I15" s="1">
        <f t="shared" si="10"/>
        <v>20.725387523392762</v>
      </c>
      <c r="J15" s="1">
        <v>6721.92</v>
      </c>
      <c r="K15" s="1">
        <v>4446.2700000000004</v>
      </c>
      <c r="L15" s="1">
        <v>2275.65</v>
      </c>
      <c r="M15" s="1">
        <v>283.52330132001299</v>
      </c>
      <c r="N15" s="12">
        <v>93.64226029900216</v>
      </c>
      <c r="O15" s="4"/>
      <c r="P15" s="1">
        <v>1773.11167180656</v>
      </c>
      <c r="Q15" s="1">
        <f t="shared" si="1"/>
        <v>129.61342630164913</v>
      </c>
      <c r="R15" s="1">
        <f t="shared" si="2"/>
        <v>347.86007369835079</v>
      </c>
      <c r="S15" s="1">
        <f t="shared" si="3"/>
        <v>0.70345463106526429</v>
      </c>
      <c r="T15" s="1">
        <f t="shared" si="4"/>
        <v>0.70345463106526429</v>
      </c>
      <c r="U15" s="1">
        <f t="shared" si="5"/>
        <v>0.29654536893473571</v>
      </c>
      <c r="V15" s="1">
        <f t="shared" si="6"/>
        <v>2.9654536893473571</v>
      </c>
      <c r="W15" s="1">
        <f t="shared" si="7"/>
        <v>17.028999999999996</v>
      </c>
    </row>
    <row r="16" spans="1:23" x14ac:dyDescent="0.25">
      <c r="A16" s="1">
        <v>4745</v>
      </c>
      <c r="B16" s="1">
        <v>494.50249999999994</v>
      </c>
      <c r="C16" s="1">
        <f t="shared" si="8"/>
        <v>487.78552631578953</v>
      </c>
      <c r="D16" s="11">
        <v>223.340513542042</v>
      </c>
      <c r="E16" s="1">
        <f t="shared" si="0"/>
        <v>222.31796224927285</v>
      </c>
      <c r="F16" s="11">
        <v>172.55494870723155</v>
      </c>
      <c r="G16" s="1">
        <f t="shared" si="9"/>
        <v>166.86052631578949</v>
      </c>
      <c r="H16" s="4">
        <v>17.029</v>
      </c>
      <c r="I16" s="1">
        <f t="shared" si="10"/>
        <v>20.581432212277047</v>
      </c>
      <c r="J16" s="1">
        <v>6672.9059999999999</v>
      </c>
      <c r="K16" s="1">
        <v>4390.2539999999899</v>
      </c>
      <c r="L16" s="1">
        <v>2282.652</v>
      </c>
      <c r="M16" s="1">
        <v>281.55399266395</v>
      </c>
      <c r="N16" s="12">
        <v>98.60703775072642</v>
      </c>
      <c r="O16" s="4"/>
      <c r="P16" s="1">
        <v>1562.64214860682</v>
      </c>
      <c r="Q16" s="1">
        <f t="shared" si="1"/>
        <v>114.22822723734065</v>
      </c>
      <c r="R16" s="1">
        <f t="shared" si="2"/>
        <v>327.3346876119993</v>
      </c>
      <c r="S16" s="1">
        <f t="shared" si="3"/>
        <v>0.71221194869771698</v>
      </c>
      <c r="T16" s="1">
        <f t="shared" si="4"/>
        <v>0.71221194869771698</v>
      </c>
      <c r="U16" s="1">
        <f t="shared" si="5"/>
        <v>0.28778805130228302</v>
      </c>
      <c r="V16" s="1">
        <f t="shared" si="6"/>
        <v>2.8778805130228302</v>
      </c>
      <c r="W16" s="1">
        <f t="shared" si="7"/>
        <v>18.04000000000002</v>
      </c>
    </row>
    <row r="17" spans="1:23" x14ac:dyDescent="0.25">
      <c r="A17" s="1">
        <v>4746</v>
      </c>
      <c r="B17" s="1">
        <v>459.60291484933998</v>
      </c>
      <c r="C17" s="1">
        <f t="shared" si="8"/>
        <v>430.45921052631508</v>
      </c>
      <c r="D17" s="11">
        <v>211.484450598113</v>
      </c>
      <c r="E17" s="1">
        <f t="shared" si="0"/>
        <v>199.46425344267786</v>
      </c>
      <c r="F17" s="11">
        <v>154.29719137811608</v>
      </c>
      <c r="G17" s="1">
        <f t="shared" si="9"/>
        <v>137.17368421052632</v>
      </c>
      <c r="H17" s="4">
        <v>18.04</v>
      </c>
      <c r="I17" s="1">
        <f t="shared" si="10"/>
        <v>18.133664925408336</v>
      </c>
      <c r="J17" s="1">
        <v>5888.6819999999898</v>
      </c>
      <c r="K17" s="1">
        <v>4012.1459999999902</v>
      </c>
      <c r="L17" s="1">
        <v>1876.5360000000001</v>
      </c>
      <c r="M17" s="1">
        <v>248.068536179586</v>
      </c>
      <c r="N17" s="12">
        <v>93.821272873110871</v>
      </c>
      <c r="O17" s="4"/>
      <c r="P17" s="1">
        <v>1217.32511506536</v>
      </c>
      <c r="Q17" s="1">
        <f t="shared" si="1"/>
        <v>88.985754025245612</v>
      </c>
      <c r="R17" s="1">
        <f t="shared" si="2"/>
        <v>270.95192923554168</v>
      </c>
      <c r="S17" s="1">
        <f t="shared" si="3"/>
        <v>0.70925009441853326</v>
      </c>
      <c r="T17" s="1">
        <f t="shared" si="4"/>
        <v>0.70925009441853326</v>
      </c>
      <c r="U17" s="1">
        <f t="shared" si="5"/>
        <v>0.29074990558146674</v>
      </c>
      <c r="V17" s="1">
        <f t="shared" si="6"/>
        <v>2.9074990558146672</v>
      </c>
      <c r="W17" s="1">
        <f t="shared" si="7"/>
        <v>22.088250000000016</v>
      </c>
    </row>
    <row r="18" spans="1:23" x14ac:dyDescent="0.25">
      <c r="A18" s="1">
        <v>4747</v>
      </c>
      <c r="B18" s="1">
        <v>382.02593326078733</v>
      </c>
      <c r="C18" s="1">
        <f t="shared" si="8"/>
        <v>336.28026315789475</v>
      </c>
      <c r="D18" s="11">
        <v>184.61608171104399</v>
      </c>
      <c r="E18" s="1">
        <f t="shared" si="0"/>
        <v>162.87799254263265</v>
      </c>
      <c r="F18" s="11">
        <v>114.6036335660602</v>
      </c>
      <c r="G18" s="1">
        <f t="shared" si="9"/>
        <v>90.596052631578942</v>
      </c>
      <c r="H18" s="4">
        <v>22.088249999999999</v>
      </c>
      <c r="I18" s="1">
        <f t="shared" si="10"/>
        <v>14.117596411451828</v>
      </c>
      <c r="J18" s="1">
        <v>4600.3140000000003</v>
      </c>
      <c r="K18" s="1">
        <v>3360.96</v>
      </c>
      <c r="L18" s="1">
        <v>1239.354</v>
      </c>
      <c r="M18" s="1">
        <v>193.128718908661</v>
      </c>
      <c r="N18" s="12">
        <v>82.806217983683155</v>
      </c>
      <c r="O18" s="4"/>
      <c r="P18" s="1">
        <v>799.80046930774904</v>
      </c>
      <c r="Q18" s="1">
        <f t="shared" si="1"/>
        <v>58.464946586823757</v>
      </c>
      <c r="R18" s="1">
        <f t="shared" si="2"/>
        <v>198.713204835657</v>
      </c>
      <c r="S18" s="1">
        <f t="shared" si="3"/>
        <v>0.72125547392604217</v>
      </c>
      <c r="T18" s="1">
        <f t="shared" si="4"/>
        <v>0.72125547392604217</v>
      </c>
      <c r="U18" s="1">
        <f t="shared" si="5"/>
        <v>0.27874452607395783</v>
      </c>
      <c r="V18" s="1">
        <f t="shared" si="6"/>
        <v>2.7874452607395783</v>
      </c>
      <c r="W18" s="1">
        <f t="shared" si="7"/>
        <v>18.331999999999994</v>
      </c>
    </row>
    <row r="19" spans="1:23" x14ac:dyDescent="0.25">
      <c r="A19" s="1">
        <v>4748</v>
      </c>
      <c r="B19" s="1">
        <v>275.51015142248076</v>
      </c>
      <c r="C19" s="1">
        <f t="shared" si="8"/>
        <v>222.13947368421054</v>
      </c>
      <c r="D19" s="11">
        <v>145.60931607423501</v>
      </c>
      <c r="E19" s="1">
        <f t="shared" si="0"/>
        <v>116.50184402109116</v>
      </c>
      <c r="F19" s="11">
        <v>63.163205685126407</v>
      </c>
      <c r="G19" s="1">
        <f t="shared" si="9"/>
        <v>38.900000000000006</v>
      </c>
      <c r="H19" s="4">
        <v>18.332000000000001</v>
      </c>
      <c r="I19" s="1">
        <f t="shared" si="10"/>
        <v>9.263170016615863</v>
      </c>
      <c r="J19" s="1">
        <v>3038.8679999999999</v>
      </c>
      <c r="K19" s="1">
        <v>2506.7159999999999</v>
      </c>
      <c r="L19" s="1">
        <v>532.15200000000004</v>
      </c>
      <c r="M19" s="1">
        <v>126.720165827305</v>
      </c>
      <c r="N19" s="12">
        <v>66.73762966311935</v>
      </c>
      <c r="O19" s="4"/>
      <c r="P19" s="1">
        <v>437.38353660671999</v>
      </c>
      <c r="Q19" s="1">
        <f t="shared" si="1"/>
        <v>31.972480746105262</v>
      </c>
      <c r="R19" s="1">
        <f t="shared" si="2"/>
        <v>95.563391440258542</v>
      </c>
      <c r="S19" s="1">
        <f t="shared" si="3"/>
        <v>0.59776950393594952</v>
      </c>
      <c r="T19" s="1">
        <f t="shared" si="4"/>
        <v>0.59776950393594952</v>
      </c>
      <c r="U19" s="1">
        <f t="shared" si="5"/>
        <v>0.40223049606405048</v>
      </c>
      <c r="V19" s="1">
        <f t="shared" si="6"/>
        <v>4.022304960640505</v>
      </c>
      <c r="W19" s="1">
        <f t="shared" si="7"/>
        <v>32.330749999999995</v>
      </c>
    </row>
    <row r="20" spans="1:23" x14ac:dyDescent="0.25">
      <c r="A20" s="1">
        <v>4749</v>
      </c>
      <c r="B20" s="1">
        <v>159.8666221863638</v>
      </c>
      <c r="C20" s="1">
        <f t="shared" si="8"/>
        <v>122.33026315789475</v>
      </c>
      <c r="D20" s="11">
        <v>98.737913809451896</v>
      </c>
      <c r="E20" s="1">
        <f t="shared" si="0"/>
        <v>68.167155277607705</v>
      </c>
      <c r="F20" s="11">
        <v>13.619547865045915</v>
      </c>
      <c r="G20" s="1">
        <f t="shared" si="9"/>
        <v>6.6539473684210524</v>
      </c>
      <c r="H20" s="4">
        <v>32.330750000000002</v>
      </c>
      <c r="I20" s="1">
        <f t="shared" si="10"/>
        <v>5.0571740781944809</v>
      </c>
      <c r="J20" s="1">
        <v>1673.4780000000001</v>
      </c>
      <c r="K20" s="1">
        <v>1582.452</v>
      </c>
      <c r="L20" s="1">
        <v>91.025999999999996</v>
      </c>
      <c r="M20" s="1">
        <v>69.182141389700504</v>
      </c>
      <c r="N20" s="12">
        <v>47.509160511865986</v>
      </c>
      <c r="O20" s="4"/>
      <c r="P20" s="1">
        <v>215.26627348821</v>
      </c>
      <c r="Q20" s="1">
        <f t="shared" si="1"/>
        <v>15.735838705278509</v>
      </c>
      <c r="R20" s="1">
        <f t="shared" si="2"/>
        <v>57.50030176040076</v>
      </c>
      <c r="S20" s="1">
        <f t="shared" si="3"/>
        <v>0.71054133116336859</v>
      </c>
      <c r="T20" s="1">
        <f t="shared" si="4"/>
        <v>0.71054133116336859</v>
      </c>
      <c r="U20" s="1">
        <f t="shared" si="5"/>
        <v>0.28945866883663141</v>
      </c>
      <c r="V20" s="1">
        <f t="shared" si="6"/>
        <v>2.8945866883663141</v>
      </c>
      <c r="W20" s="1">
        <f t="shared" si="7"/>
        <v>7.6885000000000048</v>
      </c>
    </row>
    <row r="21" spans="1:23" x14ac:dyDescent="0.25">
      <c r="A21" s="1">
        <v>4750</v>
      </c>
      <c r="B21" s="1">
        <v>80.924640465679275</v>
      </c>
      <c r="C21" s="1">
        <f t="shared" si="8"/>
        <v>60.397368421052633</v>
      </c>
      <c r="D21" s="11">
        <v>61.529650564801898</v>
      </c>
      <c r="E21" s="1">
        <f t="shared" si="0"/>
        <v>41.002378520175256</v>
      </c>
      <c r="F21" s="11">
        <v>0</v>
      </c>
      <c r="G21" s="1">
        <f t="shared" si="9"/>
        <v>0</v>
      </c>
      <c r="H21" s="4">
        <v>7.6884999999999994</v>
      </c>
      <c r="I21" s="1">
        <f t="shared" si="10"/>
        <v>2.4864740078138015</v>
      </c>
      <c r="J21" s="1">
        <v>826.23599999999999</v>
      </c>
      <c r="K21" s="1">
        <v>826.23599999999999</v>
      </c>
      <c r="L21" s="1">
        <v>0</v>
      </c>
      <c r="M21" s="1">
        <v>34.014964426892803</v>
      </c>
      <c r="N21" s="12">
        <v>19.394989900877373</v>
      </c>
      <c r="O21" s="4"/>
      <c r="P21" s="1">
        <v>76.620029559025099</v>
      </c>
      <c r="Q21" s="1">
        <f t="shared" si="1"/>
        <v>5.6008793537299049</v>
      </c>
      <c r="R21" s="1">
        <f t="shared" si="2"/>
        <v>27.658838983526667</v>
      </c>
      <c r="S21" s="1">
        <f t="shared" si="3"/>
        <v>0.71228219836266626</v>
      </c>
      <c r="T21" s="1">
        <f t="shared" si="4"/>
        <v>0.71228219836266626</v>
      </c>
      <c r="U21" s="1">
        <f t="shared" si="5"/>
        <v>0.28771780163733374</v>
      </c>
      <c r="V21" s="1">
        <f t="shared" si="6"/>
        <v>2.8771780163733371</v>
      </c>
      <c r="W21" s="1">
        <f t="shared" si="7"/>
        <v>5.5715750000000064</v>
      </c>
    </row>
    <row r="22" spans="1:23" x14ac:dyDescent="0.25">
      <c r="A22" s="1">
        <v>4751</v>
      </c>
      <c r="B22" s="1">
        <v>38.831293337256575</v>
      </c>
      <c r="C22" s="1">
        <f t="shared" si="8"/>
        <v>21.497368421052631</v>
      </c>
      <c r="D22" s="11">
        <v>30.086488081012799</v>
      </c>
      <c r="E22" s="1">
        <f t="shared" si="0"/>
        <v>12.752563164808857</v>
      </c>
      <c r="F22" s="11">
        <v>0</v>
      </c>
      <c r="G22" s="1">
        <f t="shared" si="9"/>
        <v>0</v>
      </c>
      <c r="H22" s="4">
        <v>5.5715750000000002</v>
      </c>
      <c r="I22" s="1">
        <f t="shared" si="10"/>
        <v>0.88559571250206881</v>
      </c>
      <c r="J22" s="1">
        <v>294.084</v>
      </c>
      <c r="K22" s="1">
        <v>294.084</v>
      </c>
      <c r="L22" s="1">
        <v>0</v>
      </c>
      <c r="M22" s="1">
        <v>12.114949347028301</v>
      </c>
      <c r="N22" s="12">
        <v>8.7448052562437741</v>
      </c>
      <c r="O22" s="4"/>
      <c r="P22" s="1">
        <v>7.2966440430138402</v>
      </c>
      <c r="Q22" s="1">
        <f t="shared" si="1"/>
        <v>0.53338041250101176</v>
      </c>
      <c r="R22" s="1">
        <f t="shared" si="2"/>
        <v>-3.4358554125010108</v>
      </c>
      <c r="S22" s="1">
        <f t="shared" si="3"/>
        <v>-0.82610550660022852</v>
      </c>
      <c r="T22" s="1">
        <f t="shared" si="4"/>
        <v>0</v>
      </c>
      <c r="U22" s="1">
        <f t="shared" si="5"/>
        <v>1</v>
      </c>
      <c r="V22" s="1">
        <f t="shared" si="6"/>
        <v>10</v>
      </c>
      <c r="W22" s="1">
        <f t="shared" si="7"/>
        <v>7.0615749999999995</v>
      </c>
    </row>
    <row r="23" spans="1:23" x14ac:dyDescent="0.25">
      <c r="A23" s="1">
        <v>4752</v>
      </c>
      <c r="B23" s="1">
        <v>4.1591000000000005</v>
      </c>
      <c r="C23" s="1">
        <f t="shared" si="8"/>
        <v>2.0473684210526315</v>
      </c>
      <c r="D23" s="11">
        <v>3.3158392031065853</v>
      </c>
      <c r="E23" s="1">
        <f t="shared" si="0"/>
        <v>1.2041076241592161</v>
      </c>
      <c r="F23" s="11">
        <v>0</v>
      </c>
      <c r="G23" s="1">
        <f t="shared" si="9"/>
        <v>0</v>
      </c>
      <c r="H23" s="4">
        <v>7.0615749999999995</v>
      </c>
      <c r="I23" s="1">
        <f t="shared" si="10"/>
        <v>8.4817685630904249E-2</v>
      </c>
      <c r="J23" s="1">
        <v>28.007999999999999</v>
      </c>
      <c r="K23" s="1">
        <v>28.007999999999999</v>
      </c>
      <c r="L23" s="1">
        <v>0</v>
      </c>
      <c r="M23" s="1">
        <v>1.16030593943077</v>
      </c>
      <c r="N23" s="12">
        <v>0.84326079689341538</v>
      </c>
      <c r="O23" s="4"/>
      <c r="P23" s="1">
        <v>0</v>
      </c>
      <c r="Q23" s="1">
        <f t="shared" si="1"/>
        <v>0</v>
      </c>
      <c r="R23" s="1">
        <f t="shared" si="2"/>
        <v>-4.586525</v>
      </c>
      <c r="S23" s="1">
        <f t="shared" si="3"/>
        <v>0</v>
      </c>
      <c r="T23" s="1">
        <f t="shared" si="4"/>
        <v>0</v>
      </c>
      <c r="U23" s="1">
        <f t="shared" si="5"/>
        <v>1</v>
      </c>
      <c r="V23" s="1">
        <f t="shared" si="6"/>
        <v>10</v>
      </c>
      <c r="W23" s="1">
        <f t="shared" si="7"/>
        <v>4.586525</v>
      </c>
    </row>
    <row r="24" spans="1:23" x14ac:dyDescent="0.25">
      <c r="A24" s="1">
        <v>4753</v>
      </c>
      <c r="B24" s="1">
        <v>0</v>
      </c>
      <c r="C24" s="1">
        <f t="shared" si="8"/>
        <v>0</v>
      </c>
      <c r="D24" s="11">
        <v>0</v>
      </c>
      <c r="E24" s="1">
        <f t="shared" si="0"/>
        <v>0</v>
      </c>
      <c r="F24" s="11">
        <v>0</v>
      </c>
      <c r="G24" s="1">
        <f t="shared" si="9"/>
        <v>0</v>
      </c>
      <c r="H24" s="4">
        <v>4.586525</v>
      </c>
      <c r="I24" s="1">
        <f t="shared" si="10"/>
        <v>0</v>
      </c>
      <c r="J24" s="1">
        <v>0</v>
      </c>
      <c r="K24" s="1">
        <v>0</v>
      </c>
      <c r="L24" s="1">
        <v>0</v>
      </c>
      <c r="M24" s="1">
        <v>0</v>
      </c>
      <c r="N24" s="12">
        <v>0</v>
      </c>
      <c r="O24" s="4"/>
      <c r="P24" s="1">
        <v>0</v>
      </c>
      <c r="Q24" s="1">
        <f t="shared" si="1"/>
        <v>0</v>
      </c>
      <c r="R24" s="1">
        <f t="shared" si="2"/>
        <v>-0.9788675</v>
      </c>
      <c r="S24" s="1">
        <f t="shared" si="3"/>
        <v>0</v>
      </c>
      <c r="T24" s="1">
        <f t="shared" si="4"/>
        <v>0</v>
      </c>
      <c r="U24" s="1">
        <f t="shared" si="5"/>
        <v>1</v>
      </c>
      <c r="V24" s="1">
        <f t="shared" si="6"/>
        <v>10</v>
      </c>
      <c r="W24" s="1">
        <f t="shared" si="7"/>
        <v>0.9788675</v>
      </c>
    </row>
    <row r="25" spans="1:23" x14ac:dyDescent="0.25">
      <c r="A25" s="1">
        <v>4754</v>
      </c>
      <c r="B25" s="1">
        <v>0</v>
      </c>
      <c r="C25" s="1">
        <f t="shared" si="8"/>
        <v>0</v>
      </c>
      <c r="D25" s="11">
        <v>0</v>
      </c>
      <c r="E25" s="1">
        <f t="shared" si="0"/>
        <v>0</v>
      </c>
      <c r="F25" s="11">
        <v>0</v>
      </c>
      <c r="G25" s="1">
        <f t="shared" si="9"/>
        <v>0</v>
      </c>
      <c r="H25" s="4">
        <v>0.9788675</v>
      </c>
      <c r="I25" s="1">
        <f t="shared" si="10"/>
        <v>0</v>
      </c>
      <c r="J25" s="1">
        <v>0</v>
      </c>
      <c r="K25" s="1">
        <v>0</v>
      </c>
      <c r="L25" s="1">
        <v>0</v>
      </c>
      <c r="M25" s="1">
        <v>0</v>
      </c>
      <c r="N25" s="12">
        <v>0</v>
      </c>
      <c r="O25" s="4"/>
      <c r="P25" s="1">
        <v>0</v>
      </c>
      <c r="Q25" s="1">
        <f t="shared" si="1"/>
        <v>0</v>
      </c>
      <c r="R25" s="1">
        <f t="shared" si="2"/>
        <v>0</v>
      </c>
      <c r="S25" s="1">
        <f t="shared" si="3"/>
        <v>0</v>
      </c>
      <c r="T25" s="1">
        <f t="shared" si="4"/>
        <v>0</v>
      </c>
      <c r="U25" s="1">
        <f t="shared" si="5"/>
        <v>1</v>
      </c>
      <c r="V25" s="1">
        <f t="shared" si="6"/>
        <v>10</v>
      </c>
      <c r="W25" s="1">
        <f t="shared" si="7"/>
        <v>0</v>
      </c>
    </row>
    <row r="26" spans="1:23" x14ac:dyDescent="0.25">
      <c r="A26" s="1">
        <v>4755</v>
      </c>
      <c r="B26" s="1">
        <v>0</v>
      </c>
      <c r="C26" s="1">
        <f t="shared" si="8"/>
        <v>0</v>
      </c>
      <c r="D26" s="11">
        <v>0</v>
      </c>
      <c r="E26" s="1">
        <f t="shared" si="0"/>
        <v>0</v>
      </c>
      <c r="F26" s="11">
        <v>0</v>
      </c>
      <c r="G26" s="1">
        <f t="shared" si="9"/>
        <v>0</v>
      </c>
      <c r="H26" s="4">
        <v>0</v>
      </c>
      <c r="I26" s="1">
        <f t="shared" si="10"/>
        <v>0</v>
      </c>
      <c r="J26" s="1">
        <v>0</v>
      </c>
      <c r="K26" s="1">
        <v>0</v>
      </c>
      <c r="L26" s="1">
        <v>0</v>
      </c>
      <c r="M26" s="1">
        <v>0</v>
      </c>
      <c r="N26" s="12">
        <v>0</v>
      </c>
      <c r="O26" s="4"/>
      <c r="P26" s="1">
        <v>0</v>
      </c>
      <c r="Q26" s="1">
        <f t="shared" si="1"/>
        <v>0</v>
      </c>
      <c r="R26" s="1">
        <f t="shared" si="2"/>
        <v>0</v>
      </c>
      <c r="S26" s="1">
        <f t="shared" si="3"/>
        <v>0</v>
      </c>
      <c r="T26" s="1">
        <f t="shared" si="4"/>
        <v>0</v>
      </c>
      <c r="U26" s="1">
        <f t="shared" si="5"/>
        <v>1</v>
      </c>
      <c r="V26" s="1">
        <f t="shared" si="6"/>
        <v>10</v>
      </c>
      <c r="W26" s="1">
        <f t="shared" si="7"/>
        <v>0</v>
      </c>
    </row>
    <row r="27" spans="1:23" x14ac:dyDescent="0.25">
      <c r="A27" s="1">
        <v>4756</v>
      </c>
      <c r="B27" s="1">
        <v>0</v>
      </c>
      <c r="C27" s="1">
        <f t="shared" si="8"/>
        <v>0</v>
      </c>
      <c r="D27" s="11">
        <v>0</v>
      </c>
      <c r="E27" s="1">
        <f t="shared" si="0"/>
        <v>0</v>
      </c>
      <c r="F27" s="11">
        <v>0</v>
      </c>
      <c r="G27" s="1">
        <f t="shared" si="9"/>
        <v>0</v>
      </c>
      <c r="H27" s="4">
        <v>0</v>
      </c>
      <c r="I27" s="1">
        <f t="shared" si="10"/>
        <v>0</v>
      </c>
      <c r="J27" s="1">
        <v>0</v>
      </c>
      <c r="K27" s="1">
        <v>0</v>
      </c>
      <c r="L27" s="1">
        <v>0</v>
      </c>
      <c r="M27" s="1">
        <v>0</v>
      </c>
      <c r="N27" s="12">
        <v>0</v>
      </c>
      <c r="O27" s="4"/>
      <c r="P27" s="1">
        <v>0</v>
      </c>
      <c r="Q27" s="1">
        <f t="shared" si="1"/>
        <v>0</v>
      </c>
      <c r="R27" s="1">
        <f t="shared" si="2"/>
        <v>0</v>
      </c>
      <c r="S27" s="1">
        <f t="shared" si="3"/>
        <v>0</v>
      </c>
      <c r="T27" s="1">
        <f t="shared" si="4"/>
        <v>0</v>
      </c>
      <c r="U27" s="1">
        <f t="shared" si="5"/>
        <v>1</v>
      </c>
      <c r="V27" s="1">
        <f t="shared" si="6"/>
        <v>10</v>
      </c>
      <c r="W27" s="1">
        <f t="shared" si="7"/>
        <v>0</v>
      </c>
    </row>
    <row r="28" spans="1:23" x14ac:dyDescent="0.25">
      <c r="A28" s="1">
        <v>4757</v>
      </c>
      <c r="B28" s="1">
        <v>0</v>
      </c>
      <c r="C28" s="1">
        <f t="shared" si="8"/>
        <v>0</v>
      </c>
      <c r="D28" s="11">
        <v>0</v>
      </c>
      <c r="E28" s="1">
        <f t="shared" si="0"/>
        <v>0</v>
      </c>
      <c r="F28" s="11">
        <v>0</v>
      </c>
      <c r="G28" s="1">
        <f t="shared" si="9"/>
        <v>0</v>
      </c>
      <c r="H28" s="4">
        <v>0</v>
      </c>
      <c r="I28" s="1">
        <f t="shared" si="10"/>
        <v>0</v>
      </c>
      <c r="J28" s="1">
        <v>0</v>
      </c>
      <c r="K28" s="1">
        <v>0</v>
      </c>
      <c r="L28" s="1">
        <v>0</v>
      </c>
      <c r="M28" s="1">
        <v>0</v>
      </c>
      <c r="N28" s="12">
        <v>0</v>
      </c>
      <c r="O28" s="4"/>
      <c r="P28" s="1">
        <v>0</v>
      </c>
      <c r="Q28" s="1">
        <f t="shared" si="1"/>
        <v>0</v>
      </c>
      <c r="R28" s="1">
        <f t="shared" si="2"/>
        <v>0</v>
      </c>
      <c r="S28" s="1">
        <f t="shared" si="3"/>
        <v>0</v>
      </c>
      <c r="T28" s="1">
        <f t="shared" si="4"/>
        <v>0</v>
      </c>
      <c r="U28" s="1">
        <f t="shared" si="5"/>
        <v>1</v>
      </c>
      <c r="V28" s="1">
        <f t="shared" si="6"/>
        <v>10</v>
      </c>
      <c r="W28" s="1">
        <f t="shared" si="7"/>
        <v>0</v>
      </c>
    </row>
    <row r="29" spans="1:23" x14ac:dyDescent="0.25">
      <c r="A29" s="1">
        <v>4758</v>
      </c>
      <c r="B29" s="1">
        <v>0</v>
      </c>
      <c r="C29" s="1">
        <f t="shared" si="8"/>
        <v>0</v>
      </c>
      <c r="D29" s="11">
        <v>0</v>
      </c>
      <c r="E29" s="1">
        <f t="shared" si="0"/>
        <v>0</v>
      </c>
      <c r="F29" s="11">
        <v>0</v>
      </c>
      <c r="G29" s="1">
        <f t="shared" si="9"/>
        <v>0</v>
      </c>
      <c r="H29" s="4">
        <v>0</v>
      </c>
      <c r="I29" s="1">
        <f t="shared" si="10"/>
        <v>0</v>
      </c>
      <c r="J29" s="1">
        <v>0</v>
      </c>
      <c r="K29" s="1">
        <v>0</v>
      </c>
      <c r="L29" s="1">
        <v>0</v>
      </c>
      <c r="M29" s="1">
        <v>0</v>
      </c>
      <c r="N29" s="12">
        <v>0</v>
      </c>
      <c r="O29" s="4"/>
      <c r="P29" s="1">
        <v>0</v>
      </c>
      <c r="Q29" s="1">
        <f t="shared" si="1"/>
        <v>0</v>
      </c>
      <c r="R29" s="1">
        <f t="shared" si="2"/>
        <v>0</v>
      </c>
      <c r="S29" s="1">
        <f t="shared" si="3"/>
        <v>0</v>
      </c>
      <c r="T29" s="1">
        <f t="shared" si="4"/>
        <v>0</v>
      </c>
      <c r="U29" s="1">
        <f t="shared" si="5"/>
        <v>1</v>
      </c>
      <c r="V29" s="1">
        <f t="shared" si="6"/>
        <v>10</v>
      </c>
      <c r="W29" s="1">
        <f t="shared" si="7"/>
        <v>0</v>
      </c>
    </row>
    <row r="30" spans="1:23" x14ac:dyDescent="0.25">
      <c r="A30" s="1">
        <v>4759</v>
      </c>
      <c r="B30" s="1">
        <v>0</v>
      </c>
      <c r="C30" s="1">
        <f t="shared" si="8"/>
        <v>0</v>
      </c>
      <c r="D30" s="11">
        <v>0</v>
      </c>
      <c r="E30" s="1">
        <f t="shared" si="0"/>
        <v>0</v>
      </c>
      <c r="F30" s="11">
        <v>0</v>
      </c>
      <c r="G30" s="1">
        <f t="shared" si="9"/>
        <v>0</v>
      </c>
      <c r="H30" s="4">
        <v>0</v>
      </c>
      <c r="I30" s="1">
        <f t="shared" si="10"/>
        <v>0</v>
      </c>
      <c r="J30" s="1">
        <v>0</v>
      </c>
      <c r="K30" s="1">
        <v>0</v>
      </c>
      <c r="L30" s="1">
        <v>0</v>
      </c>
      <c r="M30" s="1">
        <v>0</v>
      </c>
      <c r="N30" s="12">
        <v>0</v>
      </c>
      <c r="O30" s="4"/>
      <c r="P30" s="1">
        <v>0</v>
      </c>
      <c r="Q30" s="1">
        <f t="shared" si="1"/>
        <v>0</v>
      </c>
      <c r="R30" s="1">
        <f t="shared" si="2"/>
        <v>0</v>
      </c>
      <c r="S30" s="1">
        <f t="shared" si="3"/>
        <v>0</v>
      </c>
      <c r="T30" s="1">
        <f t="shared" si="4"/>
        <v>0</v>
      </c>
      <c r="U30" s="1">
        <f t="shared" si="5"/>
        <v>1</v>
      </c>
      <c r="V30" s="1">
        <f t="shared" si="6"/>
        <v>10</v>
      </c>
      <c r="W30" s="1">
        <f t="shared" si="7"/>
        <v>0</v>
      </c>
    </row>
    <row r="31" spans="1:23" x14ac:dyDescent="0.25">
      <c r="A31" s="1">
        <v>4760</v>
      </c>
      <c r="B31" s="1">
        <v>0</v>
      </c>
      <c r="C31" s="1">
        <f t="shared" si="8"/>
        <v>0</v>
      </c>
      <c r="D31" s="11">
        <v>0</v>
      </c>
      <c r="E31" s="1">
        <f t="shared" si="0"/>
        <v>0</v>
      </c>
      <c r="F31" s="11">
        <v>0</v>
      </c>
      <c r="G31" s="1">
        <f t="shared" si="9"/>
        <v>0</v>
      </c>
      <c r="H31" s="4">
        <v>0</v>
      </c>
      <c r="I31" s="1">
        <f t="shared" si="10"/>
        <v>0</v>
      </c>
      <c r="J31" s="1">
        <v>0</v>
      </c>
      <c r="K31" s="1">
        <v>0</v>
      </c>
      <c r="L31" s="1">
        <v>0</v>
      </c>
      <c r="M31" s="1">
        <v>0</v>
      </c>
      <c r="N31" s="12">
        <v>0</v>
      </c>
      <c r="O31" s="4"/>
      <c r="P31" s="1">
        <v>31.0122482831326</v>
      </c>
      <c r="Q31" s="1">
        <f t="shared" si="1"/>
        <v>2.2669772136792838</v>
      </c>
      <c r="R31" s="1">
        <f t="shared" si="2"/>
        <v>-2.2669772136792838</v>
      </c>
      <c r="S31" s="1">
        <f t="shared" si="3"/>
        <v>0</v>
      </c>
      <c r="T31" s="1">
        <f t="shared" si="4"/>
        <v>0</v>
      </c>
      <c r="U31" s="1">
        <f t="shared" si="5"/>
        <v>1</v>
      </c>
      <c r="V31" s="1">
        <f t="shared" si="6"/>
        <v>10</v>
      </c>
      <c r="W31" s="1">
        <f t="shared" si="7"/>
        <v>0</v>
      </c>
    </row>
    <row r="32" spans="1:23" x14ac:dyDescent="0.25">
      <c r="A32" s="1">
        <v>4761</v>
      </c>
      <c r="B32" s="1">
        <v>0</v>
      </c>
      <c r="C32" s="1">
        <f t="shared" si="8"/>
        <v>8.7013157894736839</v>
      </c>
      <c r="D32" s="11">
        <v>0</v>
      </c>
      <c r="E32" s="1">
        <f t="shared" si="0"/>
        <v>8.7013157894736839</v>
      </c>
      <c r="F32" s="11">
        <v>0</v>
      </c>
      <c r="G32" s="1">
        <f t="shared" si="9"/>
        <v>0</v>
      </c>
      <c r="H32" s="4">
        <v>0</v>
      </c>
      <c r="I32" s="1">
        <f t="shared" si="10"/>
        <v>0.35879737939512651</v>
      </c>
      <c r="J32" s="1">
        <v>119.03400000000001</v>
      </c>
      <c r="K32" s="1">
        <v>119.03400000000001</v>
      </c>
      <c r="L32" s="1">
        <v>0</v>
      </c>
      <c r="M32" s="1">
        <v>4.9083481501253301</v>
      </c>
      <c r="N32" s="12">
        <v>0</v>
      </c>
      <c r="O32" s="4"/>
      <c r="P32" s="1">
        <v>133.17320309016401</v>
      </c>
      <c r="Q32" s="1">
        <f t="shared" si="1"/>
        <v>9.7348832668248537</v>
      </c>
      <c r="R32" s="1">
        <f t="shared" si="2"/>
        <v>8.0306749475389605</v>
      </c>
      <c r="S32" s="1">
        <f t="shared" si="3"/>
        <v>0.45203617306243699</v>
      </c>
      <c r="T32" s="1">
        <f t="shared" si="4"/>
        <v>0.45203617306243699</v>
      </c>
      <c r="U32" s="1">
        <f t="shared" si="5"/>
        <v>0.54796382693756307</v>
      </c>
      <c r="V32" s="1">
        <f t="shared" si="6"/>
        <v>5.4796382693756307</v>
      </c>
      <c r="W32" s="1">
        <f t="shared" si="7"/>
        <v>0</v>
      </c>
    </row>
    <row r="33" spans="1:23" x14ac:dyDescent="0.25">
      <c r="A33" s="1">
        <v>4762</v>
      </c>
      <c r="B33" s="1">
        <v>17.765558214363814</v>
      </c>
      <c r="C33" s="1">
        <f t="shared" si="8"/>
        <v>37.36447368421053</v>
      </c>
      <c r="D33" s="11">
        <v>13.930492693671701</v>
      </c>
      <c r="E33" s="1">
        <f t="shared" si="0"/>
        <v>33.529408163518418</v>
      </c>
      <c r="F33" s="11">
        <v>0</v>
      </c>
      <c r="G33" s="1">
        <f t="shared" si="9"/>
        <v>0</v>
      </c>
      <c r="H33" s="4">
        <v>0</v>
      </c>
      <c r="I33" s="1">
        <f t="shared" si="10"/>
        <v>1.537548364222215</v>
      </c>
      <c r="J33" s="1">
        <v>511.14600000000002</v>
      </c>
      <c r="K33" s="1">
        <v>511.14600000000002</v>
      </c>
      <c r="L33" s="1">
        <v>0</v>
      </c>
      <c r="M33" s="1">
        <v>21.033661622559901</v>
      </c>
      <c r="N33" s="12">
        <v>3.8350655206921127</v>
      </c>
      <c r="O33" s="4"/>
      <c r="P33" s="1">
        <v>260.87353482045802</v>
      </c>
      <c r="Q33" s="1">
        <f t="shared" si="1"/>
        <v>19.069702837752779</v>
      </c>
      <c r="R33" s="1">
        <f t="shared" si="2"/>
        <v>37.545708114983796</v>
      </c>
      <c r="S33" s="1">
        <f t="shared" si="3"/>
        <v>0.66317116635128792</v>
      </c>
      <c r="T33" s="1">
        <f t="shared" si="4"/>
        <v>0.66317116635128792</v>
      </c>
      <c r="U33" s="1">
        <f t="shared" si="5"/>
        <v>0.33682883364871208</v>
      </c>
      <c r="V33" s="1">
        <f t="shared" si="6"/>
        <v>3.3682883364871206</v>
      </c>
      <c r="W33" s="1">
        <f t="shared" si="7"/>
        <v>0</v>
      </c>
    </row>
    <row r="34" spans="1:23" x14ac:dyDescent="0.25">
      <c r="A34" s="1">
        <v>4763</v>
      </c>
      <c r="B34" s="1">
        <v>56.615410952736575</v>
      </c>
      <c r="C34" s="1">
        <f t="shared" si="8"/>
        <v>73.193421052631578</v>
      </c>
      <c r="D34" s="11">
        <v>43.495908026567697</v>
      </c>
      <c r="E34" s="1">
        <f t="shared" si="0"/>
        <v>60.073918126462701</v>
      </c>
      <c r="F34" s="11">
        <v>0</v>
      </c>
      <c r="G34" s="1">
        <f t="shared" si="9"/>
        <v>0</v>
      </c>
      <c r="H34" s="4">
        <v>0</v>
      </c>
      <c r="I34" s="1">
        <f t="shared" si="10"/>
        <v>3.0123749016067327</v>
      </c>
      <c r="J34" s="1">
        <v>1001.2859999999999</v>
      </c>
      <c r="K34" s="1">
        <v>1001.2859999999999</v>
      </c>
      <c r="L34" s="1">
        <v>0</v>
      </c>
      <c r="M34" s="1">
        <v>41.209288653980103</v>
      </c>
      <c r="N34" s="12">
        <v>13.119502926168876</v>
      </c>
      <c r="O34" s="4"/>
      <c r="P34" s="1">
        <v>361.20950975140403</v>
      </c>
      <c r="Q34" s="1">
        <f t="shared" si="1"/>
        <v>26.4042039291962</v>
      </c>
      <c r="R34" s="1">
        <f t="shared" si="2"/>
        <v>58.112446070803813</v>
      </c>
      <c r="S34" s="1">
        <f t="shared" si="3"/>
        <v>0.666645016671777</v>
      </c>
      <c r="T34" s="1">
        <f t="shared" si="4"/>
        <v>0.666645016671777</v>
      </c>
      <c r="U34" s="1">
        <f t="shared" si="5"/>
        <v>0.333354983328223</v>
      </c>
      <c r="V34" s="1">
        <f t="shared" si="6"/>
        <v>3.33354983328223</v>
      </c>
      <c r="W34" s="1">
        <f t="shared" si="7"/>
        <v>2.6548499999999962</v>
      </c>
    </row>
    <row r="35" spans="1:23" x14ac:dyDescent="0.25">
      <c r="A35" s="1">
        <v>4764</v>
      </c>
      <c r="B35" s="1">
        <v>87.171500000000009</v>
      </c>
      <c r="C35" s="1">
        <f t="shared" si="8"/>
        <v>101.34473684210526</v>
      </c>
      <c r="D35" s="11">
        <v>65.807108910008424</v>
      </c>
      <c r="E35" s="1">
        <f t="shared" si="0"/>
        <v>79.980345752113678</v>
      </c>
      <c r="F35" s="11">
        <v>0</v>
      </c>
      <c r="G35" s="1">
        <f t="shared" si="9"/>
        <v>0</v>
      </c>
      <c r="H35" s="4">
        <v>2.6548500000000002</v>
      </c>
      <c r="I35" s="1">
        <f t="shared" si="10"/>
        <v>4.1712720818687865</v>
      </c>
      <c r="J35" s="1">
        <v>1386.396</v>
      </c>
      <c r="K35" s="1">
        <v>1386.396</v>
      </c>
      <c r="L35" s="1">
        <v>0</v>
      </c>
      <c r="M35" s="1">
        <v>57.063002079965003</v>
      </c>
      <c r="N35" s="12">
        <v>21.364391089991589</v>
      </c>
      <c r="O35" s="4"/>
      <c r="P35" s="1">
        <v>631.50038833952897</v>
      </c>
      <c r="Q35" s="1">
        <f t="shared" si="1"/>
        <v>46.162309089146852</v>
      </c>
      <c r="R35" s="1">
        <f t="shared" si="2"/>
        <v>59.492040910853142</v>
      </c>
      <c r="S35" s="1">
        <f t="shared" si="3"/>
        <v>0.53266516764054295</v>
      </c>
      <c r="T35" s="1">
        <f t="shared" si="4"/>
        <v>0.53266516764054295</v>
      </c>
      <c r="U35" s="1">
        <f t="shared" si="5"/>
        <v>0.46733483235945705</v>
      </c>
      <c r="V35" s="1">
        <f t="shared" si="6"/>
        <v>4.6733483235945705</v>
      </c>
      <c r="W35" s="1">
        <f t="shared" si="7"/>
        <v>6.0331500000000133</v>
      </c>
    </row>
    <row r="36" spans="1:23" x14ac:dyDescent="0.25">
      <c r="A36" s="1">
        <v>4765</v>
      </c>
      <c r="B36" s="1">
        <v>111.6875</v>
      </c>
      <c r="C36" s="1">
        <f t="shared" si="8"/>
        <v>176.58552631578948</v>
      </c>
      <c r="D36" s="11">
        <v>86.81970548669581</v>
      </c>
      <c r="E36" s="1">
        <f t="shared" si="0"/>
        <v>141.48088969722215</v>
      </c>
      <c r="F36" s="11">
        <v>0</v>
      </c>
      <c r="G36" s="1">
        <f t="shared" si="9"/>
        <v>10.236842105263085</v>
      </c>
      <c r="H36" s="4">
        <v>6.03315</v>
      </c>
      <c r="I36" s="1">
        <f t="shared" si="10"/>
        <v>7.3007446688673543</v>
      </c>
      <c r="J36" s="1">
        <v>2415.69</v>
      </c>
      <c r="K36" s="1">
        <v>2275.65</v>
      </c>
      <c r="L36" s="1">
        <v>140.039999999999</v>
      </c>
      <c r="M36" s="1">
        <v>99.874187070105407</v>
      </c>
      <c r="N36" s="12">
        <v>24.867794513304187</v>
      </c>
      <c r="O36" s="4"/>
      <c r="P36" s="1">
        <v>1167.47732705214</v>
      </c>
      <c r="Q36" s="1">
        <f t="shared" si="1"/>
        <v>85.341909872232449</v>
      </c>
      <c r="R36" s="1">
        <f t="shared" si="2"/>
        <v>142.39321512776758</v>
      </c>
      <c r="S36" s="1">
        <f t="shared" si="3"/>
        <v>0.60790101981009692</v>
      </c>
      <c r="T36" s="1">
        <f t="shared" si="4"/>
        <v>0.60790101981009692</v>
      </c>
      <c r="U36" s="1">
        <f t="shared" si="5"/>
        <v>0.39209898018990308</v>
      </c>
      <c r="V36" s="1">
        <f t="shared" si="6"/>
        <v>3.9209898018990308</v>
      </c>
      <c r="W36" s="1">
        <f t="shared" si="7"/>
        <v>6.5023749999999723</v>
      </c>
    </row>
    <row r="37" spans="1:23" x14ac:dyDescent="0.25">
      <c r="A37" s="1">
        <v>4766</v>
      </c>
      <c r="B37" s="1">
        <v>234.23750000000001</v>
      </c>
      <c r="C37" s="1">
        <f t="shared" si="8"/>
        <v>323.48421052631579</v>
      </c>
      <c r="D37" s="11">
        <v>164.202961488347</v>
      </c>
      <c r="E37" s="1">
        <f t="shared" si="0"/>
        <v>203.48876089264763</v>
      </c>
      <c r="F37" s="11">
        <v>20.161457299037551</v>
      </c>
      <c r="G37" s="1">
        <f t="shared" si="9"/>
        <v>70.122368421052627</v>
      </c>
      <c r="H37" s="4">
        <v>6.5023750000000007</v>
      </c>
      <c r="I37" s="1">
        <f t="shared" si="10"/>
        <v>13.52668251818019</v>
      </c>
      <c r="J37" s="1">
        <v>4425.2640000000001</v>
      </c>
      <c r="K37" s="1">
        <v>3465.99</v>
      </c>
      <c r="L37" s="1">
        <v>959.274</v>
      </c>
      <c r="M37" s="1">
        <v>185.04501684870499</v>
      </c>
      <c r="N37" s="12">
        <v>49.873081212615475</v>
      </c>
      <c r="O37" s="4"/>
      <c r="P37" s="1">
        <v>1614.4644589050699</v>
      </c>
      <c r="Q37" s="1">
        <f t="shared" si="1"/>
        <v>118.0164078146981</v>
      </c>
      <c r="R37" s="1">
        <f t="shared" si="2"/>
        <v>274.57209218530193</v>
      </c>
      <c r="S37" s="1">
        <f t="shared" si="3"/>
        <v>0.68961539155299012</v>
      </c>
      <c r="T37" s="1">
        <f t="shared" si="4"/>
        <v>0.68961539155299012</v>
      </c>
      <c r="U37" s="1">
        <f t="shared" si="5"/>
        <v>0.31038460844700988</v>
      </c>
      <c r="V37" s="1">
        <f t="shared" si="6"/>
        <v>3.1038460844700988</v>
      </c>
      <c r="W37" s="1">
        <f t="shared" si="7"/>
        <v>5.5640000000000214</v>
      </c>
    </row>
    <row r="38" spans="1:23" x14ac:dyDescent="0.25">
      <c r="A38" s="1">
        <v>4767</v>
      </c>
      <c r="B38" s="1">
        <v>398.15250000000003</v>
      </c>
      <c r="C38" s="1">
        <f t="shared" si="8"/>
        <v>444.79078947368419</v>
      </c>
      <c r="D38" s="11">
        <v>198.33033821087801</v>
      </c>
      <c r="E38" s="1">
        <f t="shared" si="0"/>
        <v>221.25953675353222</v>
      </c>
      <c r="F38" s="11">
        <v>117.04748801633842</v>
      </c>
      <c r="G38" s="1">
        <f t="shared" si="9"/>
        <v>140.75657894736844</v>
      </c>
      <c r="H38" s="4">
        <v>5.5640000000000001</v>
      </c>
      <c r="I38" s="1">
        <f t="shared" si="10"/>
        <v>18.729956877150364</v>
      </c>
      <c r="J38" s="1">
        <v>6084.7380000000003</v>
      </c>
      <c r="K38" s="1">
        <v>4159.1880000000001</v>
      </c>
      <c r="L38" s="1">
        <v>1925.55</v>
      </c>
      <c r="M38" s="1">
        <v>256.22581007941699</v>
      </c>
      <c r="N38" s="12">
        <v>82.774673772783586</v>
      </c>
      <c r="O38" s="4"/>
      <c r="P38" s="1">
        <v>1799.28785045625</v>
      </c>
      <c r="Q38" s="1">
        <f t="shared" si="1"/>
        <v>131.52688965323463</v>
      </c>
      <c r="R38" s="1">
        <f t="shared" si="2"/>
        <v>332.68718534676543</v>
      </c>
      <c r="S38" s="1">
        <f t="shared" si="3"/>
        <v>0.70561188864342195</v>
      </c>
      <c r="T38" s="1">
        <f t="shared" si="4"/>
        <v>0.70561188864342195</v>
      </c>
      <c r="U38" s="1">
        <f t="shared" si="5"/>
        <v>0.29438811135657805</v>
      </c>
      <c r="V38" s="1">
        <f t="shared" si="6"/>
        <v>2.9438811135657805</v>
      </c>
      <c r="W38" s="1">
        <f t="shared" si="7"/>
        <v>7.2734249999999747</v>
      </c>
    </row>
    <row r="39" spans="1:23" x14ac:dyDescent="0.25">
      <c r="A39" s="1">
        <v>4768</v>
      </c>
      <c r="B39" s="1">
        <v>471.48750000000007</v>
      </c>
      <c r="C39" s="1">
        <f t="shared" si="8"/>
        <v>494.95131578947371</v>
      </c>
      <c r="D39" s="11">
        <v>218.89859714562101</v>
      </c>
      <c r="E39" s="1">
        <f t="shared" si="0"/>
        <v>230.73172540229999</v>
      </c>
      <c r="F39" s="11">
        <v>158.3008914145737</v>
      </c>
      <c r="G39" s="1">
        <f t="shared" si="9"/>
        <v>169.93157894736842</v>
      </c>
      <c r="H39" s="4">
        <v>7.2734250000000005</v>
      </c>
      <c r="I39" s="1">
        <f t="shared" si="10"/>
        <v>20.883336807761253</v>
      </c>
      <c r="J39" s="1">
        <v>6770.9340000000002</v>
      </c>
      <c r="K39" s="1">
        <v>4446.2700000000004</v>
      </c>
      <c r="L39" s="1">
        <v>2324.6640000000002</v>
      </c>
      <c r="M39" s="1">
        <v>285.68404753017398</v>
      </c>
      <c r="N39" s="12">
        <v>94.288011439805331</v>
      </c>
      <c r="O39" s="4"/>
      <c r="P39" s="1">
        <v>1780.8328871926999</v>
      </c>
      <c r="Q39" s="1">
        <f t="shared" si="1"/>
        <v>130.17784263104531</v>
      </c>
      <c r="R39" s="1">
        <f t="shared" si="2"/>
        <v>352.46625893691157</v>
      </c>
      <c r="S39" s="1">
        <f t="shared" si="3"/>
        <v>0.70954394819969657</v>
      </c>
      <c r="T39" s="1">
        <f t="shared" si="4"/>
        <v>0.70954394819969657</v>
      </c>
      <c r="U39" s="1">
        <f t="shared" si="5"/>
        <v>0.29045605180030343</v>
      </c>
      <c r="V39" s="1">
        <f t="shared" si="6"/>
        <v>2.9045605180030343</v>
      </c>
      <c r="W39" s="1">
        <f t="shared" si="7"/>
        <v>14.10632499999997</v>
      </c>
    </row>
    <row r="40" spans="1:23" x14ac:dyDescent="0.25">
      <c r="A40" s="1">
        <v>4769</v>
      </c>
      <c r="B40" s="1">
        <v>496.75042656795688</v>
      </c>
      <c r="C40" s="1">
        <f t="shared" si="8"/>
        <v>489.83289473684209</v>
      </c>
      <c r="D40" s="11">
        <v>223.569212065996</v>
      </c>
      <c r="E40" s="1">
        <f t="shared" si="0"/>
        <v>222.32699821735861</v>
      </c>
      <c r="F40" s="11">
        <v>174.58321271931953</v>
      </c>
      <c r="G40" s="1">
        <f t="shared" si="9"/>
        <v>168.90789473684137</v>
      </c>
      <c r="H40" s="4">
        <v>14.106325</v>
      </c>
      <c r="I40" s="1">
        <f t="shared" si="10"/>
        <v>20.671568051308697</v>
      </c>
      <c r="J40" s="1">
        <v>6700.9139999999998</v>
      </c>
      <c r="K40" s="1">
        <v>4390.2539999999999</v>
      </c>
      <c r="L40" s="1">
        <v>2310.6599999999899</v>
      </c>
      <c r="M40" s="1">
        <v>282.78705094190298</v>
      </c>
      <c r="N40" s="12">
        <v>98.598001782641347</v>
      </c>
      <c r="O40" s="4"/>
      <c r="P40" s="1">
        <v>1568.4330601464301</v>
      </c>
      <c r="Q40" s="1">
        <f t="shared" si="1"/>
        <v>114.65153948438817</v>
      </c>
      <c r="R40" s="1">
        <f t="shared" si="2"/>
        <v>332.12222614223754</v>
      </c>
      <c r="S40" s="1">
        <f t="shared" si="3"/>
        <v>0.71940128610733856</v>
      </c>
      <c r="T40" s="1">
        <f t="shared" si="4"/>
        <v>0.71940128610733856</v>
      </c>
      <c r="U40" s="1">
        <f t="shared" si="5"/>
        <v>0.28059871389266144</v>
      </c>
      <c r="V40" s="1">
        <f t="shared" si="6"/>
        <v>2.8059871389266142</v>
      </c>
      <c r="W40" s="1">
        <f t="shared" si="7"/>
        <v>14.890999999999963</v>
      </c>
    </row>
    <row r="41" spans="1:23" x14ac:dyDescent="0.25">
      <c r="A41" s="1">
        <v>4770</v>
      </c>
      <c r="B41" s="1">
        <v>461.66476562662569</v>
      </c>
      <c r="C41" s="1">
        <f t="shared" si="8"/>
        <v>431.99473684210528</v>
      </c>
      <c r="D41" s="11">
        <v>211.72533676716799</v>
      </c>
      <c r="E41" s="1">
        <f t="shared" si="0"/>
        <v>199.49411757860651</v>
      </c>
      <c r="F41" s="11">
        <v>156.14802012227472</v>
      </c>
      <c r="G41" s="1">
        <f t="shared" si="9"/>
        <v>138.70921052631579</v>
      </c>
      <c r="H41" s="4">
        <v>14.890999999999998</v>
      </c>
      <c r="I41" s="1">
        <f t="shared" si="10"/>
        <v>18.20125428775161</v>
      </c>
      <c r="J41" s="1">
        <v>5909.6880000000001</v>
      </c>
      <c r="K41" s="1">
        <v>4012.1460000000002</v>
      </c>
      <c r="L41" s="1">
        <v>1897.5419999999999</v>
      </c>
      <c r="M41" s="1">
        <v>248.99315865644201</v>
      </c>
      <c r="N41" s="12">
        <v>93.791408737183019</v>
      </c>
      <c r="O41" s="4"/>
      <c r="P41" s="1">
        <v>1221.1857227584301</v>
      </c>
      <c r="Q41" s="1">
        <f t="shared" si="1"/>
        <v>89.267962189943717</v>
      </c>
      <c r="R41" s="1">
        <f t="shared" si="2"/>
        <v>274.96653781005631</v>
      </c>
      <c r="S41" s="1">
        <f t="shared" si="3"/>
        <v>0.71770342923902775</v>
      </c>
      <c r="T41" s="1">
        <f t="shared" si="4"/>
        <v>0.71770342923902775</v>
      </c>
      <c r="U41" s="1">
        <f t="shared" si="5"/>
        <v>0.28229657076097225</v>
      </c>
      <c r="V41" s="1">
        <f t="shared" si="6"/>
        <v>2.8229657076097228</v>
      </c>
      <c r="W41" s="1">
        <f t="shared" si="7"/>
        <v>18.885499999999979</v>
      </c>
    </row>
    <row r="42" spans="1:23" x14ac:dyDescent="0.25">
      <c r="A42" s="1">
        <v>4771</v>
      </c>
      <c r="B42" s="1">
        <v>383.12</v>
      </c>
      <c r="C42" s="1">
        <f t="shared" si="8"/>
        <v>337.30394736842112</v>
      </c>
      <c r="D42" s="11">
        <v>184.85269295208599</v>
      </c>
      <c r="E42" s="1">
        <f t="shared" si="0"/>
        <v>163.08297743367956</v>
      </c>
      <c r="F42" s="11">
        <v>115.66607395527777</v>
      </c>
      <c r="G42" s="1">
        <f t="shared" si="9"/>
        <v>91.61973684210453</v>
      </c>
      <c r="H42" s="4">
        <v>18.8855</v>
      </c>
      <c r="I42" s="1">
        <f t="shared" si="10"/>
        <v>14.162477201471857</v>
      </c>
      <c r="J42" s="1">
        <v>4614.3180000000002</v>
      </c>
      <c r="K42" s="1">
        <v>3360.96</v>
      </c>
      <c r="L42" s="1">
        <v>1253.3579999999899</v>
      </c>
      <c r="M42" s="1">
        <v>193.74268811613501</v>
      </c>
      <c r="N42" s="12">
        <v>82.601233092636249</v>
      </c>
      <c r="O42" s="4"/>
      <c r="P42" s="1">
        <v>803.66107683047505</v>
      </c>
      <c r="Q42" s="1">
        <f t="shared" si="1"/>
        <v>58.747154739069813</v>
      </c>
      <c r="R42" s="1">
        <f t="shared" si="2"/>
        <v>199.50042032871482</v>
      </c>
      <c r="S42" s="1">
        <f t="shared" si="3"/>
        <v>0.72066802092918336</v>
      </c>
      <c r="T42" s="1">
        <f t="shared" si="4"/>
        <v>0.72066802092918336</v>
      </c>
      <c r="U42" s="1">
        <f t="shared" si="5"/>
        <v>0.27933197907081664</v>
      </c>
      <c r="V42" s="1">
        <f t="shared" si="6"/>
        <v>2.7933197907081664</v>
      </c>
      <c r="W42" s="1">
        <f t="shared" si="7"/>
        <v>18.579499999999996</v>
      </c>
    </row>
    <row r="43" spans="1:23" x14ac:dyDescent="0.25">
      <c r="A43" s="1">
        <v>4772</v>
      </c>
      <c r="B43" s="1">
        <v>276.82707506778462</v>
      </c>
      <c r="C43" s="1">
        <f t="shared" si="8"/>
        <v>223.16315789473686</v>
      </c>
      <c r="D43" s="11">
        <v>145.816218432109</v>
      </c>
      <c r="E43" s="1">
        <f t="shared" si="0"/>
        <v>116.56909165054086</v>
      </c>
      <c r="F43" s="11">
        <v>64.340474602005983</v>
      </c>
      <c r="G43" s="1">
        <f t="shared" si="9"/>
        <v>39.923684210526311</v>
      </c>
      <c r="H43" s="4">
        <v>18.579499999999999</v>
      </c>
      <c r="I43" s="1">
        <f t="shared" si="10"/>
        <v>9.3083023036680554</v>
      </c>
      <c r="J43" s="1">
        <v>3052.8719999999998</v>
      </c>
      <c r="K43" s="1">
        <v>2506.7159999999999</v>
      </c>
      <c r="L43" s="1">
        <v>546.15599999999995</v>
      </c>
      <c r="M43" s="1">
        <v>127.33757551417899</v>
      </c>
      <c r="N43" s="12">
        <v>66.670382033669654</v>
      </c>
      <c r="O43" s="4"/>
      <c r="P43" s="1">
        <v>439.31383615773501</v>
      </c>
      <c r="Q43" s="1">
        <f t="shared" si="1"/>
        <v>32.11358451445431</v>
      </c>
      <c r="R43" s="1">
        <f t="shared" si="2"/>
        <v>102.61629669452125</v>
      </c>
      <c r="S43" s="1">
        <f t="shared" si="3"/>
        <v>0.63878024003897027</v>
      </c>
      <c r="T43" s="1">
        <f t="shared" si="4"/>
        <v>0.63878024003897027</v>
      </c>
      <c r="U43" s="1">
        <f t="shared" si="5"/>
        <v>0.36121975996102973</v>
      </c>
      <c r="V43" s="1">
        <f t="shared" si="6"/>
        <v>3.6121975996102975</v>
      </c>
      <c r="W43" s="1">
        <f t="shared" si="7"/>
        <v>25.91425000000001</v>
      </c>
    </row>
    <row r="44" spans="1:23" x14ac:dyDescent="0.25">
      <c r="A44" s="1">
        <v>4773</v>
      </c>
      <c r="B44" s="1">
        <v>160.64413120897558</v>
      </c>
      <c r="C44" s="1">
        <f t="shared" si="8"/>
        <v>122.8421052631579</v>
      </c>
      <c r="D44" s="11">
        <v>98.873995781526204</v>
      </c>
      <c r="E44" s="1">
        <f t="shared" si="0"/>
        <v>68.26752409125676</v>
      </c>
      <c r="F44" s="11">
        <v>14.361343729232431</v>
      </c>
      <c r="G44" s="1">
        <f t="shared" si="9"/>
        <v>7.1657894736842112</v>
      </c>
      <c r="H44" s="4">
        <v>25.914250000000003</v>
      </c>
      <c r="I44" s="1">
        <f t="shared" si="10"/>
        <v>5.0797567766960894</v>
      </c>
      <c r="J44" s="1">
        <v>1680.48</v>
      </c>
      <c r="K44" s="1">
        <v>1582.452</v>
      </c>
      <c r="L44" s="1">
        <v>98.028000000000006</v>
      </c>
      <c r="M44" s="1">
        <v>69.491072705202498</v>
      </c>
      <c r="N44" s="12">
        <v>47.40879169821693</v>
      </c>
      <c r="O44" s="4"/>
      <c r="P44" s="1">
        <v>215.26627348821</v>
      </c>
      <c r="Q44" s="1">
        <f t="shared" si="1"/>
        <v>15.735838705278509</v>
      </c>
      <c r="R44" s="1">
        <f t="shared" si="2"/>
        <v>55.262332502545689</v>
      </c>
      <c r="S44" s="1">
        <f t="shared" si="3"/>
        <v>0.68633836511274926</v>
      </c>
      <c r="T44" s="1">
        <f t="shared" si="4"/>
        <v>0.68633836511274926</v>
      </c>
      <c r="U44" s="1">
        <f t="shared" si="5"/>
        <v>0.31366163488725074</v>
      </c>
      <c r="V44" s="1">
        <f t="shared" si="6"/>
        <v>3.1366163488725074</v>
      </c>
      <c r="W44" s="1">
        <f t="shared" si="7"/>
        <v>9.5194500000000062</v>
      </c>
    </row>
    <row r="45" spans="1:23" x14ac:dyDescent="0.25">
      <c r="A45" s="1">
        <v>4774</v>
      </c>
      <c r="B45" s="1">
        <v>80.517621207824206</v>
      </c>
      <c r="C45" s="1">
        <f t="shared" si="8"/>
        <v>60.397368421052633</v>
      </c>
      <c r="D45" s="11">
        <v>61.229703601944202</v>
      </c>
      <c r="E45" s="1">
        <f t="shared" si="0"/>
        <v>41.109450815172636</v>
      </c>
      <c r="F45" s="11">
        <v>0</v>
      </c>
      <c r="G45" s="1">
        <f t="shared" si="9"/>
        <v>0</v>
      </c>
      <c r="H45" s="4">
        <v>9.5194500000000009</v>
      </c>
      <c r="I45" s="1">
        <f t="shared" si="10"/>
        <v>2.4864840638653143</v>
      </c>
      <c r="J45" s="1">
        <v>826.23599999999999</v>
      </c>
      <c r="K45" s="1">
        <v>826.23599999999999</v>
      </c>
      <c r="L45" s="1">
        <v>0</v>
      </c>
      <c r="M45" s="1">
        <v>34.015101993677497</v>
      </c>
      <c r="N45" s="12">
        <v>19.287917605880001</v>
      </c>
      <c r="O45" s="4"/>
      <c r="P45" s="1">
        <v>78.444315977097204</v>
      </c>
      <c r="Q45" s="1">
        <f t="shared" si="1"/>
        <v>5.7342336240568139</v>
      </c>
      <c r="R45" s="1">
        <f t="shared" si="2"/>
        <v>25.598346922060742</v>
      </c>
      <c r="S45" s="1">
        <f t="shared" si="3"/>
        <v>0.66661353963954151</v>
      </c>
      <c r="T45" s="1">
        <f t="shared" si="4"/>
        <v>0.66661353963954151</v>
      </c>
      <c r="U45" s="1">
        <f t="shared" si="5"/>
        <v>0.33338646036045849</v>
      </c>
      <c r="V45" s="1">
        <f t="shared" si="6"/>
        <v>3.3338646036045851</v>
      </c>
      <c r="W45" s="1">
        <f t="shared" si="7"/>
        <v>7.0679999999999978</v>
      </c>
    </row>
    <row r="46" spans="1:23" x14ac:dyDescent="0.25">
      <c r="A46" s="1">
        <v>4775</v>
      </c>
      <c r="B46" s="1">
        <v>38.400580546117553</v>
      </c>
      <c r="C46" s="1">
        <f t="shared" si="8"/>
        <v>22.00921052631579</v>
      </c>
      <c r="D46" s="11">
        <v>29.7585490483259</v>
      </c>
      <c r="E46" s="1">
        <f t="shared" si="0"/>
        <v>13.36717902852414</v>
      </c>
      <c r="F46" s="11">
        <v>0</v>
      </c>
      <c r="G46" s="1">
        <f t="shared" si="9"/>
        <v>0</v>
      </c>
      <c r="H46" s="4">
        <v>7.0679999999999996</v>
      </c>
      <c r="I46" s="1">
        <f t="shared" si="10"/>
        <v>0.90668353813005109</v>
      </c>
      <c r="J46" s="1">
        <v>301.08600000000001</v>
      </c>
      <c r="K46" s="1">
        <v>301.08600000000001</v>
      </c>
      <c r="L46" s="1">
        <v>0</v>
      </c>
      <c r="M46" s="1">
        <v>12.4034308016191</v>
      </c>
      <c r="N46" s="12">
        <v>8.6420314977916508</v>
      </c>
      <c r="O46" s="4"/>
      <c r="P46" s="1">
        <v>9.1208400398201803</v>
      </c>
      <c r="Q46" s="1">
        <f t="shared" si="1"/>
        <v>0.66672807308627047</v>
      </c>
      <c r="R46" s="1">
        <f t="shared" si="2"/>
        <v>-8.2951182577667426E-3</v>
      </c>
      <c r="S46" s="1">
        <f t="shared" si="3"/>
        <v>-1.4269310466219376E-3</v>
      </c>
      <c r="T46" s="1">
        <f t="shared" si="4"/>
        <v>0</v>
      </c>
      <c r="U46" s="1">
        <f t="shared" si="5"/>
        <v>1</v>
      </c>
      <c r="V46" s="1">
        <f t="shared" si="6"/>
        <v>10</v>
      </c>
      <c r="W46" s="1">
        <f t="shared" si="7"/>
        <v>5.1548250000000007</v>
      </c>
    </row>
    <row r="47" spans="1:23" x14ac:dyDescent="0.25">
      <c r="A47" s="1">
        <v>4776</v>
      </c>
      <c r="B47" s="1">
        <v>5.8132579548285044</v>
      </c>
      <c r="C47" s="1">
        <f t="shared" si="8"/>
        <v>2.5592105263157818</v>
      </c>
      <c r="D47" s="11">
        <v>4.6358829577013996</v>
      </c>
      <c r="E47" s="1">
        <f t="shared" si="0"/>
        <v>1.3818355291886768</v>
      </c>
      <c r="F47" s="11">
        <v>0</v>
      </c>
      <c r="G47" s="1">
        <f t="shared" si="9"/>
        <v>0</v>
      </c>
      <c r="H47" s="4">
        <v>5.1548250000000007</v>
      </c>
      <c r="I47" s="1">
        <f t="shared" si="10"/>
        <v>0.10555195099122955</v>
      </c>
      <c r="J47" s="1">
        <v>35.009999999999899</v>
      </c>
      <c r="K47" s="1">
        <v>35.009999999999899</v>
      </c>
      <c r="L47" s="1">
        <v>0</v>
      </c>
      <c r="M47" s="1">
        <v>1.44395068956002</v>
      </c>
      <c r="N47" s="12">
        <v>1.177374997127105</v>
      </c>
      <c r="O47" s="4"/>
      <c r="P47" s="1">
        <v>0</v>
      </c>
      <c r="Q47" s="1">
        <f t="shared" si="1"/>
        <v>0</v>
      </c>
      <c r="R47" s="1">
        <f t="shared" si="2"/>
        <v>-4.3298749999999995</v>
      </c>
      <c r="S47" s="1">
        <f t="shared" si="3"/>
        <v>0</v>
      </c>
      <c r="T47" s="1">
        <f t="shared" si="4"/>
        <v>0</v>
      </c>
      <c r="U47" s="1">
        <f t="shared" si="5"/>
        <v>1</v>
      </c>
      <c r="V47" s="1">
        <f t="shared" si="6"/>
        <v>10</v>
      </c>
      <c r="W47" s="1">
        <f t="shared" si="7"/>
        <v>4.3298749999999995</v>
      </c>
    </row>
    <row r="48" spans="1:23" x14ac:dyDescent="0.25">
      <c r="A48" s="1">
        <v>4777</v>
      </c>
      <c r="B48" s="1">
        <v>0</v>
      </c>
      <c r="C48" s="1">
        <f t="shared" si="8"/>
        <v>0</v>
      </c>
      <c r="D48" s="11">
        <v>0</v>
      </c>
      <c r="E48" s="1">
        <f t="shared" si="0"/>
        <v>0</v>
      </c>
      <c r="F48" s="11">
        <v>0</v>
      </c>
      <c r="G48" s="1">
        <f t="shared" si="9"/>
        <v>0</v>
      </c>
      <c r="H48" s="4">
        <v>4.3298749999999995</v>
      </c>
      <c r="I48" s="1">
        <f t="shared" si="10"/>
        <v>0</v>
      </c>
      <c r="J48" s="1">
        <v>0</v>
      </c>
      <c r="K48" s="1">
        <v>0</v>
      </c>
      <c r="L48" s="1">
        <v>0</v>
      </c>
      <c r="M48" s="1">
        <v>0</v>
      </c>
      <c r="N48" s="12">
        <v>0</v>
      </c>
      <c r="O48" s="4"/>
      <c r="P48" s="1">
        <v>0</v>
      </c>
      <c r="Q48" s="1">
        <f t="shared" si="1"/>
        <v>0</v>
      </c>
      <c r="R48" s="1">
        <f t="shared" si="2"/>
        <v>-1.0332425000000001</v>
      </c>
      <c r="S48" s="1">
        <f t="shared" si="3"/>
        <v>0</v>
      </c>
      <c r="T48" s="1">
        <f t="shared" si="4"/>
        <v>0</v>
      </c>
      <c r="U48" s="1">
        <f t="shared" si="5"/>
        <v>1</v>
      </c>
      <c r="V48" s="1">
        <f t="shared" si="6"/>
        <v>10</v>
      </c>
      <c r="W48" s="1">
        <f t="shared" si="7"/>
        <v>1.0332425000000001</v>
      </c>
    </row>
    <row r="49" spans="1:23" x14ac:dyDescent="0.25">
      <c r="A49" s="1">
        <v>4778</v>
      </c>
      <c r="B49" s="1">
        <v>0</v>
      </c>
      <c r="C49" s="1">
        <f t="shared" si="8"/>
        <v>0</v>
      </c>
      <c r="D49" s="11">
        <v>0</v>
      </c>
      <c r="E49" s="1">
        <f t="shared" si="0"/>
        <v>0</v>
      </c>
      <c r="F49" s="11">
        <v>0</v>
      </c>
      <c r="G49" s="1">
        <f t="shared" si="9"/>
        <v>0</v>
      </c>
      <c r="H49" s="4">
        <v>1.0332425000000001</v>
      </c>
      <c r="I49" s="1">
        <f t="shared" si="10"/>
        <v>0</v>
      </c>
      <c r="J49" s="1">
        <v>0</v>
      </c>
      <c r="K49" s="1">
        <v>0</v>
      </c>
      <c r="L49" s="1">
        <v>0</v>
      </c>
      <c r="M49" s="1">
        <v>0</v>
      </c>
      <c r="N49" s="12">
        <v>0</v>
      </c>
      <c r="O49" s="4"/>
      <c r="P49" s="1">
        <v>0</v>
      </c>
      <c r="Q49" s="1">
        <f t="shared" si="1"/>
        <v>0</v>
      </c>
      <c r="R49" s="1">
        <f t="shared" si="2"/>
        <v>0</v>
      </c>
      <c r="S49" s="1">
        <f t="shared" si="3"/>
        <v>0</v>
      </c>
      <c r="T49" s="1">
        <f t="shared" si="4"/>
        <v>0</v>
      </c>
      <c r="U49" s="1">
        <f t="shared" si="5"/>
        <v>1</v>
      </c>
      <c r="V49" s="1">
        <f t="shared" si="6"/>
        <v>10</v>
      </c>
      <c r="W49" s="1">
        <f t="shared" si="7"/>
        <v>0</v>
      </c>
    </row>
    <row r="50" spans="1:23" x14ac:dyDescent="0.25">
      <c r="A50" s="1">
        <v>4779</v>
      </c>
      <c r="B50" s="1">
        <v>0</v>
      </c>
      <c r="C50" s="1">
        <f t="shared" si="8"/>
        <v>0</v>
      </c>
      <c r="D50" s="11">
        <v>0</v>
      </c>
      <c r="E50" s="1">
        <f t="shared" si="0"/>
        <v>0</v>
      </c>
      <c r="F50" s="11">
        <v>0</v>
      </c>
      <c r="G50" s="1">
        <f t="shared" si="9"/>
        <v>0</v>
      </c>
      <c r="H50" s="4">
        <v>0</v>
      </c>
      <c r="I50" s="1">
        <f t="shared" si="10"/>
        <v>0</v>
      </c>
      <c r="J50" s="1">
        <v>0</v>
      </c>
      <c r="K50" s="1">
        <v>0</v>
      </c>
      <c r="L50" s="1">
        <v>0</v>
      </c>
      <c r="M50" s="1">
        <v>0</v>
      </c>
      <c r="N50" s="12">
        <v>0</v>
      </c>
      <c r="O50" s="5"/>
      <c r="P50" s="1">
        <v>0</v>
      </c>
      <c r="Q50" s="1">
        <f t="shared" si="1"/>
        <v>0</v>
      </c>
      <c r="R50" s="1">
        <f t="shared" si="2"/>
        <v>0</v>
      </c>
      <c r="S50" s="1">
        <f t="shared" si="3"/>
        <v>0</v>
      </c>
      <c r="T50" s="1">
        <f t="shared" si="4"/>
        <v>0</v>
      </c>
      <c r="U50" s="1">
        <f t="shared" si="5"/>
        <v>1</v>
      </c>
      <c r="V50" s="1">
        <f t="shared" si="6"/>
        <v>10</v>
      </c>
      <c r="W50" s="1">
        <f t="shared" si="7"/>
        <v>0</v>
      </c>
    </row>
    <row r="51" spans="1:23" x14ac:dyDescent="0.25">
      <c r="A51" s="1">
        <v>4780</v>
      </c>
      <c r="B51" s="1">
        <v>0</v>
      </c>
      <c r="C51" s="1">
        <f t="shared" si="8"/>
        <v>0</v>
      </c>
      <c r="D51" s="11">
        <v>0</v>
      </c>
      <c r="E51" s="1">
        <f t="shared" si="0"/>
        <v>0</v>
      </c>
      <c r="F51" s="11">
        <v>0</v>
      </c>
      <c r="G51" s="1">
        <f t="shared" si="9"/>
        <v>0</v>
      </c>
      <c r="H51" s="4">
        <v>0</v>
      </c>
      <c r="I51" s="1">
        <f t="shared" si="10"/>
        <v>0</v>
      </c>
      <c r="J51" s="1">
        <v>0</v>
      </c>
      <c r="K51" s="1">
        <v>0</v>
      </c>
      <c r="L51" s="1">
        <v>0</v>
      </c>
      <c r="M51" s="1">
        <v>0</v>
      </c>
      <c r="N51" s="12">
        <v>0</v>
      </c>
      <c r="O51" s="5"/>
      <c r="P51" s="1">
        <v>0</v>
      </c>
      <c r="Q51" s="1">
        <f t="shared" si="1"/>
        <v>0</v>
      </c>
      <c r="R51" s="1">
        <f t="shared" si="2"/>
        <v>0</v>
      </c>
      <c r="S51" s="1">
        <f t="shared" si="3"/>
        <v>0</v>
      </c>
      <c r="T51" s="1">
        <f t="shared" si="4"/>
        <v>0</v>
      </c>
      <c r="U51" s="1">
        <f t="shared" si="5"/>
        <v>1</v>
      </c>
      <c r="V51" s="1">
        <f t="shared" si="6"/>
        <v>10</v>
      </c>
      <c r="W51" s="1">
        <f t="shared" si="7"/>
        <v>0</v>
      </c>
    </row>
    <row r="52" spans="1:23" x14ac:dyDescent="0.25">
      <c r="A52" s="1">
        <v>4781</v>
      </c>
      <c r="B52" s="1">
        <v>0</v>
      </c>
      <c r="C52" s="1">
        <f t="shared" si="8"/>
        <v>0</v>
      </c>
      <c r="D52" s="11">
        <v>0</v>
      </c>
      <c r="E52" s="1">
        <f t="shared" si="0"/>
        <v>0</v>
      </c>
      <c r="F52" s="11">
        <v>0</v>
      </c>
      <c r="G52" s="1">
        <f t="shared" si="9"/>
        <v>0</v>
      </c>
      <c r="H52" s="5">
        <v>0</v>
      </c>
      <c r="I52" s="1">
        <f t="shared" si="10"/>
        <v>0</v>
      </c>
      <c r="J52" s="1">
        <v>0</v>
      </c>
      <c r="K52" s="1">
        <v>0</v>
      </c>
      <c r="L52" s="1">
        <v>0</v>
      </c>
      <c r="M52" s="1">
        <v>0</v>
      </c>
      <c r="N52" s="12">
        <v>0</v>
      </c>
      <c r="O52" s="5"/>
      <c r="P52" s="1">
        <v>0</v>
      </c>
      <c r="Q52" s="1">
        <f t="shared" si="1"/>
        <v>0</v>
      </c>
      <c r="R52" s="1">
        <f t="shared" si="2"/>
        <v>0</v>
      </c>
      <c r="S52" s="1">
        <f t="shared" si="3"/>
        <v>0</v>
      </c>
      <c r="T52" s="1">
        <f t="shared" si="4"/>
        <v>0</v>
      </c>
      <c r="U52" s="1">
        <f t="shared" si="5"/>
        <v>1</v>
      </c>
      <c r="V52" s="1">
        <f t="shared" si="6"/>
        <v>10</v>
      </c>
      <c r="W52" s="1">
        <f t="shared" si="7"/>
        <v>0</v>
      </c>
    </row>
    <row r="53" spans="1:23" x14ac:dyDescent="0.25">
      <c r="A53" s="1">
        <v>4782</v>
      </c>
      <c r="B53" s="1">
        <v>0</v>
      </c>
      <c r="C53" s="1">
        <f t="shared" si="8"/>
        <v>0</v>
      </c>
      <c r="D53" s="11">
        <v>0</v>
      </c>
      <c r="E53" s="1">
        <f t="shared" si="0"/>
        <v>0</v>
      </c>
      <c r="F53" s="11">
        <v>0</v>
      </c>
      <c r="G53" s="1">
        <f t="shared" si="9"/>
        <v>0</v>
      </c>
      <c r="H53" s="5">
        <v>0</v>
      </c>
      <c r="I53" s="1">
        <f t="shared" si="10"/>
        <v>0</v>
      </c>
      <c r="J53" s="1">
        <v>0</v>
      </c>
      <c r="K53" s="1">
        <v>0</v>
      </c>
      <c r="L53" s="1">
        <v>0</v>
      </c>
      <c r="M53" s="1">
        <v>0</v>
      </c>
      <c r="N53" s="12">
        <v>0</v>
      </c>
      <c r="O53" s="5"/>
      <c r="P53" s="1">
        <v>0</v>
      </c>
      <c r="Q53" s="1">
        <f t="shared" si="1"/>
        <v>0</v>
      </c>
      <c r="R53" s="1">
        <f t="shared" si="2"/>
        <v>0</v>
      </c>
      <c r="S53" s="1">
        <f t="shared" si="3"/>
        <v>0</v>
      </c>
      <c r="T53" s="1">
        <f t="shared" si="4"/>
        <v>0</v>
      </c>
      <c r="U53" s="1">
        <f t="shared" si="5"/>
        <v>1</v>
      </c>
      <c r="V53" s="1">
        <f t="shared" si="6"/>
        <v>10</v>
      </c>
      <c r="W53" s="1">
        <f t="shared" si="7"/>
        <v>0</v>
      </c>
    </row>
    <row r="54" spans="1:23" x14ac:dyDescent="0.25">
      <c r="A54" s="1">
        <v>4783</v>
      </c>
      <c r="B54" s="1">
        <v>0</v>
      </c>
      <c r="C54" s="1">
        <f t="shared" si="8"/>
        <v>0</v>
      </c>
      <c r="D54" s="11">
        <v>0</v>
      </c>
      <c r="E54" s="1">
        <f t="shared" si="0"/>
        <v>0</v>
      </c>
      <c r="F54" s="11">
        <v>0</v>
      </c>
      <c r="G54" s="1">
        <f t="shared" si="9"/>
        <v>0</v>
      </c>
      <c r="H54" s="5">
        <v>0</v>
      </c>
      <c r="I54" s="1">
        <f t="shared" si="10"/>
        <v>0</v>
      </c>
      <c r="J54" s="1">
        <v>0</v>
      </c>
      <c r="K54" s="1">
        <v>0</v>
      </c>
      <c r="L54" s="1">
        <v>0</v>
      </c>
      <c r="M54" s="1">
        <v>0</v>
      </c>
      <c r="N54" s="12">
        <v>0</v>
      </c>
      <c r="O54" s="5"/>
      <c r="P54" s="1">
        <v>0</v>
      </c>
      <c r="Q54" s="1">
        <f t="shared" si="1"/>
        <v>0</v>
      </c>
      <c r="R54" s="1">
        <f t="shared" si="2"/>
        <v>0</v>
      </c>
      <c r="S54" s="1">
        <f t="shared" si="3"/>
        <v>0</v>
      </c>
      <c r="T54" s="1">
        <f t="shared" si="4"/>
        <v>0</v>
      </c>
      <c r="U54" s="1">
        <f t="shared" si="5"/>
        <v>1</v>
      </c>
      <c r="V54" s="1">
        <f t="shared" si="6"/>
        <v>10</v>
      </c>
      <c r="W54" s="1">
        <f t="shared" si="7"/>
        <v>0</v>
      </c>
    </row>
    <row r="55" spans="1:23" x14ac:dyDescent="0.25">
      <c r="A55" s="1">
        <v>4784</v>
      </c>
      <c r="B55" s="1">
        <v>0</v>
      </c>
      <c r="C55" s="1">
        <f t="shared" si="8"/>
        <v>0</v>
      </c>
      <c r="D55" s="11">
        <v>0</v>
      </c>
      <c r="E55" s="1">
        <f t="shared" si="0"/>
        <v>0</v>
      </c>
      <c r="F55" s="11">
        <v>0</v>
      </c>
      <c r="G55" s="1">
        <f t="shared" si="9"/>
        <v>0</v>
      </c>
      <c r="H55" s="5">
        <v>0</v>
      </c>
      <c r="I55" s="1">
        <f t="shared" si="10"/>
        <v>0</v>
      </c>
      <c r="J55" s="1">
        <v>0</v>
      </c>
      <c r="K55" s="1">
        <v>0</v>
      </c>
      <c r="L55" s="1">
        <v>0</v>
      </c>
      <c r="M55" s="1">
        <v>0</v>
      </c>
      <c r="N55" s="12">
        <v>0</v>
      </c>
      <c r="O55" s="5"/>
      <c r="P55" s="1">
        <v>31.0122482831326</v>
      </c>
      <c r="Q55" s="1">
        <f t="shared" si="1"/>
        <v>2.2669772136792838</v>
      </c>
      <c r="R55" s="1">
        <f t="shared" si="2"/>
        <v>-2.2669772136792838</v>
      </c>
      <c r="S55" s="1">
        <f t="shared" si="3"/>
        <v>0</v>
      </c>
      <c r="T55" s="1">
        <f t="shared" si="4"/>
        <v>0</v>
      </c>
      <c r="U55" s="1">
        <f t="shared" si="5"/>
        <v>1</v>
      </c>
      <c r="V55" s="1">
        <f t="shared" si="6"/>
        <v>10</v>
      </c>
      <c r="W55" s="1">
        <f t="shared" si="7"/>
        <v>0</v>
      </c>
    </row>
    <row r="56" spans="1:23" x14ac:dyDescent="0.25">
      <c r="A56" s="1">
        <v>4785</v>
      </c>
      <c r="B56" s="1">
        <v>0</v>
      </c>
      <c r="C56" s="1">
        <f t="shared" si="8"/>
        <v>8.7013157894736839</v>
      </c>
      <c r="D56" s="11">
        <v>0</v>
      </c>
      <c r="E56" s="1">
        <f t="shared" si="0"/>
        <v>8.7013157894736839</v>
      </c>
      <c r="F56" s="11">
        <v>0</v>
      </c>
      <c r="G56" s="1">
        <f t="shared" si="9"/>
        <v>0</v>
      </c>
      <c r="H56" s="5">
        <v>0</v>
      </c>
      <c r="I56" s="1">
        <f t="shared" si="10"/>
        <v>0.35879738374019082</v>
      </c>
      <c r="J56" s="1">
        <v>119.03400000000001</v>
      </c>
      <c r="K56" s="1">
        <v>119.03400000000001</v>
      </c>
      <c r="L56" s="1">
        <v>0</v>
      </c>
      <c r="M56" s="1">
        <v>4.9083482095658102</v>
      </c>
      <c r="N56" s="12">
        <v>0</v>
      </c>
      <c r="O56" s="5"/>
      <c r="P56" s="1">
        <v>131.34891263687399</v>
      </c>
      <c r="Q56" s="1">
        <f t="shared" si="1"/>
        <v>9.6015287015258757</v>
      </c>
      <c r="R56" s="1">
        <f t="shared" si="2"/>
        <v>7.6277968504583136</v>
      </c>
      <c r="S56" s="1">
        <f t="shared" si="3"/>
        <v>0.44272173205177318</v>
      </c>
      <c r="T56" s="1">
        <f t="shared" si="4"/>
        <v>0.44272173205177318</v>
      </c>
      <c r="U56" s="1">
        <f t="shared" si="5"/>
        <v>0.55727826794822688</v>
      </c>
      <c r="V56" s="1">
        <f t="shared" si="6"/>
        <v>5.5727826794822688</v>
      </c>
      <c r="W56" s="1">
        <f t="shared" si="7"/>
        <v>0</v>
      </c>
    </row>
    <row r="57" spans="1:23" x14ac:dyDescent="0.25">
      <c r="A57" s="1">
        <v>4786</v>
      </c>
      <c r="B57" s="1">
        <v>17.229325551984189</v>
      </c>
      <c r="C57" s="1">
        <f t="shared" si="8"/>
        <v>36.852631578947367</v>
      </c>
      <c r="D57" s="11">
        <v>13.5152256529942</v>
      </c>
      <c r="E57" s="1">
        <f t="shared" si="0"/>
        <v>33.138531679957381</v>
      </c>
      <c r="F57" s="11">
        <v>0</v>
      </c>
      <c r="G57" s="1">
        <f t="shared" si="9"/>
        <v>0</v>
      </c>
      <c r="H57" s="5">
        <v>0</v>
      </c>
      <c r="I57" s="1">
        <f t="shared" si="10"/>
        <v>1.5164860470472588</v>
      </c>
      <c r="J57" s="1">
        <v>504.14400000000001</v>
      </c>
      <c r="K57" s="1">
        <v>504.14400000000001</v>
      </c>
      <c r="L57" s="1">
        <v>0</v>
      </c>
      <c r="M57" s="1">
        <v>20.745529123606499</v>
      </c>
      <c r="N57" s="12">
        <v>3.7140998989899874</v>
      </c>
      <c r="O57" s="5"/>
      <c r="P57" s="1">
        <v>268.17069663361798</v>
      </c>
      <c r="Q57" s="1">
        <f t="shared" si="1"/>
        <v>19.603121098948684</v>
      </c>
      <c r="R57" s="1">
        <f t="shared" si="2"/>
        <v>36.349506627834991</v>
      </c>
      <c r="S57" s="1">
        <f t="shared" si="3"/>
        <v>0.64964789152226055</v>
      </c>
      <c r="T57" s="1">
        <f t="shared" si="4"/>
        <v>0.64964789152226055</v>
      </c>
      <c r="U57" s="1">
        <f t="shared" si="5"/>
        <v>0.35035210847773945</v>
      </c>
      <c r="V57" s="1">
        <f t="shared" si="6"/>
        <v>3.5035210847773945</v>
      </c>
      <c r="W57" s="1">
        <f t="shared" si="7"/>
        <v>0</v>
      </c>
    </row>
    <row r="58" spans="1:23" x14ac:dyDescent="0.25">
      <c r="A58" s="1">
        <v>4787</v>
      </c>
      <c r="B58" s="1">
        <v>55.952627726783675</v>
      </c>
      <c r="C58" s="1">
        <f t="shared" si="8"/>
        <v>75.240789473684217</v>
      </c>
      <c r="D58" s="11">
        <v>43.001135417925802</v>
      </c>
      <c r="E58" s="1">
        <f t="shared" si="0"/>
        <v>62.289297164826344</v>
      </c>
      <c r="F58" s="11">
        <v>0</v>
      </c>
      <c r="G58" s="1">
        <f t="shared" si="9"/>
        <v>0</v>
      </c>
      <c r="H58" s="5">
        <v>0</v>
      </c>
      <c r="I58" s="1">
        <f t="shared" si="10"/>
        <v>3.0966376886435012</v>
      </c>
      <c r="J58" s="1">
        <v>1029.2940000000001</v>
      </c>
      <c r="K58" s="1">
        <v>1029.2940000000001</v>
      </c>
      <c r="L58" s="1">
        <v>0</v>
      </c>
      <c r="M58" s="1">
        <v>42.362003580643098</v>
      </c>
      <c r="N58" s="12">
        <v>12.951492308857874</v>
      </c>
      <c r="O58" s="5"/>
      <c r="P58" s="1">
        <v>386.74957609746298</v>
      </c>
      <c r="Q58" s="1">
        <f t="shared" si="1"/>
        <v>28.271167843381797</v>
      </c>
      <c r="R58" s="1">
        <f t="shared" si="2"/>
        <v>62.154674656618205</v>
      </c>
      <c r="S58" s="1">
        <f t="shared" si="3"/>
        <v>0.66960965346797996</v>
      </c>
      <c r="T58" s="1">
        <f t="shared" si="4"/>
        <v>0.66960965346797996</v>
      </c>
      <c r="U58" s="1">
        <f t="shared" si="5"/>
        <v>0.33039034653202004</v>
      </c>
      <c r="V58" s="1">
        <f t="shared" si="6"/>
        <v>3.3039034653202002</v>
      </c>
      <c r="W58" s="1">
        <f t="shared" si="7"/>
        <v>2.3964075000000022</v>
      </c>
    </row>
    <row r="59" spans="1:23" x14ac:dyDescent="0.25">
      <c r="A59" s="1">
        <v>4788</v>
      </c>
      <c r="B59" s="1">
        <v>92.822249999999997</v>
      </c>
      <c r="C59" s="1">
        <f t="shared" si="8"/>
        <v>108.51052631578948</v>
      </c>
      <c r="D59" s="11">
        <v>70.090875124448019</v>
      </c>
      <c r="E59" s="1">
        <f t="shared" si="0"/>
        <v>85.779151440237513</v>
      </c>
      <c r="F59" s="11">
        <v>0</v>
      </c>
      <c r="G59" s="1">
        <f t="shared" si="9"/>
        <v>0</v>
      </c>
      <c r="H59" s="5">
        <v>2.3964075</v>
      </c>
      <c r="I59" s="1">
        <f t="shared" si="10"/>
        <v>4.4667317686139763</v>
      </c>
      <c r="J59" s="1">
        <v>1484.424</v>
      </c>
      <c r="K59" s="1">
        <v>1484.424</v>
      </c>
      <c r="L59" s="1">
        <v>0</v>
      </c>
      <c r="M59" s="1">
        <v>61.104890594639201</v>
      </c>
      <c r="N59" s="12">
        <v>22.731374875551971</v>
      </c>
      <c r="O59" s="5"/>
      <c r="P59" s="1">
        <v>655.53559951077602</v>
      </c>
      <c r="Q59" s="1">
        <f t="shared" si="1"/>
        <v>47.919268970085973</v>
      </c>
      <c r="R59" s="1">
        <f t="shared" si="2"/>
        <v>66.396981029914031</v>
      </c>
      <c r="S59" s="1">
        <f t="shared" si="3"/>
        <v>0.55053257352443119</v>
      </c>
      <c r="T59" s="1">
        <f t="shared" si="4"/>
        <v>0.55053257352443119</v>
      </c>
      <c r="U59" s="1">
        <f t="shared" si="5"/>
        <v>0.44946742647556881</v>
      </c>
      <c r="V59" s="1">
        <f t="shared" si="6"/>
        <v>4.4946742647556883</v>
      </c>
      <c r="W59" s="1">
        <f t="shared" si="7"/>
        <v>6.2887499999999932</v>
      </c>
    </row>
    <row r="60" spans="1:23" x14ac:dyDescent="0.25">
      <c r="A60" s="1">
        <v>4789</v>
      </c>
      <c r="B60" s="1">
        <v>120.605</v>
      </c>
      <c r="C60" s="1">
        <f t="shared" si="8"/>
        <v>183.2394736842098</v>
      </c>
      <c r="D60" s="11">
        <v>93.844454815152488</v>
      </c>
      <c r="E60" s="1">
        <f t="shared" si="0"/>
        <v>144.70656007831042</v>
      </c>
      <c r="F60" s="11">
        <v>0</v>
      </c>
      <c r="G60" s="1">
        <f t="shared" si="9"/>
        <v>11.772368421052558</v>
      </c>
      <c r="H60" s="5">
        <v>6.2887500000000003</v>
      </c>
      <c r="I60" s="1">
        <f t="shared" si="10"/>
        <v>7.5793332728711995</v>
      </c>
      <c r="J60" s="1">
        <v>2506.7159999999899</v>
      </c>
      <c r="K60" s="1">
        <v>2345.67</v>
      </c>
      <c r="L60" s="1">
        <v>161.045999999999</v>
      </c>
      <c r="M60" s="1">
        <v>103.685279172878</v>
      </c>
      <c r="N60" s="12">
        <v>26.760545184847516</v>
      </c>
      <c r="O60" s="5"/>
      <c r="P60" s="1">
        <v>1169.40763081351</v>
      </c>
      <c r="Q60" s="1">
        <f t="shared" si="1"/>
        <v>85.483013948356003</v>
      </c>
      <c r="R60" s="1">
        <f t="shared" si="2"/>
        <v>145.98538605164401</v>
      </c>
      <c r="S60" s="1">
        <f t="shared" si="3"/>
        <v>0.61129708893648371</v>
      </c>
      <c r="T60" s="1">
        <f t="shared" si="4"/>
        <v>0.61129708893648371</v>
      </c>
      <c r="U60" s="1">
        <f t="shared" si="5"/>
        <v>0.38870291106351629</v>
      </c>
      <c r="V60" s="1">
        <f t="shared" si="6"/>
        <v>3.8870291106351629</v>
      </c>
      <c r="W60" s="1">
        <f t="shared" si="7"/>
        <v>7.344099999999969</v>
      </c>
    </row>
    <row r="61" spans="1:23" x14ac:dyDescent="0.25">
      <c r="A61" s="1">
        <v>4790</v>
      </c>
      <c r="B61" s="1">
        <v>238.8125</v>
      </c>
      <c r="C61" s="1">
        <f t="shared" si="8"/>
        <v>323.99605263157895</v>
      </c>
      <c r="D61" s="11">
        <v>164.56485104175701</v>
      </c>
      <c r="E61" s="1">
        <f t="shared" si="0"/>
        <v>202.507924721531</v>
      </c>
      <c r="F61" s="11">
        <v>23.393731574510856</v>
      </c>
      <c r="G61" s="1">
        <f t="shared" si="9"/>
        <v>70.634210526315783</v>
      </c>
      <c r="H61" s="5">
        <v>7.344100000000001</v>
      </c>
      <c r="I61" s="1">
        <f t="shared" si="10"/>
        <v>13.549340583109064</v>
      </c>
      <c r="J61" s="1">
        <v>4432.2659999999996</v>
      </c>
      <c r="K61" s="1">
        <v>3465.99</v>
      </c>
      <c r="L61" s="1">
        <v>966.27599999999995</v>
      </c>
      <c r="M61" s="1">
        <v>185.35497917693201</v>
      </c>
      <c r="N61" s="12">
        <v>50.853917383732124</v>
      </c>
      <c r="O61" s="5"/>
      <c r="P61" s="1">
        <v>1610.6038512120001</v>
      </c>
      <c r="Q61" s="1">
        <f t="shared" si="1"/>
        <v>117.73419965000001</v>
      </c>
      <c r="R61" s="1">
        <f t="shared" si="2"/>
        <v>271.68347535000004</v>
      </c>
      <c r="S61" s="1">
        <f t="shared" si="3"/>
        <v>0.68619501133414584</v>
      </c>
      <c r="T61" s="1">
        <f t="shared" si="4"/>
        <v>0.68619501133414584</v>
      </c>
      <c r="U61" s="1">
        <f t="shared" si="5"/>
        <v>0.31380498866585416</v>
      </c>
      <c r="V61" s="1">
        <f t="shared" si="6"/>
        <v>3.1380498866585418</v>
      </c>
      <c r="W61" s="1">
        <f t="shared" si="7"/>
        <v>6.509824999999978</v>
      </c>
    </row>
    <row r="62" spans="1:23" x14ac:dyDescent="0.25">
      <c r="A62" s="1">
        <v>4791</v>
      </c>
      <c r="B62" s="1">
        <v>395.92750000000001</v>
      </c>
      <c r="C62" s="1">
        <f t="shared" si="8"/>
        <v>443.76710526315793</v>
      </c>
      <c r="D62" s="11">
        <v>198.92418942693899</v>
      </c>
      <c r="E62" s="1">
        <f t="shared" si="0"/>
        <v>222.19218778050777</v>
      </c>
      <c r="F62" s="11">
        <v>115.16128782725301</v>
      </c>
      <c r="G62" s="1">
        <f t="shared" si="9"/>
        <v>139.73289473684213</v>
      </c>
      <c r="H62" s="5">
        <v>6.5098250000000002</v>
      </c>
      <c r="I62" s="1">
        <f t="shared" si="10"/>
        <v>18.684751224516159</v>
      </c>
      <c r="J62" s="1">
        <v>6070.7340000000004</v>
      </c>
      <c r="K62" s="1">
        <v>4159.1880000000001</v>
      </c>
      <c r="L62" s="1">
        <v>1911.546</v>
      </c>
      <c r="M62" s="1">
        <v>255.607396751381</v>
      </c>
      <c r="N62" s="12">
        <v>81.842022745808038</v>
      </c>
      <c r="O62" s="5"/>
      <c r="P62" s="1">
        <v>1802.93643934887</v>
      </c>
      <c r="Q62" s="1">
        <f t="shared" si="1"/>
        <v>131.79359936760744</v>
      </c>
      <c r="R62" s="1">
        <f t="shared" si="2"/>
        <v>332.57542563239264</v>
      </c>
      <c r="S62" s="1">
        <f t="shared" si="3"/>
        <v>0.70436272411634193</v>
      </c>
      <c r="T62" s="1">
        <f t="shared" si="4"/>
        <v>0.70436272411634193</v>
      </c>
      <c r="U62" s="1">
        <f t="shared" si="5"/>
        <v>0.29563727588365807</v>
      </c>
      <c r="V62" s="1">
        <f t="shared" si="6"/>
        <v>2.9563727588365807</v>
      </c>
      <c r="W62" s="1">
        <f t="shared" si="7"/>
        <v>7.7959749999999985</v>
      </c>
    </row>
    <row r="63" spans="1:23" x14ac:dyDescent="0.25">
      <c r="A63" s="1">
        <v>4792</v>
      </c>
      <c r="B63" s="1">
        <v>472.16500000000008</v>
      </c>
      <c r="C63" s="1">
        <f t="shared" si="8"/>
        <v>495.97500000000002</v>
      </c>
      <c r="D63" s="11">
        <v>219.653307689939</v>
      </c>
      <c r="E63" s="1">
        <f t="shared" si="0"/>
        <v>232.0844473118737</v>
      </c>
      <c r="F63" s="11">
        <v>158.55271856930398</v>
      </c>
      <c r="G63" s="1">
        <f t="shared" si="9"/>
        <v>169.93157894736842</v>
      </c>
      <c r="H63" s="5">
        <v>7.7959750000000003</v>
      </c>
      <c r="I63" s="1">
        <f t="shared" si="10"/>
        <v>20.924840876571785</v>
      </c>
      <c r="J63" s="1">
        <v>6784.9380000000001</v>
      </c>
      <c r="K63" s="1">
        <v>4460.2739999999903</v>
      </c>
      <c r="L63" s="1">
        <v>2324.6640000000002</v>
      </c>
      <c r="M63" s="1">
        <v>286.25182319150201</v>
      </c>
      <c r="N63" s="12">
        <v>93.958973740757116</v>
      </c>
      <c r="O63" s="5"/>
      <c r="P63" s="1">
        <v>1784.4814760853201</v>
      </c>
      <c r="Q63" s="1">
        <f t="shared" si="1"/>
        <v>130.44455234541815</v>
      </c>
      <c r="R63" s="1">
        <f t="shared" si="2"/>
        <v>352.16567265458195</v>
      </c>
      <c r="S63" s="1">
        <f t="shared" si="3"/>
        <v>0.70831562067546328</v>
      </c>
      <c r="T63" s="1">
        <f t="shared" si="4"/>
        <v>0.70831562067546328</v>
      </c>
      <c r="U63" s="1">
        <f t="shared" si="5"/>
        <v>0.29168437932453672</v>
      </c>
      <c r="V63" s="1">
        <f t="shared" si="6"/>
        <v>2.9168437932453672</v>
      </c>
      <c r="W63" s="1">
        <f t="shared" si="7"/>
        <v>14.577274999999986</v>
      </c>
    </row>
    <row r="64" spans="1:23" x14ac:dyDescent="0.25">
      <c r="A64" s="1">
        <v>4793</v>
      </c>
      <c r="B64" s="1">
        <v>497.18750000000006</v>
      </c>
      <c r="C64" s="1">
        <f t="shared" si="8"/>
        <v>490.8565789473684</v>
      </c>
      <c r="D64" s="11">
        <v>224.37785329280399</v>
      </c>
      <c r="E64" s="1">
        <f t="shared" si="0"/>
        <v>223.75578212235854</v>
      </c>
      <c r="F64" s="11">
        <v>174.61674461902828</v>
      </c>
      <c r="G64" s="1">
        <f t="shared" si="9"/>
        <v>168.90789473684137</v>
      </c>
      <c r="H64" s="5">
        <v>14.577275</v>
      </c>
      <c r="I64" s="1">
        <f t="shared" si="10"/>
        <v>20.712344336902561</v>
      </c>
      <c r="J64" s="1">
        <v>6714.9179999999997</v>
      </c>
      <c r="K64" s="1">
        <v>4404.2579999999998</v>
      </c>
      <c r="L64" s="1">
        <v>2310.6599999999899</v>
      </c>
      <c r="M64" s="1">
        <v>283.34487052882702</v>
      </c>
      <c r="N64" s="12">
        <v>98.19290208816777</v>
      </c>
      <c r="O64" s="5"/>
      <c r="P64" s="1">
        <v>1518.8812165378799</v>
      </c>
      <c r="Q64" s="1">
        <f t="shared" si="1"/>
        <v>111.02932869428948</v>
      </c>
      <c r="R64" s="1">
        <f t="shared" si="2"/>
        <v>335.49224153893806</v>
      </c>
      <c r="S64" s="1">
        <f t="shared" si="3"/>
        <v>0.72594730333687318</v>
      </c>
      <c r="T64" s="1">
        <f t="shared" si="4"/>
        <v>0.72594730333687318</v>
      </c>
      <c r="U64" s="1">
        <f t="shared" si="5"/>
        <v>0.27405269666312682</v>
      </c>
      <c r="V64" s="1">
        <f t="shared" si="6"/>
        <v>2.7405269666312684</v>
      </c>
      <c r="W64" s="1">
        <f t="shared" si="7"/>
        <v>15.622500000000002</v>
      </c>
    </row>
    <row r="65" spans="1:23" x14ac:dyDescent="0.25">
      <c r="A65" s="1">
        <v>4794</v>
      </c>
      <c r="B65" s="1">
        <v>462.14407023322752</v>
      </c>
      <c r="C65" s="1">
        <f t="shared" si="8"/>
        <v>418.68684210526317</v>
      </c>
      <c r="D65" s="11">
        <v>212.46919186792101</v>
      </c>
      <c r="E65" s="1">
        <f t="shared" si="0"/>
        <v>196.81389328694451</v>
      </c>
      <c r="F65" s="11">
        <v>156.27429796804049</v>
      </c>
      <c r="G65" s="1">
        <f t="shared" si="9"/>
        <v>128.47236842105264</v>
      </c>
      <c r="H65" s="5">
        <v>15.6225</v>
      </c>
      <c r="I65" s="1">
        <f t="shared" si="10"/>
        <v>17.62160458356513</v>
      </c>
      <c r="J65" s="1">
        <v>5727.6360000000004</v>
      </c>
      <c r="K65" s="1">
        <v>3970.134</v>
      </c>
      <c r="L65" s="1">
        <v>1757.502</v>
      </c>
      <c r="M65" s="1">
        <v>241.06355070317099</v>
      </c>
      <c r="N65" s="12">
        <v>93.400580397266026</v>
      </c>
      <c r="O65" s="5"/>
      <c r="P65" s="1">
        <v>1171.63382809172</v>
      </c>
      <c r="Q65" s="1">
        <f t="shared" si="1"/>
        <v>85.645747667523395</v>
      </c>
      <c r="R65" s="1">
        <f t="shared" si="2"/>
        <v>251.60325233247659</v>
      </c>
      <c r="S65" s="1">
        <f t="shared" si="3"/>
        <v>0.705082080560686</v>
      </c>
      <c r="T65" s="1">
        <f t="shared" si="4"/>
        <v>0.705082080560686</v>
      </c>
      <c r="U65" s="1">
        <f t="shared" si="5"/>
        <v>0.294917919439314</v>
      </c>
      <c r="V65" s="1">
        <f t="shared" si="6"/>
        <v>2.9491791943931398</v>
      </c>
      <c r="W65" s="1">
        <f t="shared" si="7"/>
        <v>19.593500000000006</v>
      </c>
    </row>
    <row r="66" spans="1:23" x14ac:dyDescent="0.25">
      <c r="A66" s="1">
        <v>4795</v>
      </c>
      <c r="B66" s="1">
        <v>356.84249999999997</v>
      </c>
      <c r="C66" s="1">
        <f t="shared" si="8"/>
        <v>323.99605263157895</v>
      </c>
      <c r="D66" s="11">
        <v>185.432858776899</v>
      </c>
      <c r="E66" s="1">
        <f t="shared" si="0"/>
        <v>166.74101531590151</v>
      </c>
      <c r="F66" s="11">
        <v>95.537498644265625</v>
      </c>
      <c r="G66" s="1">
        <f t="shared" si="9"/>
        <v>81.382894736842104</v>
      </c>
      <c r="H66" s="5">
        <v>19.593499999999999</v>
      </c>
      <c r="I66" s="1">
        <f t="shared" si="10"/>
        <v>13.582905338671198</v>
      </c>
      <c r="J66" s="1">
        <v>4432.2659999999996</v>
      </c>
      <c r="K66" s="1">
        <v>3318.9479999999999</v>
      </c>
      <c r="L66" s="1">
        <v>1113.318</v>
      </c>
      <c r="M66" s="1">
        <v>185.81414503302199</v>
      </c>
      <c r="N66" s="12">
        <v>75.872142578835351</v>
      </c>
      <c r="O66" s="5"/>
      <c r="P66" s="1">
        <v>805.48537119763705</v>
      </c>
      <c r="Q66" s="1">
        <f t="shared" si="1"/>
        <v>58.880509590470545</v>
      </c>
      <c r="R66" s="1">
        <f t="shared" si="2"/>
        <v>199.04141179283366</v>
      </c>
      <c r="S66" s="1">
        <f t="shared" si="3"/>
        <v>0.71802209258519989</v>
      </c>
      <c r="T66" s="1">
        <f t="shared" si="4"/>
        <v>0.71802209258519989</v>
      </c>
      <c r="U66" s="1">
        <f t="shared" si="5"/>
        <v>0.28197790741480011</v>
      </c>
      <c r="V66" s="1">
        <f t="shared" si="6"/>
        <v>2.8197790741480011</v>
      </c>
      <c r="W66" s="1">
        <f t="shared" si="7"/>
        <v>19.286000000000001</v>
      </c>
    </row>
    <row r="67" spans="1:23" x14ac:dyDescent="0.25">
      <c r="A67" s="1">
        <v>4796</v>
      </c>
      <c r="B67" s="1">
        <v>277.20792138330421</v>
      </c>
      <c r="C67" s="1">
        <f t="shared" si="8"/>
        <v>223.67499999999998</v>
      </c>
      <c r="D67" s="11">
        <v>146.173292128584</v>
      </c>
      <c r="E67" s="1">
        <f t="shared" si="0"/>
        <v>117.44929403923946</v>
      </c>
      <c r="F67" s="11">
        <v>64.732607504486012</v>
      </c>
      <c r="G67" s="1">
        <f t="shared" si="9"/>
        <v>39.923684210526311</v>
      </c>
      <c r="H67" s="5">
        <v>19.286000000000001</v>
      </c>
      <c r="I67" s="1">
        <f t="shared" si="10"/>
        <v>9.3287839968586255</v>
      </c>
      <c r="J67" s="1">
        <v>3059.8739999999998</v>
      </c>
      <c r="K67" s="1">
        <v>2513.7179999999998</v>
      </c>
      <c r="L67" s="1">
        <v>546.15599999999995</v>
      </c>
      <c r="M67" s="1">
        <v>127.61776507702599</v>
      </c>
      <c r="N67" s="12">
        <v>66.302021750234232</v>
      </c>
      <c r="O67" s="5"/>
      <c r="P67" s="1">
        <v>437.48954570444499</v>
      </c>
      <c r="Q67" s="1">
        <f t="shared" si="1"/>
        <v>31.980229949155333</v>
      </c>
      <c r="R67" s="1">
        <f t="shared" si="2"/>
        <v>104.24325597694315</v>
      </c>
      <c r="S67" s="1">
        <f t="shared" si="3"/>
        <v>0.64751391446667628</v>
      </c>
      <c r="T67" s="1">
        <f t="shared" si="4"/>
        <v>0.64751391446667628</v>
      </c>
      <c r="U67" s="1">
        <f t="shared" si="5"/>
        <v>0.35248608553332372</v>
      </c>
      <c r="V67" s="1">
        <f t="shared" si="6"/>
        <v>3.5248608553332375</v>
      </c>
      <c r="W67" s="1">
        <f t="shared" si="7"/>
        <v>24.766500000000008</v>
      </c>
    </row>
    <row r="68" spans="1:23" x14ac:dyDescent="0.25">
      <c r="A68" s="1">
        <v>4797</v>
      </c>
      <c r="B68" s="1">
        <v>160.98998592609848</v>
      </c>
      <c r="C68" s="1">
        <f t="shared" si="8"/>
        <v>122.33026315789475</v>
      </c>
      <c r="D68" s="11">
        <v>99.001126905712695</v>
      </c>
      <c r="E68" s="1">
        <f t="shared" ref="E68:E131" si="11">(K68/3.6/3.8)-N68</f>
        <v>68.096418480589151</v>
      </c>
      <c r="F68" s="11">
        <v>14.920803816764414</v>
      </c>
      <c r="G68" s="1">
        <f t="shared" si="9"/>
        <v>7.1657894736842112</v>
      </c>
      <c r="H68" s="5">
        <v>24.766500000000001</v>
      </c>
      <c r="I68" s="1">
        <f t="shared" si="10"/>
        <v>5.0586040988363452</v>
      </c>
      <c r="J68" s="1">
        <v>1673.4780000000001</v>
      </c>
      <c r="K68" s="1">
        <v>1575.45</v>
      </c>
      <c r="L68" s="1">
        <v>98.028000000000006</v>
      </c>
      <c r="M68" s="1">
        <v>69.201704072081199</v>
      </c>
      <c r="N68" s="12">
        <v>47.068055203621384</v>
      </c>
      <c r="O68" s="5"/>
      <c r="P68" s="1">
        <v>184.253335782281</v>
      </c>
      <c r="Q68" s="1">
        <f t="shared" ref="Q68:Q131" si="12">P68/3.6/3.8</f>
        <v>13.46881109519598</v>
      </c>
      <c r="R68" s="1">
        <f t="shared" ref="R68:R131" si="13">B69-H69-Q68</f>
        <v>56.481291998704499</v>
      </c>
      <c r="S68" s="1">
        <f t="shared" ref="S68:S131" si="14">IFERROR(R68/B69,0)</f>
        <v>0.70612270307088387</v>
      </c>
      <c r="T68" s="1">
        <f t="shared" ref="T68:T131" si="15">IF(S68&lt;0,0,S68)</f>
        <v>0.70612270307088387</v>
      </c>
      <c r="U68" s="1">
        <f t="shared" ref="U68:U131" si="16">$T$1-T68</f>
        <v>0.29387729692911613</v>
      </c>
      <c r="V68" s="1">
        <f t="shared" ref="V68:V131" si="17">U68*10</f>
        <v>2.9387729692911613</v>
      </c>
      <c r="W68" s="1">
        <f t="shared" ref="W68:W131" si="18">B69-Q68-R68</f>
        <v>10.037825000000005</v>
      </c>
    </row>
    <row r="69" spans="1:23" x14ac:dyDescent="0.25">
      <c r="A69" s="1">
        <v>4798</v>
      </c>
      <c r="B69" s="1">
        <v>79.987928093900479</v>
      </c>
      <c r="C69" s="1">
        <f t="shared" ref="C69:C132" si="19">J69/3.6/3.8</f>
        <v>51.696052631578951</v>
      </c>
      <c r="D69" s="11">
        <v>60.842100937286098</v>
      </c>
      <c r="E69" s="1">
        <f t="shared" si="11"/>
        <v>32.550225474964577</v>
      </c>
      <c r="F69" s="11">
        <v>0</v>
      </c>
      <c r="G69" s="1">
        <f t="shared" ref="G69:G132" si="20">L69/3.6/3.8</f>
        <v>0</v>
      </c>
      <c r="H69" s="5">
        <v>10.037825</v>
      </c>
      <c r="I69" s="1">
        <f t="shared" ref="I69:I132" si="21">M69/3.6/3.8</f>
        <v>2.1282412590473831</v>
      </c>
      <c r="J69" s="1">
        <v>707.202</v>
      </c>
      <c r="K69" s="1">
        <v>707.202</v>
      </c>
      <c r="L69" s="1">
        <v>0</v>
      </c>
      <c r="M69" s="1">
        <v>29.114340423768201</v>
      </c>
      <c r="N69" s="12">
        <v>19.145827156614374</v>
      </c>
      <c r="O69" s="5"/>
      <c r="P69" s="1">
        <v>45.606697557044299</v>
      </c>
      <c r="Q69" s="1">
        <f t="shared" si="12"/>
        <v>3.3338229208365715</v>
      </c>
      <c r="R69" s="1">
        <f t="shared" si="13"/>
        <v>12.764827079163428</v>
      </c>
      <c r="S69" s="1">
        <f t="shared" si="14"/>
        <v>0.55758707984276523</v>
      </c>
      <c r="T69" s="1">
        <f t="shared" si="15"/>
        <v>0.55758707984276523</v>
      </c>
      <c r="U69" s="1">
        <f t="shared" si="16"/>
        <v>0.44241292015723477</v>
      </c>
      <c r="V69" s="1">
        <f t="shared" si="17"/>
        <v>4.4241292015723479</v>
      </c>
      <c r="W69" s="1">
        <f t="shared" si="18"/>
        <v>6.7943250000000006</v>
      </c>
    </row>
    <row r="70" spans="1:23" x14ac:dyDescent="0.25">
      <c r="A70" s="1">
        <v>4799</v>
      </c>
      <c r="B70" s="1">
        <v>22.892975</v>
      </c>
      <c r="C70" s="1">
        <f t="shared" si="19"/>
        <v>12.796052631578949</v>
      </c>
      <c r="D70" s="11">
        <v>17.746495380368156</v>
      </c>
      <c r="E70" s="1">
        <f t="shared" si="11"/>
        <v>7.6495730119471048</v>
      </c>
      <c r="F70" s="11">
        <v>0</v>
      </c>
      <c r="G70" s="1">
        <f t="shared" si="20"/>
        <v>0</v>
      </c>
      <c r="H70" s="5">
        <v>6.7943249999999997</v>
      </c>
      <c r="I70" s="1">
        <f t="shared" si="21"/>
        <v>0.52713381023040429</v>
      </c>
      <c r="J70" s="1">
        <v>175.05</v>
      </c>
      <c r="K70" s="1">
        <v>175.05</v>
      </c>
      <c r="L70" s="1">
        <v>0</v>
      </c>
      <c r="M70" s="1">
        <v>7.2111905239519301</v>
      </c>
      <c r="N70" s="12">
        <v>5.1464796196318439</v>
      </c>
      <c r="O70" s="5"/>
      <c r="P70" s="1">
        <v>5.4718573719036296</v>
      </c>
      <c r="Q70" s="1">
        <f t="shared" si="12"/>
        <v>0.39998957396956358</v>
      </c>
      <c r="R70" s="1">
        <f t="shared" si="13"/>
        <v>-3.1429645739695635</v>
      </c>
      <c r="S70" s="1">
        <f t="shared" si="14"/>
        <v>-0.7996551429802472</v>
      </c>
      <c r="T70" s="1">
        <f t="shared" si="15"/>
        <v>0</v>
      </c>
      <c r="U70" s="1">
        <f t="shared" si="16"/>
        <v>1</v>
      </c>
      <c r="V70" s="1">
        <f t="shared" si="17"/>
        <v>10</v>
      </c>
      <c r="W70" s="1">
        <f t="shared" si="18"/>
        <v>6.6733750000000001</v>
      </c>
    </row>
    <row r="71" spans="1:23" x14ac:dyDescent="0.25">
      <c r="A71" s="1">
        <v>4800</v>
      </c>
      <c r="B71" s="1">
        <v>3.9304000000000001</v>
      </c>
      <c r="C71" s="1">
        <f t="shared" si="19"/>
        <v>1.5355263157894739</v>
      </c>
      <c r="D71" s="11">
        <v>3.1354060330622038</v>
      </c>
      <c r="E71" s="1">
        <f t="shared" si="11"/>
        <v>0.7405323488516774</v>
      </c>
      <c r="F71" s="11">
        <v>0</v>
      </c>
      <c r="G71" s="1">
        <f t="shared" si="20"/>
        <v>0</v>
      </c>
      <c r="H71" s="5">
        <v>6.6733750000000001</v>
      </c>
      <c r="I71" s="1">
        <f t="shared" si="21"/>
        <v>6.3611547284418937E-2</v>
      </c>
      <c r="J71" s="1">
        <v>21.006</v>
      </c>
      <c r="K71" s="1">
        <v>21.006</v>
      </c>
      <c r="L71" s="1">
        <v>0</v>
      </c>
      <c r="M71" s="1">
        <v>0.87020596685085105</v>
      </c>
      <c r="N71" s="12">
        <v>0.79499396693779645</v>
      </c>
      <c r="O71" s="5"/>
      <c r="P71" s="1">
        <v>0</v>
      </c>
      <c r="Q71" s="1">
        <f t="shared" si="12"/>
        <v>0</v>
      </c>
      <c r="R71" s="1">
        <f t="shared" si="13"/>
        <v>-2.400525</v>
      </c>
      <c r="S71" s="1">
        <f t="shared" si="14"/>
        <v>0</v>
      </c>
      <c r="T71" s="1">
        <f t="shared" si="15"/>
        <v>0</v>
      </c>
      <c r="U71" s="1">
        <f t="shared" si="16"/>
        <v>1</v>
      </c>
      <c r="V71" s="1">
        <f t="shared" si="17"/>
        <v>10</v>
      </c>
      <c r="W71" s="1">
        <f t="shared" si="18"/>
        <v>2.400525</v>
      </c>
    </row>
    <row r="72" spans="1:23" x14ac:dyDescent="0.25">
      <c r="A72" s="1">
        <v>4801</v>
      </c>
      <c r="B72" s="1">
        <v>0</v>
      </c>
      <c r="C72" s="1">
        <f t="shared" si="19"/>
        <v>0</v>
      </c>
      <c r="D72" s="11">
        <v>0</v>
      </c>
      <c r="E72" s="1">
        <f t="shared" si="11"/>
        <v>0</v>
      </c>
      <c r="F72" s="11">
        <v>0</v>
      </c>
      <c r="G72" s="1">
        <f t="shared" si="20"/>
        <v>0</v>
      </c>
      <c r="H72" s="5">
        <v>2.400525</v>
      </c>
      <c r="I72" s="1">
        <f t="shared" si="21"/>
        <v>0</v>
      </c>
      <c r="J72" s="1">
        <v>0</v>
      </c>
      <c r="K72" s="1">
        <v>0</v>
      </c>
      <c r="L72" s="1">
        <v>0</v>
      </c>
      <c r="M72" s="1">
        <v>0</v>
      </c>
      <c r="N72" s="12">
        <v>0</v>
      </c>
      <c r="O72" s="5"/>
      <c r="P72" s="1">
        <v>0</v>
      </c>
      <c r="Q72" s="1">
        <f t="shared" si="12"/>
        <v>0</v>
      </c>
      <c r="R72" s="1">
        <f t="shared" si="13"/>
        <v>-0.55200749999999998</v>
      </c>
      <c r="S72" s="1">
        <f t="shared" si="14"/>
        <v>0</v>
      </c>
      <c r="T72" s="1">
        <f t="shared" si="15"/>
        <v>0</v>
      </c>
      <c r="U72" s="1">
        <f t="shared" si="16"/>
        <v>1</v>
      </c>
      <c r="V72" s="1">
        <f t="shared" si="17"/>
        <v>10</v>
      </c>
      <c r="W72" s="1">
        <f t="shared" si="18"/>
        <v>0.55200749999999998</v>
      </c>
    </row>
    <row r="73" spans="1:23" x14ac:dyDescent="0.25">
      <c r="A73" s="1">
        <v>4802</v>
      </c>
      <c r="B73" s="1">
        <v>0</v>
      </c>
      <c r="C73" s="1">
        <f t="shared" si="19"/>
        <v>0</v>
      </c>
      <c r="D73" s="11">
        <v>0</v>
      </c>
      <c r="E73" s="1">
        <f t="shared" si="11"/>
        <v>0</v>
      </c>
      <c r="F73" s="11">
        <v>0</v>
      </c>
      <c r="G73" s="1">
        <f t="shared" si="20"/>
        <v>0</v>
      </c>
      <c r="H73" s="5">
        <v>0.55200749999999998</v>
      </c>
      <c r="I73" s="1">
        <f t="shared" si="21"/>
        <v>0</v>
      </c>
      <c r="J73" s="1">
        <v>0</v>
      </c>
      <c r="K73" s="1">
        <v>0</v>
      </c>
      <c r="L73" s="1">
        <v>0</v>
      </c>
      <c r="M73" s="1">
        <v>0</v>
      </c>
      <c r="N73" s="12">
        <v>0</v>
      </c>
      <c r="O73" s="5"/>
      <c r="P73" s="1">
        <v>0</v>
      </c>
      <c r="Q73" s="1">
        <f t="shared" si="12"/>
        <v>0</v>
      </c>
      <c r="R73" s="1">
        <f t="shared" si="13"/>
        <v>0</v>
      </c>
      <c r="S73" s="1">
        <f t="shared" si="14"/>
        <v>0</v>
      </c>
      <c r="T73" s="1">
        <f t="shared" si="15"/>
        <v>0</v>
      </c>
      <c r="U73" s="1">
        <f t="shared" si="16"/>
        <v>1</v>
      </c>
      <c r="V73" s="1">
        <f t="shared" si="17"/>
        <v>10</v>
      </c>
      <c r="W73" s="1">
        <f t="shared" si="18"/>
        <v>0</v>
      </c>
    </row>
    <row r="74" spans="1:23" x14ac:dyDescent="0.25">
      <c r="A74" s="1">
        <v>4803</v>
      </c>
      <c r="B74" s="1">
        <v>0</v>
      </c>
      <c r="C74" s="1">
        <f t="shared" si="19"/>
        <v>0</v>
      </c>
      <c r="D74" s="11">
        <v>0</v>
      </c>
      <c r="E74" s="1">
        <f t="shared" si="11"/>
        <v>0</v>
      </c>
      <c r="F74" s="11">
        <v>0</v>
      </c>
      <c r="G74" s="1">
        <f t="shared" si="20"/>
        <v>0</v>
      </c>
      <c r="H74" s="5">
        <v>0</v>
      </c>
      <c r="I74" s="1">
        <f t="shared" si="21"/>
        <v>0</v>
      </c>
      <c r="J74" s="1">
        <v>0</v>
      </c>
      <c r="K74" s="1">
        <v>0</v>
      </c>
      <c r="L74" s="1">
        <v>0</v>
      </c>
      <c r="M74" s="1">
        <v>0</v>
      </c>
      <c r="N74" s="12">
        <v>0</v>
      </c>
      <c r="O74" s="5"/>
      <c r="P74" s="1">
        <v>0</v>
      </c>
      <c r="Q74" s="1">
        <f t="shared" si="12"/>
        <v>0</v>
      </c>
      <c r="R74" s="1">
        <f t="shared" si="13"/>
        <v>0</v>
      </c>
      <c r="S74" s="1">
        <f t="shared" si="14"/>
        <v>0</v>
      </c>
      <c r="T74" s="1">
        <f t="shared" si="15"/>
        <v>0</v>
      </c>
      <c r="U74" s="1">
        <f t="shared" si="16"/>
        <v>1</v>
      </c>
      <c r="V74" s="1">
        <f t="shared" si="17"/>
        <v>10</v>
      </c>
      <c r="W74" s="1">
        <f t="shared" si="18"/>
        <v>0</v>
      </c>
    </row>
    <row r="75" spans="1:23" x14ac:dyDescent="0.25">
      <c r="A75" s="1">
        <v>4804</v>
      </c>
      <c r="B75" s="1">
        <v>0</v>
      </c>
      <c r="C75" s="1">
        <f t="shared" si="19"/>
        <v>0</v>
      </c>
      <c r="D75" s="11">
        <v>0</v>
      </c>
      <c r="E75" s="1">
        <f t="shared" si="11"/>
        <v>0</v>
      </c>
      <c r="F75" s="11">
        <v>0</v>
      </c>
      <c r="G75" s="1">
        <f t="shared" si="20"/>
        <v>0</v>
      </c>
      <c r="H75" s="5">
        <v>0</v>
      </c>
      <c r="I75" s="1">
        <f t="shared" si="21"/>
        <v>0</v>
      </c>
      <c r="J75" s="1">
        <v>0</v>
      </c>
      <c r="K75" s="1">
        <v>0</v>
      </c>
      <c r="L75" s="1">
        <v>0</v>
      </c>
      <c r="M75" s="1">
        <v>0</v>
      </c>
      <c r="N75" s="12">
        <v>0</v>
      </c>
      <c r="O75" s="5"/>
      <c r="P75" s="1">
        <v>0</v>
      </c>
      <c r="Q75" s="1">
        <f t="shared" si="12"/>
        <v>0</v>
      </c>
      <c r="R75" s="1">
        <f t="shared" si="13"/>
        <v>0</v>
      </c>
      <c r="S75" s="1">
        <f t="shared" si="14"/>
        <v>0</v>
      </c>
      <c r="T75" s="1">
        <f t="shared" si="15"/>
        <v>0</v>
      </c>
      <c r="U75" s="1">
        <f t="shared" si="16"/>
        <v>1</v>
      </c>
      <c r="V75" s="1">
        <f t="shared" si="17"/>
        <v>10</v>
      </c>
      <c r="W75" s="1">
        <f t="shared" si="18"/>
        <v>0</v>
      </c>
    </row>
    <row r="76" spans="1:23" x14ac:dyDescent="0.25">
      <c r="A76" s="1">
        <v>4805</v>
      </c>
      <c r="B76" s="1">
        <v>0</v>
      </c>
      <c r="C76" s="1">
        <f t="shared" si="19"/>
        <v>0</v>
      </c>
      <c r="D76" s="11">
        <v>0</v>
      </c>
      <c r="E76" s="1">
        <f t="shared" si="11"/>
        <v>0</v>
      </c>
      <c r="F76" s="11">
        <v>0</v>
      </c>
      <c r="G76" s="1">
        <f t="shared" si="20"/>
        <v>0</v>
      </c>
      <c r="H76" s="5">
        <v>0</v>
      </c>
      <c r="I76" s="1">
        <f t="shared" si="21"/>
        <v>0</v>
      </c>
      <c r="J76" s="1">
        <v>0</v>
      </c>
      <c r="K76" s="1">
        <v>0</v>
      </c>
      <c r="L76" s="1">
        <v>0</v>
      </c>
      <c r="M76" s="1">
        <v>0</v>
      </c>
      <c r="N76" s="12">
        <v>0</v>
      </c>
      <c r="O76" s="5"/>
      <c r="P76" s="1">
        <v>0</v>
      </c>
      <c r="Q76" s="1">
        <f t="shared" si="12"/>
        <v>0</v>
      </c>
      <c r="R76" s="1">
        <f t="shared" si="13"/>
        <v>0</v>
      </c>
      <c r="S76" s="1">
        <f t="shared" si="14"/>
        <v>0</v>
      </c>
      <c r="T76" s="1">
        <f t="shared" si="15"/>
        <v>0</v>
      </c>
      <c r="U76" s="1">
        <f t="shared" si="16"/>
        <v>1</v>
      </c>
      <c r="V76" s="1">
        <f t="shared" si="17"/>
        <v>10</v>
      </c>
      <c r="W76" s="1">
        <f t="shared" si="18"/>
        <v>0</v>
      </c>
    </row>
    <row r="77" spans="1:23" x14ac:dyDescent="0.25">
      <c r="A77" s="1">
        <v>4806</v>
      </c>
      <c r="B77" s="1">
        <v>0</v>
      </c>
      <c r="C77" s="1">
        <f t="shared" si="19"/>
        <v>0</v>
      </c>
      <c r="D77" s="11">
        <v>0</v>
      </c>
      <c r="E77" s="1">
        <f t="shared" si="11"/>
        <v>0</v>
      </c>
      <c r="F77" s="11">
        <v>0</v>
      </c>
      <c r="G77" s="1">
        <f t="shared" si="20"/>
        <v>0</v>
      </c>
      <c r="H77" s="5">
        <v>0</v>
      </c>
      <c r="I77" s="1">
        <f t="shared" si="21"/>
        <v>0</v>
      </c>
      <c r="J77" s="1">
        <v>0</v>
      </c>
      <c r="K77" s="1">
        <v>0</v>
      </c>
      <c r="L77" s="1">
        <v>0</v>
      </c>
      <c r="M77" s="1">
        <v>0</v>
      </c>
      <c r="N77" s="12">
        <v>0</v>
      </c>
      <c r="O77" s="5"/>
      <c r="P77" s="1">
        <v>0</v>
      </c>
      <c r="Q77" s="1">
        <f t="shared" si="12"/>
        <v>0</v>
      </c>
      <c r="R77" s="1">
        <f t="shared" si="13"/>
        <v>0</v>
      </c>
      <c r="S77" s="1">
        <f t="shared" si="14"/>
        <v>0</v>
      </c>
      <c r="T77" s="1">
        <f t="shared" si="15"/>
        <v>0</v>
      </c>
      <c r="U77" s="1">
        <f t="shared" si="16"/>
        <v>1</v>
      </c>
      <c r="V77" s="1">
        <f t="shared" si="17"/>
        <v>10</v>
      </c>
      <c r="W77" s="1">
        <f t="shared" si="18"/>
        <v>0</v>
      </c>
    </row>
    <row r="78" spans="1:23" x14ac:dyDescent="0.25">
      <c r="A78" s="1">
        <v>4807</v>
      </c>
      <c r="B78" s="1">
        <v>0</v>
      </c>
      <c r="C78" s="1">
        <f t="shared" si="19"/>
        <v>0</v>
      </c>
      <c r="D78" s="11">
        <v>0</v>
      </c>
      <c r="E78" s="1">
        <f t="shared" si="11"/>
        <v>0</v>
      </c>
      <c r="F78" s="11">
        <v>0</v>
      </c>
      <c r="G78" s="1">
        <f t="shared" si="20"/>
        <v>0</v>
      </c>
      <c r="H78" s="5">
        <v>0</v>
      </c>
      <c r="I78" s="1">
        <f t="shared" si="21"/>
        <v>0</v>
      </c>
      <c r="J78" s="1">
        <v>0</v>
      </c>
      <c r="K78" s="1">
        <v>0</v>
      </c>
      <c r="L78" s="1">
        <v>0</v>
      </c>
      <c r="M78" s="1">
        <v>0</v>
      </c>
      <c r="N78" s="12">
        <v>0</v>
      </c>
      <c r="O78" s="5"/>
      <c r="P78" s="1">
        <v>0</v>
      </c>
      <c r="Q78" s="1">
        <f t="shared" si="12"/>
        <v>0</v>
      </c>
      <c r="R78" s="1">
        <f t="shared" si="13"/>
        <v>0</v>
      </c>
      <c r="S78" s="1">
        <f t="shared" si="14"/>
        <v>0</v>
      </c>
      <c r="T78" s="1">
        <f t="shared" si="15"/>
        <v>0</v>
      </c>
      <c r="U78" s="1">
        <f t="shared" si="16"/>
        <v>1</v>
      </c>
      <c r="V78" s="1">
        <f t="shared" si="17"/>
        <v>10</v>
      </c>
      <c r="W78" s="1">
        <f t="shared" si="18"/>
        <v>0</v>
      </c>
    </row>
    <row r="79" spans="1:23" x14ac:dyDescent="0.25">
      <c r="A79" s="1">
        <v>4808</v>
      </c>
      <c r="B79" s="1">
        <v>0</v>
      </c>
      <c r="C79" s="1">
        <f t="shared" si="19"/>
        <v>0</v>
      </c>
      <c r="D79" s="11">
        <v>0</v>
      </c>
      <c r="E79" s="1">
        <f t="shared" si="11"/>
        <v>0</v>
      </c>
      <c r="F79" s="11">
        <v>0</v>
      </c>
      <c r="G79" s="1">
        <f t="shared" si="20"/>
        <v>0</v>
      </c>
      <c r="H79" s="5">
        <v>0</v>
      </c>
      <c r="I79" s="1">
        <f t="shared" si="21"/>
        <v>0</v>
      </c>
      <c r="J79" s="1">
        <v>0</v>
      </c>
      <c r="K79" s="1">
        <v>0</v>
      </c>
      <c r="L79" s="1">
        <v>0</v>
      </c>
      <c r="M79" s="1">
        <v>0</v>
      </c>
      <c r="N79" s="12">
        <v>0</v>
      </c>
      <c r="O79" s="5"/>
      <c r="P79" s="1">
        <v>29.187306339093698</v>
      </c>
      <c r="Q79" s="1">
        <f t="shared" si="12"/>
        <v>2.1335750247875507</v>
      </c>
      <c r="R79" s="1">
        <f t="shared" si="13"/>
        <v>-2.1335750247875507</v>
      </c>
      <c r="S79" s="1">
        <f t="shared" si="14"/>
        <v>0</v>
      </c>
      <c r="T79" s="1">
        <f t="shared" si="15"/>
        <v>0</v>
      </c>
      <c r="U79" s="1">
        <f t="shared" si="16"/>
        <v>1</v>
      </c>
      <c r="V79" s="1">
        <f t="shared" si="17"/>
        <v>10</v>
      </c>
      <c r="W79" s="1">
        <f t="shared" si="18"/>
        <v>0</v>
      </c>
    </row>
    <row r="80" spans="1:23" x14ac:dyDescent="0.25">
      <c r="A80" s="1">
        <v>4809</v>
      </c>
      <c r="B80" s="1">
        <v>0</v>
      </c>
      <c r="C80" s="1">
        <f t="shared" si="19"/>
        <v>8.189473684210526</v>
      </c>
      <c r="D80" s="11">
        <v>0</v>
      </c>
      <c r="E80" s="1">
        <f t="shared" si="11"/>
        <v>8.189473684210526</v>
      </c>
      <c r="F80" s="11">
        <v>0</v>
      </c>
      <c r="G80" s="1">
        <f t="shared" si="20"/>
        <v>0</v>
      </c>
      <c r="H80" s="5">
        <v>0</v>
      </c>
      <c r="I80" s="1">
        <f t="shared" si="21"/>
        <v>0.33769870516167982</v>
      </c>
      <c r="J80" s="1">
        <v>112.032</v>
      </c>
      <c r="K80" s="1">
        <v>112.032</v>
      </c>
      <c r="L80" s="1">
        <v>0</v>
      </c>
      <c r="M80" s="1">
        <v>4.6197182866117803</v>
      </c>
      <c r="N80" s="12">
        <v>0</v>
      </c>
      <c r="O80" s="5"/>
      <c r="P80" s="1">
        <v>125.87604127700401</v>
      </c>
      <c r="Q80" s="1">
        <f t="shared" si="12"/>
        <v>9.2014650056289486</v>
      </c>
      <c r="R80" s="1">
        <f t="shared" si="13"/>
        <v>6.9167790753238503</v>
      </c>
      <c r="S80" s="1">
        <f t="shared" si="14"/>
        <v>0.42912733177291468</v>
      </c>
      <c r="T80" s="1">
        <f t="shared" si="15"/>
        <v>0.42912733177291468</v>
      </c>
      <c r="U80" s="1">
        <f t="shared" si="16"/>
        <v>0.57087266822708527</v>
      </c>
      <c r="V80" s="1">
        <f t="shared" si="17"/>
        <v>5.7087266822708527</v>
      </c>
      <c r="W80" s="1">
        <f t="shared" si="18"/>
        <v>0</v>
      </c>
    </row>
    <row r="81" spans="1:23" x14ac:dyDescent="0.25">
      <c r="A81" s="1">
        <v>4810</v>
      </c>
      <c r="B81" s="1">
        <v>16.118244080952799</v>
      </c>
      <c r="C81" s="1">
        <f t="shared" si="19"/>
        <v>35.317105263157892</v>
      </c>
      <c r="D81" s="11">
        <v>12.661628357473401</v>
      </c>
      <c r="E81" s="1">
        <f t="shared" si="11"/>
        <v>31.86048953967849</v>
      </c>
      <c r="F81" s="11">
        <v>0</v>
      </c>
      <c r="G81" s="1">
        <f t="shared" si="20"/>
        <v>0</v>
      </c>
      <c r="H81" s="5">
        <v>0</v>
      </c>
      <c r="I81" s="1">
        <f t="shared" si="21"/>
        <v>1.4532707341279243</v>
      </c>
      <c r="J81" s="1">
        <v>483.13799999999998</v>
      </c>
      <c r="K81" s="1">
        <v>483.13799999999998</v>
      </c>
      <c r="L81" s="1">
        <v>0</v>
      </c>
      <c r="M81" s="1">
        <v>19.880743642870002</v>
      </c>
      <c r="N81" s="12">
        <v>3.4566157234794002</v>
      </c>
      <c r="O81" s="5"/>
      <c r="P81" s="1">
        <v>269.994987086908</v>
      </c>
      <c r="Q81" s="1">
        <f t="shared" si="12"/>
        <v>19.73647566424766</v>
      </c>
      <c r="R81" s="1">
        <f t="shared" si="13"/>
        <v>33.949975224862854</v>
      </c>
      <c r="S81" s="1">
        <f t="shared" si="14"/>
        <v>0.63237510885170278</v>
      </c>
      <c r="T81" s="1">
        <f t="shared" si="15"/>
        <v>0.63237510885170278</v>
      </c>
      <c r="U81" s="1">
        <f t="shared" si="16"/>
        <v>0.36762489114829722</v>
      </c>
      <c r="V81" s="1">
        <f t="shared" si="17"/>
        <v>3.6762489114829719</v>
      </c>
      <c r="W81" s="1">
        <f t="shared" si="18"/>
        <v>0</v>
      </c>
    </row>
    <row r="82" spans="1:23" x14ac:dyDescent="0.25">
      <c r="A82" s="1">
        <v>4811</v>
      </c>
      <c r="B82" s="1">
        <v>53.68645088911051</v>
      </c>
      <c r="C82" s="1">
        <f t="shared" si="19"/>
        <v>75.752631578947373</v>
      </c>
      <c r="D82" s="11">
        <v>41.337932115580998</v>
      </c>
      <c r="E82" s="1">
        <f t="shared" si="11"/>
        <v>63.40411280541786</v>
      </c>
      <c r="F82" s="11">
        <v>0</v>
      </c>
      <c r="G82" s="1">
        <f t="shared" si="20"/>
        <v>0</v>
      </c>
      <c r="H82" s="5">
        <v>0</v>
      </c>
      <c r="I82" s="1">
        <f t="shared" si="21"/>
        <v>3.1176356275729975</v>
      </c>
      <c r="J82" s="1">
        <v>1036.296</v>
      </c>
      <c r="K82" s="1">
        <v>1036.296</v>
      </c>
      <c r="L82" s="1">
        <v>0</v>
      </c>
      <c r="M82" s="1">
        <v>42.6492553851986</v>
      </c>
      <c r="N82" s="12">
        <v>12.348518773529513</v>
      </c>
      <c r="O82" s="5"/>
      <c r="P82" s="1">
        <v>437.82970878958002</v>
      </c>
      <c r="Q82" s="1">
        <f t="shared" si="12"/>
        <v>32.005095671752926</v>
      </c>
      <c r="R82" s="1">
        <f t="shared" si="13"/>
        <v>61.436237561376913</v>
      </c>
      <c r="S82" s="1">
        <f t="shared" si="14"/>
        <v>0.64078872209104309</v>
      </c>
      <c r="T82" s="1">
        <f t="shared" si="15"/>
        <v>0.64078872209104309</v>
      </c>
      <c r="U82" s="1">
        <f t="shared" si="16"/>
        <v>0.35921127790895691</v>
      </c>
      <c r="V82" s="1">
        <f t="shared" si="17"/>
        <v>3.5921127790895691</v>
      </c>
      <c r="W82" s="1">
        <f t="shared" si="18"/>
        <v>2.4346325000000064</v>
      </c>
    </row>
    <row r="83" spans="1:23" x14ac:dyDescent="0.25">
      <c r="A83" s="1">
        <v>4812</v>
      </c>
      <c r="B83" s="1">
        <v>95.875965733129846</v>
      </c>
      <c r="C83" s="1">
        <f t="shared" si="19"/>
        <v>122.8421052631579</v>
      </c>
      <c r="D83" s="11">
        <v>72.4997144352036</v>
      </c>
      <c r="E83" s="1">
        <f t="shared" si="11"/>
        <v>99.465853965231659</v>
      </c>
      <c r="F83" s="11">
        <v>0</v>
      </c>
      <c r="G83" s="1">
        <f t="shared" si="20"/>
        <v>0</v>
      </c>
      <c r="H83" s="5">
        <v>2.4346325000000002</v>
      </c>
      <c r="I83" s="1">
        <f t="shared" si="21"/>
        <v>5.0572021875202049</v>
      </c>
      <c r="J83" s="1">
        <v>1680.48</v>
      </c>
      <c r="K83" s="1">
        <v>1680.48</v>
      </c>
      <c r="L83" s="1">
        <v>0</v>
      </c>
      <c r="M83" s="1">
        <v>69.182525925276394</v>
      </c>
      <c r="N83" s="12">
        <v>23.376251297926249</v>
      </c>
      <c r="O83" s="5"/>
      <c r="P83" s="1">
        <v>740.83126252485602</v>
      </c>
      <c r="Q83" s="1">
        <f t="shared" si="12"/>
        <v>54.15433205591053</v>
      </c>
      <c r="R83" s="1">
        <f t="shared" si="13"/>
        <v>84.023442944089467</v>
      </c>
      <c r="S83" s="1">
        <f t="shared" si="14"/>
        <v>0.57694539735701911</v>
      </c>
      <c r="T83" s="1">
        <f t="shared" si="15"/>
        <v>0.57694539735701911</v>
      </c>
      <c r="U83" s="1">
        <f t="shared" si="16"/>
        <v>0.42305460264298089</v>
      </c>
      <c r="V83" s="1">
        <f t="shared" si="17"/>
        <v>4.2305460264298089</v>
      </c>
      <c r="W83" s="1">
        <f t="shared" si="18"/>
        <v>7.457224999999994</v>
      </c>
    </row>
    <row r="84" spans="1:23" x14ac:dyDescent="0.25">
      <c r="A84" s="1">
        <v>4813</v>
      </c>
      <c r="B84" s="1">
        <v>145.63499999999999</v>
      </c>
      <c r="C84" s="1">
        <f t="shared" si="19"/>
        <v>206.7842105263158</v>
      </c>
      <c r="D84" s="11">
        <v>112.57727535862197</v>
      </c>
      <c r="E84" s="1">
        <f t="shared" si="11"/>
        <v>155.30017009546407</v>
      </c>
      <c r="F84" s="11">
        <v>0</v>
      </c>
      <c r="G84" s="1">
        <f t="shared" si="20"/>
        <v>18.426315789473684</v>
      </c>
      <c r="H84" s="5">
        <v>7.4572250000000002</v>
      </c>
      <c r="I84" s="1">
        <f t="shared" si="21"/>
        <v>8.5685148246937146</v>
      </c>
      <c r="J84" s="1">
        <v>2828.808</v>
      </c>
      <c r="K84" s="1">
        <v>2576.7359999999999</v>
      </c>
      <c r="L84" s="1">
        <v>252.072</v>
      </c>
      <c r="M84" s="1">
        <v>117.21728280181</v>
      </c>
      <c r="N84" s="12">
        <v>33.057724641378023</v>
      </c>
      <c r="O84" s="5"/>
      <c r="P84" s="1">
        <v>1212.42654801253</v>
      </c>
      <c r="Q84" s="1">
        <f t="shared" si="12"/>
        <v>88.627671638342846</v>
      </c>
      <c r="R84" s="1">
        <f t="shared" si="13"/>
        <v>161.53330336165715</v>
      </c>
      <c r="S84" s="1">
        <f t="shared" si="14"/>
        <v>0.62352422504644456</v>
      </c>
      <c r="T84" s="1">
        <f t="shared" si="15"/>
        <v>0.62352422504644456</v>
      </c>
      <c r="U84" s="1">
        <f t="shared" si="16"/>
        <v>0.37647577495355544</v>
      </c>
      <c r="V84" s="1">
        <f t="shared" si="17"/>
        <v>3.7647577495355544</v>
      </c>
      <c r="W84" s="1">
        <f t="shared" si="18"/>
        <v>8.9040249999999901</v>
      </c>
    </row>
    <row r="85" spans="1:23" x14ac:dyDescent="0.25">
      <c r="A85" s="1">
        <v>4814</v>
      </c>
      <c r="B85" s="1">
        <v>259.065</v>
      </c>
      <c r="C85" s="1">
        <f t="shared" si="19"/>
        <v>335.76842105263086</v>
      </c>
      <c r="D85" s="11">
        <v>166.489616441084</v>
      </c>
      <c r="E85" s="1">
        <f t="shared" si="11"/>
        <v>204.19679294254544</v>
      </c>
      <c r="F85" s="11">
        <v>36.756387027777954</v>
      </c>
      <c r="G85" s="1">
        <f t="shared" si="20"/>
        <v>75.752631578947373</v>
      </c>
      <c r="H85" s="5">
        <v>8.904024999999999</v>
      </c>
      <c r="I85" s="1">
        <f t="shared" si="21"/>
        <v>14.050108802935672</v>
      </c>
      <c r="J85" s="1">
        <v>4593.3119999999899</v>
      </c>
      <c r="K85" s="1">
        <v>3557.0159999999901</v>
      </c>
      <c r="L85" s="1">
        <v>1036.296</v>
      </c>
      <c r="M85" s="1">
        <v>192.20548842416</v>
      </c>
      <c r="N85" s="12">
        <v>55.818996531138033</v>
      </c>
      <c r="O85" s="5"/>
      <c r="P85" s="1">
        <v>1590.55874694508</v>
      </c>
      <c r="Q85" s="1">
        <f t="shared" si="12"/>
        <v>116.26891425037134</v>
      </c>
      <c r="R85" s="1">
        <f t="shared" si="13"/>
        <v>273.46276074962867</v>
      </c>
      <c r="S85" s="1">
        <f t="shared" si="14"/>
        <v>0.68797393833713716</v>
      </c>
      <c r="T85" s="1">
        <f t="shared" si="15"/>
        <v>0.68797393833713716</v>
      </c>
      <c r="U85" s="1">
        <f t="shared" si="16"/>
        <v>0.31202606166286284</v>
      </c>
      <c r="V85" s="1">
        <f t="shared" si="17"/>
        <v>3.1202606166286282</v>
      </c>
      <c r="W85" s="1">
        <f t="shared" si="18"/>
        <v>7.7583250000000135</v>
      </c>
    </row>
    <row r="86" spans="1:23" x14ac:dyDescent="0.25">
      <c r="A86" s="1">
        <v>4815</v>
      </c>
      <c r="B86" s="1">
        <v>397.49</v>
      </c>
      <c r="C86" s="1">
        <f t="shared" si="19"/>
        <v>438.64868421052631</v>
      </c>
      <c r="D86" s="11">
        <v>203.05219066045601</v>
      </c>
      <c r="E86" s="1">
        <f t="shared" si="11"/>
        <v>225.90308118857197</v>
      </c>
      <c r="F86" s="11">
        <v>112.72378526495805</v>
      </c>
      <c r="G86" s="1">
        <f t="shared" si="20"/>
        <v>131.03157894736842</v>
      </c>
      <c r="H86" s="5">
        <v>7.7583249999999992</v>
      </c>
      <c r="I86" s="1">
        <f t="shared" si="21"/>
        <v>18.4497172009943</v>
      </c>
      <c r="J86" s="1">
        <v>6000.7139999999999</v>
      </c>
      <c r="K86" s="1">
        <v>4208.2020000000002</v>
      </c>
      <c r="L86" s="1">
        <v>1792.5119999999999</v>
      </c>
      <c r="M86" s="1">
        <v>252.39213130960201</v>
      </c>
      <c r="N86" s="12">
        <v>81.714024074585922</v>
      </c>
      <c r="O86" s="5"/>
      <c r="P86" s="1">
        <v>1712.2121585617399</v>
      </c>
      <c r="Q86" s="1">
        <f t="shared" si="12"/>
        <v>125.16170749720322</v>
      </c>
      <c r="R86" s="1">
        <f t="shared" si="13"/>
        <v>325.81346890198415</v>
      </c>
      <c r="S86" s="1">
        <f t="shared" si="14"/>
        <v>0.706805510345212</v>
      </c>
      <c r="T86" s="1">
        <f t="shared" si="15"/>
        <v>0.706805510345212</v>
      </c>
      <c r="U86" s="1">
        <f t="shared" si="16"/>
        <v>0.293194489654788</v>
      </c>
      <c r="V86" s="1">
        <f t="shared" si="17"/>
        <v>2.93194489654788</v>
      </c>
      <c r="W86" s="1">
        <f t="shared" si="18"/>
        <v>9.9910499999999729</v>
      </c>
    </row>
    <row r="87" spans="1:23" x14ac:dyDescent="0.25">
      <c r="A87" s="1">
        <v>4816</v>
      </c>
      <c r="B87" s="1">
        <v>460.96622639918735</v>
      </c>
      <c r="C87" s="1">
        <f t="shared" si="19"/>
        <v>471.91842105263157</v>
      </c>
      <c r="D87" s="11">
        <v>225.33470829799199</v>
      </c>
      <c r="E87" s="1">
        <f t="shared" si="11"/>
        <v>234.92840593123378</v>
      </c>
      <c r="F87" s="11">
        <v>144.51650297979748</v>
      </c>
      <c r="G87" s="1">
        <f t="shared" si="20"/>
        <v>145.875</v>
      </c>
      <c r="H87" s="5">
        <v>9.9910500000000013</v>
      </c>
      <c r="I87" s="1">
        <f t="shared" si="21"/>
        <v>19.863627826261332</v>
      </c>
      <c r="J87" s="1">
        <v>6455.8440000000001</v>
      </c>
      <c r="K87" s="1">
        <v>4460.2740000000003</v>
      </c>
      <c r="L87" s="1">
        <v>1995.57</v>
      </c>
      <c r="M87" s="1">
        <v>271.73442866325502</v>
      </c>
      <c r="N87" s="12">
        <v>91.11501512139786</v>
      </c>
      <c r="O87" s="5"/>
      <c r="P87" s="1">
        <v>1674.6661756333001</v>
      </c>
      <c r="Q87" s="1">
        <f t="shared" si="12"/>
        <v>122.41711810184943</v>
      </c>
      <c r="R87" s="1">
        <f t="shared" si="13"/>
        <v>324.40163189815058</v>
      </c>
      <c r="S87" s="1">
        <f t="shared" si="14"/>
        <v>0.7012345728049254</v>
      </c>
      <c r="T87" s="1">
        <f t="shared" si="15"/>
        <v>0.7012345728049254</v>
      </c>
      <c r="U87" s="1">
        <f t="shared" si="16"/>
        <v>0.2987654271950746</v>
      </c>
      <c r="V87" s="1">
        <f t="shared" si="17"/>
        <v>2.987654271950746</v>
      </c>
      <c r="W87" s="1">
        <f t="shared" si="18"/>
        <v>15.796249999999986</v>
      </c>
    </row>
    <row r="88" spans="1:23" x14ac:dyDescent="0.25">
      <c r="A88" s="1">
        <v>4817</v>
      </c>
      <c r="B88" s="1">
        <v>462.61500000000001</v>
      </c>
      <c r="C88" s="1">
        <f t="shared" si="19"/>
        <v>461.68157894736839</v>
      </c>
      <c r="D88" s="11">
        <v>230.44811148863801</v>
      </c>
      <c r="E88" s="1">
        <f t="shared" si="11"/>
        <v>230.39714157102713</v>
      </c>
      <c r="F88" s="11">
        <v>141.63903008238918</v>
      </c>
      <c r="G88" s="1">
        <f t="shared" si="20"/>
        <v>140.75657894736844</v>
      </c>
      <c r="H88" s="5">
        <v>15.796250000000001</v>
      </c>
      <c r="I88" s="1">
        <f t="shared" si="21"/>
        <v>19.427766515967619</v>
      </c>
      <c r="J88" s="1">
        <v>6315.8040000000001</v>
      </c>
      <c r="K88" s="1">
        <v>4390.2539999999999</v>
      </c>
      <c r="L88" s="1">
        <v>1925.55</v>
      </c>
      <c r="M88" s="1">
        <v>265.77184593843702</v>
      </c>
      <c r="N88" s="12">
        <v>90.527858428972834</v>
      </c>
      <c r="O88" s="5"/>
      <c r="P88" s="1">
        <v>1352.3229040922899</v>
      </c>
      <c r="Q88" s="1">
        <f t="shared" si="12"/>
        <v>98.854013457038747</v>
      </c>
      <c r="R88" s="1">
        <f t="shared" si="13"/>
        <v>323.93735367518832</v>
      </c>
      <c r="S88" s="1">
        <f t="shared" si="14"/>
        <v>0.73486615325420857</v>
      </c>
      <c r="T88" s="1">
        <f t="shared" si="15"/>
        <v>0.73486615325420857</v>
      </c>
      <c r="U88" s="1">
        <f t="shared" si="16"/>
        <v>0.26513384674579143</v>
      </c>
      <c r="V88" s="1">
        <f t="shared" si="17"/>
        <v>2.6513384674579141</v>
      </c>
      <c r="W88" s="1">
        <f t="shared" si="18"/>
        <v>18.019999999999982</v>
      </c>
    </row>
    <row r="89" spans="1:23" x14ac:dyDescent="0.25">
      <c r="A89" s="1">
        <v>4818</v>
      </c>
      <c r="B89" s="1">
        <v>440.81136713222702</v>
      </c>
      <c r="C89" s="1">
        <f t="shared" si="19"/>
        <v>374.15657894736773</v>
      </c>
      <c r="D89" s="11">
        <v>217.63917111637801</v>
      </c>
      <c r="E89" s="1">
        <f t="shared" si="11"/>
        <v>195.25278925640316</v>
      </c>
      <c r="F89" s="11">
        <v>134.86445895646344</v>
      </c>
      <c r="G89" s="1">
        <f t="shared" si="20"/>
        <v>90.596052631578942</v>
      </c>
      <c r="H89" s="5">
        <v>18.02</v>
      </c>
      <c r="I89" s="1">
        <f t="shared" si="21"/>
        <v>15.674855078966887</v>
      </c>
      <c r="J89" s="1">
        <v>5118.4619999999904</v>
      </c>
      <c r="K89" s="1">
        <v>3879.1079999999902</v>
      </c>
      <c r="L89" s="1">
        <v>1239.354</v>
      </c>
      <c r="M89" s="1">
        <v>214.43201748026701</v>
      </c>
      <c r="N89" s="12">
        <v>88.307737059385602</v>
      </c>
      <c r="O89" s="5"/>
      <c r="P89" s="1">
        <v>1022.8722944068101</v>
      </c>
      <c r="Q89" s="1">
        <f t="shared" si="12"/>
        <v>74.771366550205414</v>
      </c>
      <c r="R89" s="1">
        <f t="shared" si="13"/>
        <v>197.13613344979461</v>
      </c>
      <c r="S89" s="1">
        <f t="shared" si="14"/>
        <v>0.67545916105530002</v>
      </c>
      <c r="T89" s="1">
        <f t="shared" si="15"/>
        <v>0.67545916105530002</v>
      </c>
      <c r="U89" s="1">
        <f t="shared" si="16"/>
        <v>0.32454083894469998</v>
      </c>
      <c r="V89" s="1">
        <f t="shared" si="17"/>
        <v>3.2454083894469998</v>
      </c>
      <c r="W89" s="1">
        <f t="shared" si="18"/>
        <v>19.947499999999991</v>
      </c>
    </row>
    <row r="90" spans="1:23" x14ac:dyDescent="0.25">
      <c r="A90" s="1">
        <v>4819</v>
      </c>
      <c r="B90" s="1">
        <v>291.85500000000002</v>
      </c>
      <c r="C90" s="1">
        <f t="shared" si="19"/>
        <v>284.0723684210526</v>
      </c>
      <c r="D90" s="11">
        <v>188.71407874890599</v>
      </c>
      <c r="E90" s="1">
        <f t="shared" si="11"/>
        <v>173.83632762308491</v>
      </c>
      <c r="F90" s="11">
        <v>43.065406768915771</v>
      </c>
      <c r="G90" s="1">
        <f t="shared" si="20"/>
        <v>50.160526315789483</v>
      </c>
      <c r="H90" s="5">
        <v>19.947500000000002</v>
      </c>
      <c r="I90" s="1">
        <f t="shared" si="21"/>
        <v>11.845781882639036</v>
      </c>
      <c r="J90" s="1">
        <v>3886.11</v>
      </c>
      <c r="K90" s="1">
        <v>3199.9140000000002</v>
      </c>
      <c r="L90" s="1">
        <v>686.19600000000003</v>
      </c>
      <c r="M90" s="1">
        <v>162.05029615450201</v>
      </c>
      <c r="N90" s="12">
        <v>60.075514482178264</v>
      </c>
      <c r="O90" s="5"/>
      <c r="P90" s="1">
        <v>766.11509554522104</v>
      </c>
      <c r="Q90" s="1">
        <f t="shared" si="12"/>
        <v>56.002565463831942</v>
      </c>
      <c r="R90" s="1">
        <f t="shared" si="13"/>
        <v>189.23302352129326</v>
      </c>
      <c r="S90" s="1">
        <f t="shared" si="14"/>
        <v>0.71475284479844181</v>
      </c>
      <c r="T90" s="1">
        <f t="shared" si="15"/>
        <v>0.71475284479844181</v>
      </c>
      <c r="U90" s="1">
        <f t="shared" si="16"/>
        <v>0.28524715520155819</v>
      </c>
      <c r="V90" s="1">
        <f t="shared" si="17"/>
        <v>2.8524715520155821</v>
      </c>
      <c r="W90" s="1">
        <f t="shared" si="18"/>
        <v>19.517499999999984</v>
      </c>
    </row>
    <row r="91" spans="1:23" x14ac:dyDescent="0.25">
      <c r="A91" s="1">
        <v>4820</v>
      </c>
      <c r="B91" s="1">
        <v>264.7530889851252</v>
      </c>
      <c r="C91" s="1">
        <f t="shared" si="19"/>
        <v>212.92631578947368</v>
      </c>
      <c r="D91" s="11">
        <v>147.22845874549401</v>
      </c>
      <c r="E91" s="1">
        <f t="shared" si="11"/>
        <v>115.98420742820504</v>
      </c>
      <c r="F91" s="11">
        <v>55.387785036257291</v>
      </c>
      <c r="G91" s="1">
        <f t="shared" si="20"/>
        <v>34.805263157894736</v>
      </c>
      <c r="H91" s="5">
        <v>19.517499999999998</v>
      </c>
      <c r="I91" s="1">
        <f t="shared" si="21"/>
        <v>8.8710049778695907</v>
      </c>
      <c r="J91" s="1">
        <v>2912.8319999999999</v>
      </c>
      <c r="K91" s="1">
        <v>2436.6959999999999</v>
      </c>
      <c r="L91" s="1">
        <v>476.13600000000002</v>
      </c>
      <c r="M91" s="1">
        <v>121.355348097256</v>
      </c>
      <c r="N91" s="12">
        <v>62.136845203373909</v>
      </c>
      <c r="O91" s="5"/>
      <c r="P91" s="1">
        <v>419.140632073821</v>
      </c>
      <c r="Q91" s="1">
        <f t="shared" si="12"/>
        <v>30.63893509311557</v>
      </c>
      <c r="R91" s="1">
        <f t="shared" si="13"/>
        <v>106.90268186036425</v>
      </c>
      <c r="S91" s="1">
        <f t="shared" si="14"/>
        <v>0.70071003278894206</v>
      </c>
      <c r="T91" s="1">
        <f t="shared" si="15"/>
        <v>0.70071003278894206</v>
      </c>
      <c r="U91" s="1">
        <f t="shared" si="16"/>
        <v>0.29928996721105794</v>
      </c>
      <c r="V91" s="1">
        <f t="shared" si="17"/>
        <v>2.9928996721105792</v>
      </c>
      <c r="W91" s="1">
        <f t="shared" si="18"/>
        <v>15.021749999999997</v>
      </c>
    </row>
    <row r="92" spans="1:23" x14ac:dyDescent="0.25">
      <c r="A92" s="1">
        <v>4821</v>
      </c>
      <c r="B92" s="1">
        <v>152.56336695347983</v>
      </c>
      <c r="C92" s="1">
        <f t="shared" si="19"/>
        <v>117.21184210526317</v>
      </c>
      <c r="D92" s="11">
        <v>95.735787399166398</v>
      </c>
      <c r="E92" s="1">
        <f t="shared" si="11"/>
        <v>66.771031784265688</v>
      </c>
      <c r="F92" s="11">
        <v>13.040716601737003</v>
      </c>
      <c r="G92" s="1">
        <f t="shared" si="20"/>
        <v>6.6539473684210524</v>
      </c>
      <c r="H92" s="5">
        <v>15.021750000000001</v>
      </c>
      <c r="I92" s="1">
        <f t="shared" si="21"/>
        <v>4.8463267529463012</v>
      </c>
      <c r="J92" s="1">
        <v>1603.4580000000001</v>
      </c>
      <c r="K92" s="1">
        <v>1512.432</v>
      </c>
      <c r="L92" s="1">
        <v>91.025999999999996</v>
      </c>
      <c r="M92" s="1">
        <v>66.297749980305397</v>
      </c>
      <c r="N92" s="12">
        <v>43.786862952576435</v>
      </c>
      <c r="O92" s="5"/>
      <c r="P92" s="1">
        <v>206.14482122176</v>
      </c>
      <c r="Q92" s="1">
        <f t="shared" si="12"/>
        <v>15.069065878783627</v>
      </c>
      <c r="R92" s="1">
        <f t="shared" si="13"/>
        <v>51.170504251816418</v>
      </c>
      <c r="S92" s="1">
        <f t="shared" si="14"/>
        <v>0.65834161772686639</v>
      </c>
      <c r="T92" s="1">
        <f t="shared" si="15"/>
        <v>0.65834161772686639</v>
      </c>
      <c r="U92" s="1">
        <f t="shared" si="16"/>
        <v>0.34165838227313361</v>
      </c>
      <c r="V92" s="1">
        <f t="shared" si="17"/>
        <v>3.4165838227313361</v>
      </c>
      <c r="W92" s="1">
        <f t="shared" si="18"/>
        <v>11.486800000000002</v>
      </c>
    </row>
    <row r="93" spans="1:23" x14ac:dyDescent="0.25">
      <c r="A93" s="1">
        <v>4822</v>
      </c>
      <c r="B93" s="1">
        <v>77.726370130600046</v>
      </c>
      <c r="C93" s="1">
        <f t="shared" si="19"/>
        <v>57.838157894736845</v>
      </c>
      <c r="D93" s="11">
        <v>59.222432696952801</v>
      </c>
      <c r="E93" s="1">
        <f t="shared" si="11"/>
        <v>39.3342204610896</v>
      </c>
      <c r="F93" s="11">
        <v>0</v>
      </c>
      <c r="G93" s="1">
        <f t="shared" si="20"/>
        <v>0</v>
      </c>
      <c r="H93" s="5">
        <v>11.486799999999999</v>
      </c>
      <c r="I93" s="1">
        <f t="shared" si="21"/>
        <v>2.3811385576490425</v>
      </c>
      <c r="J93" s="1">
        <v>791.226</v>
      </c>
      <c r="K93" s="1">
        <v>791.226</v>
      </c>
      <c r="L93" s="1">
        <v>0</v>
      </c>
      <c r="M93" s="1">
        <v>32.573975468638899</v>
      </c>
      <c r="N93" s="12">
        <v>18.503937433647248</v>
      </c>
      <c r="O93" s="5"/>
      <c r="P93" s="1">
        <v>67.497912384425703</v>
      </c>
      <c r="Q93" s="1">
        <f t="shared" si="12"/>
        <v>4.9340579228381367</v>
      </c>
      <c r="R93" s="1">
        <f t="shared" si="13"/>
        <v>23.546022245666997</v>
      </c>
      <c r="S93" s="1">
        <f t="shared" si="14"/>
        <v>0.65284106999347258</v>
      </c>
      <c r="T93" s="1">
        <f t="shared" si="15"/>
        <v>0.65284106999347258</v>
      </c>
      <c r="U93" s="1">
        <f t="shared" si="16"/>
        <v>0.34715893000652742</v>
      </c>
      <c r="V93" s="1">
        <f t="shared" si="17"/>
        <v>3.4715893000652742</v>
      </c>
      <c r="W93" s="1">
        <f t="shared" si="18"/>
        <v>7.5869250000000008</v>
      </c>
    </row>
    <row r="94" spans="1:23" x14ac:dyDescent="0.25">
      <c r="A94" s="1">
        <v>4823</v>
      </c>
      <c r="B94" s="1">
        <v>36.067005168505133</v>
      </c>
      <c r="C94" s="1">
        <f t="shared" si="19"/>
        <v>18.938157894736843</v>
      </c>
      <c r="D94" s="11">
        <v>28.008112139249199</v>
      </c>
      <c r="E94" s="1">
        <f t="shared" si="11"/>
        <v>10.879264865480906</v>
      </c>
      <c r="F94" s="11">
        <v>0</v>
      </c>
      <c r="G94" s="1">
        <f t="shared" si="20"/>
        <v>0</v>
      </c>
      <c r="H94" s="5">
        <v>7.5869249999999999</v>
      </c>
      <c r="I94" s="1">
        <f t="shared" si="21"/>
        <v>0.78015870928120612</v>
      </c>
      <c r="J94" s="1">
        <v>259.07400000000001</v>
      </c>
      <c r="K94" s="1">
        <v>259.07400000000001</v>
      </c>
      <c r="L94" s="1">
        <v>0</v>
      </c>
      <c r="M94" s="1">
        <v>10.6725711429669</v>
      </c>
      <c r="N94" s="12">
        <v>8.0588930292559375</v>
      </c>
      <c r="O94" s="5"/>
      <c r="P94" s="1">
        <v>1.82299132793642</v>
      </c>
      <c r="Q94" s="1">
        <f t="shared" si="12"/>
        <v>0.13325959999535233</v>
      </c>
      <c r="R94" s="1">
        <f t="shared" si="13"/>
        <v>-3.6684420999953522</v>
      </c>
      <c r="S94" s="1">
        <f t="shared" si="14"/>
        <v>-2.8345413066412859</v>
      </c>
      <c r="T94" s="1">
        <f t="shared" si="15"/>
        <v>0</v>
      </c>
      <c r="U94" s="1">
        <f t="shared" si="16"/>
        <v>1</v>
      </c>
      <c r="V94" s="1">
        <f t="shared" si="17"/>
        <v>10</v>
      </c>
      <c r="W94" s="1">
        <f t="shared" si="18"/>
        <v>4.8293749999999998</v>
      </c>
    </row>
    <row r="95" spans="1:23" x14ac:dyDescent="0.25">
      <c r="A95" s="1">
        <v>4824</v>
      </c>
      <c r="B95" s="1">
        <v>1.2941924999999999</v>
      </c>
      <c r="C95" s="1">
        <f t="shared" si="19"/>
        <v>0.51184210526315788</v>
      </c>
      <c r="D95" s="11">
        <v>1.0332172024104067</v>
      </c>
      <c r="E95" s="1">
        <f t="shared" si="11"/>
        <v>0.25086680767356473</v>
      </c>
      <c r="F95" s="11">
        <v>0</v>
      </c>
      <c r="G95" s="1">
        <f t="shared" si="20"/>
        <v>0</v>
      </c>
      <c r="H95" s="5">
        <v>4.8293749999999998</v>
      </c>
      <c r="I95" s="1">
        <f t="shared" si="21"/>
        <v>2.1497945865360822E-2</v>
      </c>
      <c r="J95" s="1">
        <v>7.0019999999999998</v>
      </c>
      <c r="K95" s="1">
        <v>7.0019999999999998</v>
      </c>
      <c r="L95" s="1">
        <v>0</v>
      </c>
      <c r="M95" s="1">
        <v>0.29409189943813602</v>
      </c>
      <c r="N95" s="12">
        <v>0.26097529758959315</v>
      </c>
      <c r="O95" s="5"/>
      <c r="P95" s="1">
        <v>0</v>
      </c>
      <c r="Q95" s="1">
        <f t="shared" si="12"/>
        <v>0</v>
      </c>
      <c r="R95" s="1">
        <f t="shared" si="13"/>
        <v>-3.7181500000000001</v>
      </c>
      <c r="S95" s="1">
        <f t="shared" si="14"/>
        <v>0</v>
      </c>
      <c r="T95" s="1">
        <f t="shared" si="15"/>
        <v>0</v>
      </c>
      <c r="U95" s="1">
        <f t="shared" si="16"/>
        <v>1</v>
      </c>
      <c r="V95" s="1">
        <f t="shared" si="17"/>
        <v>10</v>
      </c>
      <c r="W95" s="1">
        <f t="shared" si="18"/>
        <v>3.7181500000000001</v>
      </c>
    </row>
    <row r="96" spans="1:23" x14ac:dyDescent="0.25">
      <c r="A96" s="1">
        <v>4825</v>
      </c>
      <c r="B96" s="1">
        <v>0</v>
      </c>
      <c r="C96" s="1">
        <f t="shared" si="19"/>
        <v>0</v>
      </c>
      <c r="D96" s="11">
        <v>0</v>
      </c>
      <c r="E96" s="1">
        <f t="shared" si="11"/>
        <v>0</v>
      </c>
      <c r="F96" s="11">
        <v>0</v>
      </c>
      <c r="G96" s="1">
        <f t="shared" si="20"/>
        <v>0</v>
      </c>
      <c r="H96" s="5">
        <v>3.7181500000000001</v>
      </c>
      <c r="I96" s="1">
        <f t="shared" si="21"/>
        <v>0</v>
      </c>
      <c r="J96" s="1">
        <v>0</v>
      </c>
      <c r="K96" s="1">
        <v>0</v>
      </c>
      <c r="L96" s="1">
        <v>0</v>
      </c>
      <c r="M96" s="1">
        <v>0</v>
      </c>
      <c r="N96" s="12">
        <v>0</v>
      </c>
      <c r="O96" s="5"/>
      <c r="P96" s="1">
        <v>0</v>
      </c>
      <c r="Q96" s="1">
        <f t="shared" si="12"/>
        <v>0</v>
      </c>
      <c r="R96" s="1">
        <f t="shared" si="13"/>
        <v>-0.62854999999999994</v>
      </c>
      <c r="S96" s="1">
        <f t="shared" si="14"/>
        <v>0</v>
      </c>
      <c r="T96" s="1">
        <f t="shared" si="15"/>
        <v>0</v>
      </c>
      <c r="U96" s="1">
        <f t="shared" si="16"/>
        <v>1</v>
      </c>
      <c r="V96" s="1">
        <f t="shared" si="17"/>
        <v>10</v>
      </c>
      <c r="W96" s="1">
        <f t="shared" si="18"/>
        <v>0.62854999999999994</v>
      </c>
    </row>
    <row r="97" spans="1:23" x14ac:dyDescent="0.25">
      <c r="A97" s="1">
        <v>4826</v>
      </c>
      <c r="B97" s="1">
        <v>0</v>
      </c>
      <c r="C97" s="1">
        <f t="shared" si="19"/>
        <v>0</v>
      </c>
      <c r="D97" s="11">
        <v>0</v>
      </c>
      <c r="E97" s="1">
        <f t="shared" si="11"/>
        <v>0</v>
      </c>
      <c r="F97" s="11">
        <v>0</v>
      </c>
      <c r="G97" s="1">
        <f t="shared" si="20"/>
        <v>0</v>
      </c>
      <c r="H97" s="5">
        <v>0.62854999999999994</v>
      </c>
      <c r="I97" s="1">
        <f t="shared" si="21"/>
        <v>0</v>
      </c>
      <c r="J97" s="1">
        <v>0</v>
      </c>
      <c r="K97" s="1">
        <v>0</v>
      </c>
      <c r="L97" s="1">
        <v>0</v>
      </c>
      <c r="M97" s="1">
        <v>0</v>
      </c>
      <c r="N97" s="12">
        <v>0</v>
      </c>
      <c r="O97" s="5"/>
      <c r="P97" s="1">
        <v>0</v>
      </c>
      <c r="Q97" s="1">
        <f t="shared" si="12"/>
        <v>0</v>
      </c>
      <c r="R97" s="1">
        <f t="shared" si="13"/>
        <v>0</v>
      </c>
      <c r="S97" s="1">
        <f t="shared" si="14"/>
        <v>0</v>
      </c>
      <c r="T97" s="1">
        <f t="shared" si="15"/>
        <v>0</v>
      </c>
      <c r="U97" s="1">
        <f t="shared" si="16"/>
        <v>1</v>
      </c>
      <c r="V97" s="1">
        <f t="shared" si="17"/>
        <v>10</v>
      </c>
      <c r="W97" s="1">
        <f t="shared" si="18"/>
        <v>0</v>
      </c>
    </row>
    <row r="98" spans="1:23" x14ac:dyDescent="0.25">
      <c r="A98" s="1">
        <v>4827</v>
      </c>
      <c r="B98" s="1">
        <v>0</v>
      </c>
      <c r="C98" s="1">
        <f t="shared" si="19"/>
        <v>0</v>
      </c>
      <c r="D98" s="11">
        <v>0</v>
      </c>
      <c r="E98" s="1">
        <f t="shared" si="11"/>
        <v>0</v>
      </c>
      <c r="F98" s="11">
        <v>0</v>
      </c>
      <c r="G98" s="1">
        <f t="shared" si="20"/>
        <v>0</v>
      </c>
      <c r="H98" s="5">
        <v>0</v>
      </c>
      <c r="I98" s="1">
        <f t="shared" si="21"/>
        <v>0</v>
      </c>
      <c r="J98" s="1">
        <v>0</v>
      </c>
      <c r="K98" s="1">
        <v>0</v>
      </c>
      <c r="L98" s="1">
        <v>0</v>
      </c>
      <c r="M98" s="1">
        <v>0</v>
      </c>
      <c r="N98" s="12">
        <v>0</v>
      </c>
      <c r="O98" s="5"/>
      <c r="P98" s="1">
        <v>0</v>
      </c>
      <c r="Q98" s="1">
        <f t="shared" si="12"/>
        <v>0</v>
      </c>
      <c r="R98" s="1">
        <f t="shared" si="13"/>
        <v>0</v>
      </c>
      <c r="S98" s="1">
        <f t="shared" si="14"/>
        <v>0</v>
      </c>
      <c r="T98" s="1">
        <f t="shared" si="15"/>
        <v>0</v>
      </c>
      <c r="U98" s="1">
        <f t="shared" si="16"/>
        <v>1</v>
      </c>
      <c r="V98" s="1">
        <f t="shared" si="17"/>
        <v>10</v>
      </c>
      <c r="W98" s="1">
        <f t="shared" si="18"/>
        <v>0</v>
      </c>
    </row>
    <row r="99" spans="1:23" x14ac:dyDescent="0.25">
      <c r="A99" s="1">
        <v>4828</v>
      </c>
      <c r="B99" s="1">
        <v>0</v>
      </c>
      <c r="C99" s="1">
        <f t="shared" si="19"/>
        <v>0</v>
      </c>
      <c r="D99" s="11">
        <v>0</v>
      </c>
      <c r="E99" s="1">
        <f t="shared" si="11"/>
        <v>0</v>
      </c>
      <c r="F99" s="11">
        <v>0</v>
      </c>
      <c r="G99" s="1">
        <f t="shared" si="20"/>
        <v>0</v>
      </c>
      <c r="H99" s="5">
        <v>0</v>
      </c>
      <c r="I99" s="1">
        <f t="shared" si="21"/>
        <v>0</v>
      </c>
      <c r="J99" s="1">
        <v>0</v>
      </c>
      <c r="K99" s="1">
        <v>0</v>
      </c>
      <c r="L99" s="1">
        <v>0</v>
      </c>
      <c r="M99" s="1">
        <v>0</v>
      </c>
      <c r="N99" s="12">
        <v>0</v>
      </c>
      <c r="O99" s="5"/>
      <c r="P99" s="1">
        <v>0</v>
      </c>
      <c r="Q99" s="1">
        <f t="shared" si="12"/>
        <v>0</v>
      </c>
      <c r="R99" s="1">
        <f t="shared" si="13"/>
        <v>0</v>
      </c>
      <c r="S99" s="1">
        <f t="shared" si="14"/>
        <v>0</v>
      </c>
      <c r="T99" s="1">
        <f t="shared" si="15"/>
        <v>0</v>
      </c>
      <c r="U99" s="1">
        <f t="shared" si="16"/>
        <v>1</v>
      </c>
      <c r="V99" s="1">
        <f t="shared" si="17"/>
        <v>10</v>
      </c>
      <c r="W99" s="1">
        <f t="shared" si="18"/>
        <v>0</v>
      </c>
    </row>
    <row r="100" spans="1:23" x14ac:dyDescent="0.25">
      <c r="A100" s="1">
        <v>4829</v>
      </c>
      <c r="B100" s="1">
        <v>0</v>
      </c>
      <c r="C100" s="1">
        <f t="shared" si="19"/>
        <v>0</v>
      </c>
      <c r="D100" s="11">
        <v>0</v>
      </c>
      <c r="E100" s="1">
        <f t="shared" si="11"/>
        <v>0</v>
      </c>
      <c r="F100" s="11">
        <v>0</v>
      </c>
      <c r="G100" s="1">
        <f t="shared" si="20"/>
        <v>0</v>
      </c>
      <c r="H100" s="5">
        <v>0</v>
      </c>
      <c r="I100" s="1">
        <f t="shared" si="21"/>
        <v>0</v>
      </c>
      <c r="J100" s="1">
        <v>0</v>
      </c>
      <c r="K100" s="1">
        <v>0</v>
      </c>
      <c r="L100" s="1">
        <v>0</v>
      </c>
      <c r="M100" s="1">
        <v>0</v>
      </c>
      <c r="N100" s="12">
        <v>0</v>
      </c>
      <c r="O100" s="5"/>
      <c r="P100" s="1">
        <v>0</v>
      </c>
      <c r="Q100" s="1">
        <f t="shared" si="12"/>
        <v>0</v>
      </c>
      <c r="R100" s="1">
        <f t="shared" si="13"/>
        <v>0</v>
      </c>
      <c r="S100" s="1">
        <f t="shared" si="14"/>
        <v>0</v>
      </c>
      <c r="T100" s="1">
        <f t="shared" si="15"/>
        <v>0</v>
      </c>
      <c r="U100" s="1">
        <f t="shared" si="16"/>
        <v>1</v>
      </c>
      <c r="V100" s="1">
        <f t="shared" si="17"/>
        <v>10</v>
      </c>
      <c r="W100" s="1">
        <f t="shared" si="18"/>
        <v>0</v>
      </c>
    </row>
    <row r="101" spans="1:23" x14ac:dyDescent="0.25">
      <c r="A101" s="1">
        <v>4830</v>
      </c>
      <c r="B101" s="1">
        <v>0</v>
      </c>
      <c r="C101" s="1">
        <f t="shared" si="19"/>
        <v>0</v>
      </c>
      <c r="D101" s="11">
        <v>0</v>
      </c>
      <c r="E101" s="1">
        <f t="shared" si="11"/>
        <v>0</v>
      </c>
      <c r="F101" s="11">
        <v>0</v>
      </c>
      <c r="G101" s="1">
        <f t="shared" si="20"/>
        <v>0</v>
      </c>
      <c r="H101" s="5">
        <v>0</v>
      </c>
      <c r="I101" s="1">
        <f t="shared" si="21"/>
        <v>0</v>
      </c>
      <c r="J101" s="1">
        <v>0</v>
      </c>
      <c r="K101" s="1">
        <v>0</v>
      </c>
      <c r="L101" s="1">
        <v>0</v>
      </c>
      <c r="M101" s="1">
        <v>0</v>
      </c>
      <c r="N101" s="12">
        <v>0</v>
      </c>
      <c r="O101" s="5"/>
      <c r="P101" s="1">
        <v>0</v>
      </c>
      <c r="Q101" s="1">
        <f t="shared" si="12"/>
        <v>0</v>
      </c>
      <c r="R101" s="1">
        <f t="shared" si="13"/>
        <v>0</v>
      </c>
      <c r="S101" s="1">
        <f t="shared" si="14"/>
        <v>0</v>
      </c>
      <c r="T101" s="1">
        <f t="shared" si="15"/>
        <v>0</v>
      </c>
      <c r="U101" s="1">
        <f t="shared" si="16"/>
        <v>1</v>
      </c>
      <c r="V101" s="1">
        <f t="shared" si="17"/>
        <v>10</v>
      </c>
      <c r="W101" s="1">
        <f t="shared" si="18"/>
        <v>0</v>
      </c>
    </row>
    <row r="102" spans="1:23" x14ac:dyDescent="0.25">
      <c r="A102" s="1">
        <v>4831</v>
      </c>
      <c r="B102" s="1">
        <v>0</v>
      </c>
      <c r="C102" s="1">
        <f t="shared" si="19"/>
        <v>0</v>
      </c>
      <c r="D102" s="11">
        <v>0</v>
      </c>
      <c r="E102" s="1">
        <f t="shared" si="11"/>
        <v>0</v>
      </c>
      <c r="F102" s="11">
        <v>0</v>
      </c>
      <c r="G102" s="1">
        <f t="shared" si="20"/>
        <v>0</v>
      </c>
      <c r="H102" s="5">
        <v>0</v>
      </c>
      <c r="I102" s="1">
        <f t="shared" si="21"/>
        <v>0</v>
      </c>
      <c r="J102" s="1">
        <v>0</v>
      </c>
      <c r="K102" s="1">
        <v>0</v>
      </c>
      <c r="L102" s="1">
        <v>0</v>
      </c>
      <c r="M102" s="1">
        <v>0</v>
      </c>
      <c r="N102" s="12">
        <v>0</v>
      </c>
      <c r="O102" s="5"/>
      <c r="P102" s="1">
        <v>0</v>
      </c>
      <c r="Q102" s="1">
        <f t="shared" si="12"/>
        <v>0</v>
      </c>
      <c r="R102" s="1">
        <f t="shared" si="13"/>
        <v>0</v>
      </c>
      <c r="S102" s="1">
        <f t="shared" si="14"/>
        <v>0</v>
      </c>
      <c r="T102" s="1">
        <f t="shared" si="15"/>
        <v>0</v>
      </c>
      <c r="U102" s="1">
        <f t="shared" si="16"/>
        <v>1</v>
      </c>
      <c r="V102" s="1">
        <f t="shared" si="17"/>
        <v>10</v>
      </c>
      <c r="W102" s="1">
        <f t="shared" si="18"/>
        <v>0</v>
      </c>
    </row>
    <row r="103" spans="1:23" x14ac:dyDescent="0.25">
      <c r="A103" s="1">
        <v>4832</v>
      </c>
      <c r="B103" s="1">
        <v>0</v>
      </c>
      <c r="C103" s="1">
        <f t="shared" si="19"/>
        <v>0</v>
      </c>
      <c r="D103" s="11">
        <v>0</v>
      </c>
      <c r="E103" s="1">
        <f t="shared" si="11"/>
        <v>0</v>
      </c>
      <c r="F103" s="11">
        <v>0</v>
      </c>
      <c r="G103" s="1">
        <f t="shared" si="20"/>
        <v>0</v>
      </c>
      <c r="H103" s="5">
        <v>0</v>
      </c>
      <c r="I103" s="1">
        <f t="shared" si="21"/>
        <v>0</v>
      </c>
      <c r="J103" s="1">
        <v>0</v>
      </c>
      <c r="K103" s="1">
        <v>0</v>
      </c>
      <c r="L103" s="1">
        <v>0</v>
      </c>
      <c r="M103" s="1">
        <v>0</v>
      </c>
      <c r="N103" s="12">
        <v>0</v>
      </c>
      <c r="O103" s="5"/>
      <c r="P103" s="1">
        <v>27.362520119460498</v>
      </c>
      <c r="Q103" s="1">
        <f t="shared" si="12"/>
        <v>2.0001842192588084</v>
      </c>
      <c r="R103" s="1">
        <f t="shared" si="13"/>
        <v>-2.0001842192588084</v>
      </c>
      <c r="S103" s="1">
        <f t="shared" si="14"/>
        <v>0</v>
      </c>
      <c r="T103" s="1">
        <f t="shared" si="15"/>
        <v>0</v>
      </c>
      <c r="U103" s="1">
        <f t="shared" si="16"/>
        <v>1</v>
      </c>
      <c r="V103" s="1">
        <f t="shared" si="17"/>
        <v>10</v>
      </c>
      <c r="W103" s="1">
        <f t="shared" si="18"/>
        <v>0</v>
      </c>
    </row>
    <row r="104" spans="1:23" x14ac:dyDescent="0.25">
      <c r="A104" s="1">
        <v>4833</v>
      </c>
      <c r="B104" s="1">
        <v>0</v>
      </c>
      <c r="C104" s="1">
        <f t="shared" si="19"/>
        <v>7.677631578947369</v>
      </c>
      <c r="D104" s="11">
        <v>0</v>
      </c>
      <c r="E104" s="1">
        <f t="shared" si="11"/>
        <v>7.677631578947369</v>
      </c>
      <c r="F104" s="11">
        <v>0</v>
      </c>
      <c r="G104" s="1">
        <f t="shared" si="20"/>
        <v>0</v>
      </c>
      <c r="H104" s="5">
        <v>0</v>
      </c>
      <c r="I104" s="1">
        <f t="shared" si="21"/>
        <v>0.31660209879642692</v>
      </c>
      <c r="J104" s="1">
        <v>105.03</v>
      </c>
      <c r="K104" s="1">
        <v>105.03</v>
      </c>
      <c r="L104" s="1">
        <v>0</v>
      </c>
      <c r="M104" s="1">
        <v>4.3311167115351203</v>
      </c>
      <c r="N104" s="12">
        <v>0</v>
      </c>
      <c r="O104" s="5"/>
      <c r="P104" s="1">
        <v>124.051750823714</v>
      </c>
      <c r="Q104" s="1">
        <f t="shared" si="12"/>
        <v>9.0681104403299724</v>
      </c>
      <c r="R104" s="1">
        <f t="shared" si="13"/>
        <v>6.5478608038117638</v>
      </c>
      <c r="S104" s="1">
        <f t="shared" si="14"/>
        <v>0.41930538302368897</v>
      </c>
      <c r="T104" s="1">
        <f t="shared" si="15"/>
        <v>0.41930538302368897</v>
      </c>
      <c r="U104" s="1">
        <f t="shared" si="16"/>
        <v>0.58069461697631097</v>
      </c>
      <c r="V104" s="1">
        <f t="shared" si="17"/>
        <v>5.8069461697631102</v>
      </c>
      <c r="W104" s="1">
        <f t="shared" si="18"/>
        <v>0</v>
      </c>
    </row>
    <row r="105" spans="1:23" x14ac:dyDescent="0.25">
      <c r="A105" s="1">
        <v>4834</v>
      </c>
      <c r="B105" s="1">
        <v>15.615971244141736</v>
      </c>
      <c r="C105" s="1">
        <f t="shared" si="19"/>
        <v>34.805263157894736</v>
      </c>
      <c r="D105" s="11">
        <v>12.271242599870099</v>
      </c>
      <c r="E105" s="1">
        <f t="shared" si="11"/>
        <v>31.460534513623099</v>
      </c>
      <c r="F105" s="11">
        <v>0</v>
      </c>
      <c r="G105" s="1">
        <f t="shared" si="20"/>
        <v>0</v>
      </c>
      <c r="H105" s="5">
        <v>0</v>
      </c>
      <c r="I105" s="1">
        <f t="shared" si="21"/>
        <v>1.4323092948662208</v>
      </c>
      <c r="J105" s="1">
        <v>476.13600000000002</v>
      </c>
      <c r="K105" s="1">
        <v>476.13600000000002</v>
      </c>
      <c r="L105" s="1">
        <v>0</v>
      </c>
      <c r="M105" s="1">
        <v>19.593991153769899</v>
      </c>
      <c r="N105" s="12">
        <v>3.3447286442716373</v>
      </c>
      <c r="O105" s="5"/>
      <c r="P105" s="1">
        <v>280.94072980664703</v>
      </c>
      <c r="Q105" s="1">
        <f t="shared" si="12"/>
        <v>20.53660305604145</v>
      </c>
      <c r="R105" s="1">
        <f t="shared" si="13"/>
        <v>32.528913227574648</v>
      </c>
      <c r="S105" s="1">
        <f t="shared" si="14"/>
        <v>0.6129953217400036</v>
      </c>
      <c r="T105" s="1">
        <f t="shared" si="15"/>
        <v>0.6129953217400036</v>
      </c>
      <c r="U105" s="1">
        <f t="shared" si="16"/>
        <v>0.3870046782599964</v>
      </c>
      <c r="V105" s="1">
        <f t="shared" si="17"/>
        <v>3.8700467825999638</v>
      </c>
      <c r="W105" s="1">
        <f t="shared" si="18"/>
        <v>0</v>
      </c>
    </row>
    <row r="106" spans="1:23" x14ac:dyDescent="0.25">
      <c r="A106" s="1">
        <v>4835</v>
      </c>
      <c r="B106" s="1">
        <v>53.065516283616098</v>
      </c>
      <c r="C106" s="1">
        <f t="shared" si="19"/>
        <v>78.823684210526309</v>
      </c>
      <c r="D106" s="11">
        <v>40.871790885902399</v>
      </c>
      <c r="E106" s="1">
        <f t="shared" si="11"/>
        <v>66.629958812812603</v>
      </c>
      <c r="F106" s="11">
        <v>0</v>
      </c>
      <c r="G106" s="1">
        <f t="shared" si="20"/>
        <v>0</v>
      </c>
      <c r="H106" s="5">
        <v>0</v>
      </c>
      <c r="I106" s="1">
        <f t="shared" si="21"/>
        <v>3.2442541896546637</v>
      </c>
      <c r="J106" s="1">
        <v>1078.308</v>
      </c>
      <c r="K106" s="1">
        <v>1078.308</v>
      </c>
      <c r="L106" s="1">
        <v>0</v>
      </c>
      <c r="M106" s="1">
        <v>44.381397314475798</v>
      </c>
      <c r="N106" s="12">
        <v>12.193725397713701</v>
      </c>
      <c r="O106" s="5"/>
      <c r="P106" s="1">
        <v>412.28964244352102</v>
      </c>
      <c r="Q106" s="1">
        <f t="shared" si="12"/>
        <v>30.138131757567329</v>
      </c>
      <c r="R106" s="1">
        <f t="shared" si="13"/>
        <v>68.394517689712274</v>
      </c>
      <c r="S106" s="1">
        <f t="shared" si="14"/>
        <v>0.67595939632510338</v>
      </c>
      <c r="T106" s="1">
        <f t="shared" si="15"/>
        <v>0.67595939632510338</v>
      </c>
      <c r="U106" s="1">
        <f t="shared" si="16"/>
        <v>0.32404060367489662</v>
      </c>
      <c r="V106" s="1">
        <f t="shared" si="17"/>
        <v>3.2404060367489662</v>
      </c>
      <c r="W106" s="1">
        <f t="shared" si="18"/>
        <v>2.6487500000000068</v>
      </c>
    </row>
    <row r="107" spans="1:23" x14ac:dyDescent="0.25">
      <c r="A107" s="1">
        <v>4836</v>
      </c>
      <c r="B107" s="1">
        <v>101.1813994472796</v>
      </c>
      <c r="C107" s="1">
        <f t="shared" si="19"/>
        <v>115.67631578947369</v>
      </c>
      <c r="D107" s="11">
        <v>72.080455089829996</v>
      </c>
      <c r="E107" s="1">
        <f t="shared" si="11"/>
        <v>86.575371432024099</v>
      </c>
      <c r="F107" s="11">
        <v>0</v>
      </c>
      <c r="G107" s="1">
        <f t="shared" si="20"/>
        <v>0</v>
      </c>
      <c r="H107" s="5">
        <v>2.6487500000000002</v>
      </c>
      <c r="I107" s="1">
        <f t="shared" si="21"/>
        <v>4.7618432070661694</v>
      </c>
      <c r="J107" s="1">
        <v>1582.452</v>
      </c>
      <c r="K107" s="1">
        <v>1582.452</v>
      </c>
      <c r="L107" s="1">
        <v>0</v>
      </c>
      <c r="M107" s="1">
        <v>65.142015072665203</v>
      </c>
      <c r="N107" s="12">
        <v>29.100944357449599</v>
      </c>
      <c r="O107" s="5"/>
      <c r="P107" s="1">
        <v>687.29066951194102</v>
      </c>
      <c r="Q107" s="1">
        <f t="shared" si="12"/>
        <v>50.240546016954752</v>
      </c>
      <c r="R107" s="1">
        <f t="shared" si="13"/>
        <v>68.79290398304525</v>
      </c>
      <c r="S107" s="1">
        <f t="shared" si="14"/>
        <v>0.54651760860413312</v>
      </c>
      <c r="T107" s="1">
        <f t="shared" si="15"/>
        <v>0.54651760860413312</v>
      </c>
      <c r="U107" s="1">
        <f t="shared" si="16"/>
        <v>0.45348239139586688</v>
      </c>
      <c r="V107" s="1">
        <f t="shared" si="17"/>
        <v>4.534823913958669</v>
      </c>
      <c r="W107" s="1">
        <f t="shared" si="18"/>
        <v>6.841549999999998</v>
      </c>
    </row>
    <row r="108" spans="1:23" x14ac:dyDescent="0.25">
      <c r="A108" s="1">
        <v>4837</v>
      </c>
      <c r="B108" s="1">
        <v>125.875</v>
      </c>
      <c r="C108" s="1">
        <f t="shared" si="19"/>
        <v>191.94078947368422</v>
      </c>
      <c r="D108" s="11">
        <v>97.389927876729871</v>
      </c>
      <c r="E108" s="1">
        <f t="shared" si="11"/>
        <v>148.10045419251935</v>
      </c>
      <c r="F108" s="11">
        <v>0</v>
      </c>
      <c r="G108" s="1">
        <f t="shared" si="20"/>
        <v>15.355263157894738</v>
      </c>
      <c r="H108" s="5">
        <v>6.8415499999999998</v>
      </c>
      <c r="I108" s="1">
        <f t="shared" si="21"/>
        <v>7.9484158579614776</v>
      </c>
      <c r="J108" s="1">
        <v>2625.75</v>
      </c>
      <c r="K108" s="1">
        <v>2415.69</v>
      </c>
      <c r="L108" s="1">
        <v>210.06</v>
      </c>
      <c r="M108" s="1">
        <v>108.734328936913</v>
      </c>
      <c r="N108" s="12">
        <v>28.485072123270129</v>
      </c>
      <c r="O108" s="5"/>
      <c r="P108" s="1">
        <v>1206.84765527338</v>
      </c>
      <c r="Q108" s="1">
        <f t="shared" si="12"/>
        <v>88.219857841621348</v>
      </c>
      <c r="R108" s="1">
        <f t="shared" si="13"/>
        <v>153.57619215837866</v>
      </c>
      <c r="S108" s="1">
        <f t="shared" si="14"/>
        <v>0.6130908487529837</v>
      </c>
      <c r="T108" s="1">
        <f t="shared" si="15"/>
        <v>0.6130908487529837</v>
      </c>
      <c r="U108" s="1">
        <f t="shared" si="16"/>
        <v>0.3869091512470163</v>
      </c>
      <c r="V108" s="1">
        <f t="shared" si="17"/>
        <v>3.8690915124701633</v>
      </c>
      <c r="W108" s="1">
        <f t="shared" si="18"/>
        <v>8.6989499999999964</v>
      </c>
    </row>
    <row r="109" spans="1:23" x14ac:dyDescent="0.25">
      <c r="A109" s="1">
        <v>4838</v>
      </c>
      <c r="B109" s="1">
        <v>250.495</v>
      </c>
      <c r="C109" s="1">
        <f t="shared" si="19"/>
        <v>334.23289473684207</v>
      </c>
      <c r="D109" s="11">
        <v>166.729775064184</v>
      </c>
      <c r="E109" s="1">
        <f t="shared" si="11"/>
        <v>205.66532871278451</v>
      </c>
      <c r="F109" s="11">
        <v>30.438448385442577</v>
      </c>
      <c r="G109" s="1">
        <f t="shared" si="20"/>
        <v>75.240789473684217</v>
      </c>
      <c r="H109" s="5">
        <v>8.69895</v>
      </c>
      <c r="I109" s="1">
        <f t="shared" si="21"/>
        <v>13.985711719399415</v>
      </c>
      <c r="J109" s="1">
        <v>4572.3059999999996</v>
      </c>
      <c r="K109" s="1">
        <v>3543.0120000000002</v>
      </c>
      <c r="L109" s="1">
        <v>1029.2940000000001</v>
      </c>
      <c r="M109" s="1">
        <v>191.32453632138399</v>
      </c>
      <c r="N109" s="12">
        <v>53.326776550373438</v>
      </c>
      <c r="O109" s="5"/>
      <c r="P109" s="1">
        <v>1605.7891589169101</v>
      </c>
      <c r="Q109" s="1">
        <f t="shared" si="12"/>
        <v>117.38224845883846</v>
      </c>
      <c r="R109" s="1">
        <f t="shared" si="13"/>
        <v>279.92679769810002</v>
      </c>
      <c r="S109" s="1">
        <f t="shared" si="14"/>
        <v>0.69308613819102327</v>
      </c>
      <c r="T109" s="1">
        <f t="shared" si="15"/>
        <v>0.69308613819102327</v>
      </c>
      <c r="U109" s="1">
        <f t="shared" si="16"/>
        <v>0.30691386180897673</v>
      </c>
      <c r="V109" s="1">
        <f t="shared" si="17"/>
        <v>3.0691386180897675</v>
      </c>
      <c r="W109" s="1">
        <f t="shared" si="18"/>
        <v>6.5755249999999705</v>
      </c>
    </row>
    <row r="110" spans="1:23" x14ac:dyDescent="0.25">
      <c r="A110" s="1">
        <v>4839</v>
      </c>
      <c r="B110" s="1">
        <v>403.88457115693848</v>
      </c>
      <c r="C110" s="1">
        <f t="shared" si="19"/>
        <v>442.7434210526315</v>
      </c>
      <c r="D110" s="11">
        <v>203.44295573692099</v>
      </c>
      <c r="E110" s="1">
        <f t="shared" si="11"/>
        <v>225.94781875293225</v>
      </c>
      <c r="F110" s="11">
        <v>117.74864469926548</v>
      </c>
      <c r="G110" s="1">
        <f t="shared" si="20"/>
        <v>134.10263157894738</v>
      </c>
      <c r="H110" s="5">
        <v>6.5755249999999998</v>
      </c>
      <c r="I110" s="1">
        <f t="shared" si="21"/>
        <v>18.62723128448253</v>
      </c>
      <c r="J110" s="1">
        <v>6056.73</v>
      </c>
      <c r="K110" s="1">
        <v>4222.2060000000001</v>
      </c>
      <c r="L110" s="1">
        <v>1834.5239999999999</v>
      </c>
      <c r="M110" s="1">
        <v>254.820523971721</v>
      </c>
      <c r="N110" s="12">
        <v>82.692970720751958</v>
      </c>
      <c r="O110" s="5"/>
      <c r="P110" s="1">
        <v>1740.7426786588601</v>
      </c>
      <c r="Q110" s="1">
        <f t="shared" si="12"/>
        <v>127.24727183178801</v>
      </c>
      <c r="R110" s="1">
        <f t="shared" si="13"/>
        <v>326.01911849184467</v>
      </c>
      <c r="S110" s="1">
        <f t="shared" si="14"/>
        <v>0.7055484185177856</v>
      </c>
      <c r="T110" s="1">
        <f t="shared" si="15"/>
        <v>0.7055484185177856</v>
      </c>
      <c r="U110" s="1">
        <f t="shared" si="16"/>
        <v>0.2944515814822144</v>
      </c>
      <c r="V110" s="1">
        <f t="shared" si="17"/>
        <v>2.944515814822144</v>
      </c>
      <c r="W110" s="1">
        <f t="shared" si="18"/>
        <v>8.8126250000000255</v>
      </c>
    </row>
    <row r="111" spans="1:23" x14ac:dyDescent="0.25">
      <c r="A111" s="1">
        <v>4840</v>
      </c>
      <c r="B111" s="1">
        <v>462.07901532363269</v>
      </c>
      <c r="C111" s="1">
        <f t="shared" si="19"/>
        <v>479.59605263157897</v>
      </c>
      <c r="D111" s="11">
        <v>225.82963988537</v>
      </c>
      <c r="E111" s="1">
        <f t="shared" si="11"/>
        <v>237.21286721672061</v>
      </c>
      <c r="F111" s="11">
        <v>145.37145318129905</v>
      </c>
      <c r="G111" s="1">
        <f t="shared" si="20"/>
        <v>151.50526315789475</v>
      </c>
      <c r="H111" s="5">
        <v>8.8126250000000006</v>
      </c>
      <c r="I111" s="1">
        <f t="shared" si="21"/>
        <v>20.196285439116007</v>
      </c>
      <c r="J111" s="1">
        <v>6560.8739999999998</v>
      </c>
      <c r="K111" s="1">
        <v>4488.2820000000002</v>
      </c>
      <c r="L111" s="1">
        <v>2072.5920000000001</v>
      </c>
      <c r="M111" s="1">
        <v>276.28518480710699</v>
      </c>
      <c r="N111" s="12">
        <v>90.877922256963643</v>
      </c>
      <c r="O111" s="5"/>
      <c r="P111" s="1">
        <v>1695.6874991447301</v>
      </c>
      <c r="Q111" s="1">
        <f t="shared" si="12"/>
        <v>123.95376455736331</v>
      </c>
      <c r="R111" s="1">
        <f t="shared" si="13"/>
        <v>336.22912295535627</v>
      </c>
      <c r="S111" s="1">
        <f t="shared" si="14"/>
        <v>0.70694123084189608</v>
      </c>
      <c r="T111" s="1">
        <f t="shared" si="15"/>
        <v>0.70694123084189608</v>
      </c>
      <c r="U111" s="1">
        <f t="shared" si="16"/>
        <v>0.29305876915810392</v>
      </c>
      <c r="V111" s="1">
        <f t="shared" si="17"/>
        <v>2.9305876915810392</v>
      </c>
      <c r="W111" s="1">
        <f t="shared" si="18"/>
        <v>15.428249999999935</v>
      </c>
    </row>
    <row r="112" spans="1:23" x14ac:dyDescent="0.25">
      <c r="A112" s="1">
        <v>4841</v>
      </c>
      <c r="B112" s="1">
        <v>475.61113751271955</v>
      </c>
      <c r="C112" s="1">
        <f t="shared" si="19"/>
        <v>467.31184210526317</v>
      </c>
      <c r="D112" s="11">
        <v>230.98056975666501</v>
      </c>
      <c r="E112" s="1">
        <f t="shared" si="11"/>
        <v>229.20957418545427</v>
      </c>
      <c r="F112" s="11">
        <v>151.89145773098249</v>
      </c>
      <c r="G112" s="1">
        <f t="shared" si="20"/>
        <v>145.36315789473684</v>
      </c>
      <c r="H112" s="5">
        <v>15.428249999999998</v>
      </c>
      <c r="I112" s="1">
        <f t="shared" si="21"/>
        <v>19.67338480595</v>
      </c>
      <c r="J112" s="1">
        <v>6392.826</v>
      </c>
      <c r="K112" s="1">
        <v>4404.2579999999998</v>
      </c>
      <c r="L112" s="1">
        <v>1988.568</v>
      </c>
      <c r="M112" s="1">
        <v>269.13190414539599</v>
      </c>
      <c r="N112" s="12">
        <v>92.739110025072051</v>
      </c>
      <c r="O112" s="5"/>
      <c r="P112" s="1">
        <v>1114.14875282763</v>
      </c>
      <c r="Q112" s="1">
        <f t="shared" si="12"/>
        <v>81.443622282721492</v>
      </c>
      <c r="R112" s="1">
        <f t="shared" si="13"/>
        <v>340.27887771727853</v>
      </c>
      <c r="S112" s="1">
        <f t="shared" si="14"/>
        <v>0.7751403852417561</v>
      </c>
      <c r="T112" s="1">
        <f t="shared" si="15"/>
        <v>0.7751403852417561</v>
      </c>
      <c r="U112" s="1">
        <f t="shared" si="16"/>
        <v>0.2248596147582439</v>
      </c>
      <c r="V112" s="1">
        <f t="shared" si="17"/>
        <v>2.2485961475824388</v>
      </c>
      <c r="W112" s="1">
        <f t="shared" si="18"/>
        <v>17.267499999999984</v>
      </c>
    </row>
    <row r="113" spans="1:23" x14ac:dyDescent="0.25">
      <c r="A113" s="1">
        <v>4842</v>
      </c>
      <c r="B113" s="1">
        <v>438.99</v>
      </c>
      <c r="C113" s="1">
        <f t="shared" si="19"/>
        <v>308.64078947368421</v>
      </c>
      <c r="D113" s="11">
        <v>218.13472828235999</v>
      </c>
      <c r="E113" s="1">
        <f t="shared" si="11"/>
        <v>153.11400045112839</v>
      </c>
      <c r="F113" s="11">
        <v>133.40348269508416</v>
      </c>
      <c r="G113" s="1">
        <f t="shared" si="20"/>
        <v>68.075000000000003</v>
      </c>
      <c r="H113" s="5">
        <v>17.267499999999998</v>
      </c>
      <c r="I113" s="1">
        <f t="shared" si="21"/>
        <v>12.910396432252778</v>
      </c>
      <c r="J113" s="1">
        <v>4222.2060000000001</v>
      </c>
      <c r="K113" s="1">
        <v>3290.94</v>
      </c>
      <c r="L113" s="1">
        <v>931.26599999999996</v>
      </c>
      <c r="M113" s="1">
        <v>176.61422319321801</v>
      </c>
      <c r="N113" s="12">
        <v>87.451789022555843</v>
      </c>
      <c r="O113" s="5"/>
      <c r="P113" s="1">
        <v>457.89690377577</v>
      </c>
      <c r="Q113" s="1">
        <f t="shared" si="12"/>
        <v>33.471995890041669</v>
      </c>
      <c r="R113" s="1">
        <f t="shared" si="13"/>
        <v>111.92075410995834</v>
      </c>
      <c r="S113" s="1">
        <f t="shared" si="14"/>
        <v>0.67553381786880129</v>
      </c>
      <c r="T113" s="1">
        <f t="shared" si="15"/>
        <v>0.67553381786880129</v>
      </c>
      <c r="U113" s="1">
        <f t="shared" si="16"/>
        <v>0.32446618213119871</v>
      </c>
      <c r="V113" s="1">
        <f t="shared" si="17"/>
        <v>3.2446618213119871</v>
      </c>
      <c r="W113" s="1">
        <f t="shared" si="18"/>
        <v>20.284749999999988</v>
      </c>
    </row>
    <row r="114" spans="1:23" x14ac:dyDescent="0.25">
      <c r="A114" s="1">
        <v>4843</v>
      </c>
      <c r="B114" s="1">
        <v>165.67750000000001</v>
      </c>
      <c r="C114" s="1">
        <f t="shared" si="19"/>
        <v>128.47236842105264</v>
      </c>
      <c r="D114" s="11">
        <v>132.8653839336595</v>
      </c>
      <c r="E114" s="1">
        <f t="shared" si="11"/>
        <v>95.660252354712128</v>
      </c>
      <c r="F114" s="11">
        <v>0</v>
      </c>
      <c r="G114" s="1">
        <f t="shared" si="20"/>
        <v>0</v>
      </c>
      <c r="H114" s="5">
        <v>20.284750000000003</v>
      </c>
      <c r="I114" s="1">
        <f t="shared" si="21"/>
        <v>5.2896549619934721</v>
      </c>
      <c r="J114" s="1">
        <v>1757.502</v>
      </c>
      <c r="K114" s="1">
        <v>1757.502</v>
      </c>
      <c r="L114" s="1">
        <v>0</v>
      </c>
      <c r="M114" s="1">
        <v>72.362479880070694</v>
      </c>
      <c r="N114" s="12">
        <v>32.812116066340501</v>
      </c>
      <c r="O114" s="5"/>
      <c r="P114" s="1">
        <v>206.14482122176</v>
      </c>
      <c r="Q114" s="1">
        <f t="shared" si="12"/>
        <v>15.069065878783627</v>
      </c>
      <c r="R114" s="1">
        <f t="shared" si="13"/>
        <v>52.253684121216374</v>
      </c>
      <c r="S114" s="1">
        <f t="shared" si="14"/>
        <v>0.60540111943480235</v>
      </c>
      <c r="T114" s="1">
        <f t="shared" si="15"/>
        <v>0.60540111943480235</v>
      </c>
      <c r="U114" s="1">
        <f t="shared" si="16"/>
        <v>0.39459888056519765</v>
      </c>
      <c r="V114" s="1">
        <f t="shared" si="17"/>
        <v>3.9459888056519765</v>
      </c>
      <c r="W114" s="1">
        <f t="shared" si="18"/>
        <v>18.989749999999994</v>
      </c>
    </row>
    <row r="115" spans="1:23" x14ac:dyDescent="0.25">
      <c r="A115" s="1">
        <v>4844</v>
      </c>
      <c r="B115" s="1">
        <v>86.3125</v>
      </c>
      <c r="C115" s="1">
        <f t="shared" si="19"/>
        <v>57.838157894736845</v>
      </c>
      <c r="D115" s="11">
        <v>68.176080457898578</v>
      </c>
      <c r="E115" s="1">
        <f t="shared" si="11"/>
        <v>39.701738352635424</v>
      </c>
      <c r="F115" s="11">
        <v>0</v>
      </c>
      <c r="G115" s="1">
        <f t="shared" si="20"/>
        <v>0</v>
      </c>
      <c r="H115" s="5">
        <v>18.989750000000001</v>
      </c>
      <c r="I115" s="1">
        <f t="shared" si="21"/>
        <v>2.3809435030464989</v>
      </c>
      <c r="J115" s="1">
        <v>791.226</v>
      </c>
      <c r="K115" s="1">
        <v>791.226</v>
      </c>
      <c r="L115" s="1">
        <v>0</v>
      </c>
      <c r="M115" s="1">
        <v>32.571307121676099</v>
      </c>
      <c r="N115" s="12">
        <v>18.136419542101422</v>
      </c>
      <c r="O115" s="5"/>
      <c r="P115" s="1">
        <v>189.726207142151</v>
      </c>
      <c r="Q115" s="1">
        <f t="shared" si="12"/>
        <v>13.868874791092908</v>
      </c>
      <c r="R115" s="1">
        <f t="shared" si="13"/>
        <v>3.5143502089070875</v>
      </c>
      <c r="S115" s="1">
        <f t="shared" si="14"/>
        <v>0.12930863966837472</v>
      </c>
      <c r="T115" s="1">
        <f t="shared" si="15"/>
        <v>0.12930863966837472</v>
      </c>
      <c r="U115" s="1">
        <f t="shared" si="16"/>
        <v>0.87069136033162531</v>
      </c>
      <c r="V115" s="1">
        <f t="shared" si="17"/>
        <v>8.7069136033162522</v>
      </c>
      <c r="W115" s="1">
        <f t="shared" si="18"/>
        <v>9.7947750000000013</v>
      </c>
    </row>
    <row r="116" spans="1:23" x14ac:dyDescent="0.25">
      <c r="A116" s="1">
        <v>4845</v>
      </c>
      <c r="B116" s="1">
        <v>27.177999999999997</v>
      </c>
      <c r="C116" s="1">
        <f t="shared" si="19"/>
        <v>53.231578947368419</v>
      </c>
      <c r="D116" s="11">
        <v>20.782900252076772</v>
      </c>
      <c r="E116" s="1">
        <f t="shared" si="11"/>
        <v>46.836479199445193</v>
      </c>
      <c r="F116" s="11">
        <v>0</v>
      </c>
      <c r="G116" s="1">
        <f t="shared" si="20"/>
        <v>0</v>
      </c>
      <c r="H116" s="5">
        <v>9.7947749999999996</v>
      </c>
      <c r="I116" s="1">
        <f t="shared" si="21"/>
        <v>2.1913284202187064</v>
      </c>
      <c r="J116" s="1">
        <v>728.20799999999997</v>
      </c>
      <c r="K116" s="1">
        <v>728.20799999999997</v>
      </c>
      <c r="L116" s="1">
        <v>0</v>
      </c>
      <c r="M116" s="1">
        <v>29.9773727885919</v>
      </c>
      <c r="N116" s="12">
        <v>6.3950997479232274</v>
      </c>
      <c r="O116" s="5"/>
      <c r="P116" s="1">
        <v>204.320530768471</v>
      </c>
      <c r="Q116" s="1">
        <f t="shared" si="12"/>
        <v>14.935711313484724</v>
      </c>
      <c r="R116" s="1">
        <f t="shared" si="13"/>
        <v>56.588238809997897</v>
      </c>
      <c r="S116" s="1">
        <f t="shared" si="14"/>
        <v>0.73306097419539362</v>
      </c>
      <c r="T116" s="1">
        <f t="shared" si="15"/>
        <v>0.73306097419539362</v>
      </c>
      <c r="U116" s="1">
        <f t="shared" si="16"/>
        <v>0.26693902580460638</v>
      </c>
      <c r="V116" s="1">
        <f t="shared" si="17"/>
        <v>2.6693902580460636</v>
      </c>
      <c r="W116" s="1">
        <f t="shared" si="18"/>
        <v>5.6705000000000041</v>
      </c>
    </row>
    <row r="117" spans="1:23" x14ac:dyDescent="0.25">
      <c r="A117" s="1">
        <v>4846</v>
      </c>
      <c r="B117" s="1">
        <v>77.194450123482625</v>
      </c>
      <c r="C117" s="1">
        <f t="shared" si="19"/>
        <v>57.326315789473689</v>
      </c>
      <c r="D117" s="11">
        <v>58.831000553195501</v>
      </c>
      <c r="E117" s="1">
        <f t="shared" si="11"/>
        <v>38.962866219186566</v>
      </c>
      <c r="F117" s="11">
        <v>0</v>
      </c>
      <c r="G117" s="1">
        <f t="shared" si="20"/>
        <v>0</v>
      </c>
      <c r="H117" s="5">
        <v>5.6705000000000005</v>
      </c>
      <c r="I117" s="1">
        <f t="shared" si="21"/>
        <v>2.3597291156984941</v>
      </c>
      <c r="J117" s="1">
        <v>784.22400000000005</v>
      </c>
      <c r="K117" s="1">
        <v>784.22400000000005</v>
      </c>
      <c r="L117" s="1">
        <v>0</v>
      </c>
      <c r="M117" s="1">
        <v>32.281094302755399</v>
      </c>
      <c r="N117" s="12">
        <v>18.363449570287123</v>
      </c>
      <c r="O117" s="5"/>
      <c r="P117" s="1">
        <v>65.673644482143899</v>
      </c>
      <c r="Q117" s="1">
        <f t="shared" si="12"/>
        <v>4.8007050060046712</v>
      </c>
      <c r="R117" s="1">
        <f t="shared" si="13"/>
        <v>28.415107519087712</v>
      </c>
      <c r="S117" s="1">
        <f t="shared" si="14"/>
        <v>0.79956029271772833</v>
      </c>
      <c r="T117" s="1">
        <f t="shared" si="15"/>
        <v>0.79956029271772833</v>
      </c>
      <c r="U117" s="1">
        <f t="shared" si="16"/>
        <v>0.20043970728227167</v>
      </c>
      <c r="V117" s="1">
        <f t="shared" si="17"/>
        <v>2.0043970728227167</v>
      </c>
      <c r="W117" s="1">
        <f t="shared" si="18"/>
        <v>2.3226050000000029</v>
      </c>
    </row>
    <row r="118" spans="1:23" x14ac:dyDescent="0.25">
      <c r="A118" s="1">
        <v>4847</v>
      </c>
      <c r="B118" s="1">
        <v>35.538417525092385</v>
      </c>
      <c r="C118" s="1">
        <f t="shared" si="19"/>
        <v>18.426315789473684</v>
      </c>
      <c r="D118" s="11">
        <v>27.6053344877344</v>
      </c>
      <c r="E118" s="1">
        <f t="shared" si="11"/>
        <v>10.493232752115695</v>
      </c>
      <c r="F118" s="11">
        <v>0</v>
      </c>
      <c r="G118" s="1">
        <f t="shared" si="20"/>
        <v>0</v>
      </c>
      <c r="H118" s="5">
        <v>2.3226050000000003</v>
      </c>
      <c r="I118" s="1">
        <f t="shared" si="21"/>
        <v>0.75894706840420323</v>
      </c>
      <c r="J118" s="1">
        <v>252.072</v>
      </c>
      <c r="K118" s="1">
        <v>252.072</v>
      </c>
      <c r="L118" s="1">
        <v>0</v>
      </c>
      <c r="M118" s="1">
        <v>10.3823958957695</v>
      </c>
      <c r="N118" s="12">
        <v>7.9330830373579877</v>
      </c>
      <c r="O118" s="5"/>
      <c r="P118" s="1">
        <v>1.82299132793642</v>
      </c>
      <c r="Q118" s="1">
        <f t="shared" si="12"/>
        <v>0.13325959999535233</v>
      </c>
      <c r="R118" s="1">
        <f t="shared" si="13"/>
        <v>-8.2447595999953514</v>
      </c>
      <c r="S118" s="1">
        <f t="shared" si="14"/>
        <v>-8.2239940151072073</v>
      </c>
      <c r="T118" s="1">
        <f t="shared" si="15"/>
        <v>0</v>
      </c>
      <c r="U118" s="1">
        <f t="shared" si="16"/>
        <v>1</v>
      </c>
      <c r="V118" s="1">
        <f t="shared" si="17"/>
        <v>10</v>
      </c>
      <c r="W118" s="1">
        <f t="shared" si="18"/>
        <v>9.114024999999998</v>
      </c>
    </row>
    <row r="119" spans="1:23" x14ac:dyDescent="0.25">
      <c r="A119" s="1">
        <v>4848</v>
      </c>
      <c r="B119" s="1">
        <v>1.0025249999999999</v>
      </c>
      <c r="C119" s="1">
        <f t="shared" si="19"/>
        <v>0.51184210526315788</v>
      </c>
      <c r="D119" s="11">
        <v>0.80063679939804178</v>
      </c>
      <c r="E119" s="1">
        <f t="shared" si="11"/>
        <v>0.30995390466119987</v>
      </c>
      <c r="F119" s="11">
        <v>0</v>
      </c>
      <c r="G119" s="1">
        <f t="shared" si="20"/>
        <v>0</v>
      </c>
      <c r="H119" s="5">
        <v>9.1140249999999998</v>
      </c>
      <c r="I119" s="1">
        <f t="shared" si="21"/>
        <v>2.1494873398157897E-2</v>
      </c>
      <c r="J119" s="1">
        <v>7.0019999999999998</v>
      </c>
      <c r="K119" s="1">
        <v>7.0019999999999998</v>
      </c>
      <c r="L119" s="1">
        <v>0</v>
      </c>
      <c r="M119" s="1">
        <v>0.2940498680868</v>
      </c>
      <c r="N119" s="12">
        <v>0.201888200601958</v>
      </c>
      <c r="O119" s="5"/>
      <c r="P119" s="1">
        <v>0</v>
      </c>
      <c r="Q119" s="1">
        <f t="shared" si="12"/>
        <v>0</v>
      </c>
      <c r="R119" s="1">
        <f t="shared" si="13"/>
        <v>-3.9068000000000001</v>
      </c>
      <c r="S119" s="1">
        <f t="shared" si="14"/>
        <v>0</v>
      </c>
      <c r="T119" s="1">
        <f t="shared" si="15"/>
        <v>0</v>
      </c>
      <c r="U119" s="1">
        <f t="shared" si="16"/>
        <v>1</v>
      </c>
      <c r="V119" s="1">
        <f t="shared" si="17"/>
        <v>10</v>
      </c>
      <c r="W119" s="1">
        <f t="shared" si="18"/>
        <v>3.9068000000000001</v>
      </c>
    </row>
    <row r="120" spans="1:23" x14ac:dyDescent="0.25">
      <c r="A120" s="1">
        <v>4849</v>
      </c>
      <c r="B120" s="1">
        <v>0</v>
      </c>
      <c r="C120" s="1">
        <f t="shared" si="19"/>
        <v>0</v>
      </c>
      <c r="D120" s="11">
        <v>0</v>
      </c>
      <c r="E120" s="1">
        <f t="shared" si="11"/>
        <v>0</v>
      </c>
      <c r="F120" s="11">
        <v>0</v>
      </c>
      <c r="G120" s="1">
        <f t="shared" si="20"/>
        <v>0</v>
      </c>
      <c r="H120" s="5">
        <v>3.9068000000000001</v>
      </c>
      <c r="I120" s="1">
        <f t="shared" si="21"/>
        <v>0</v>
      </c>
      <c r="J120" s="1">
        <v>0</v>
      </c>
      <c r="K120" s="1">
        <v>0</v>
      </c>
      <c r="L120" s="1">
        <v>0</v>
      </c>
      <c r="M120" s="1">
        <v>0</v>
      </c>
      <c r="N120" s="12">
        <v>0</v>
      </c>
      <c r="O120" s="5"/>
      <c r="P120" s="1">
        <v>0</v>
      </c>
      <c r="Q120" s="1">
        <f t="shared" si="12"/>
        <v>0</v>
      </c>
      <c r="R120" s="1">
        <f t="shared" si="13"/>
        <v>-0.15625749999999999</v>
      </c>
      <c r="S120" s="1">
        <f t="shared" si="14"/>
        <v>0</v>
      </c>
      <c r="T120" s="1">
        <f t="shared" si="15"/>
        <v>0</v>
      </c>
      <c r="U120" s="1">
        <f t="shared" si="16"/>
        <v>1</v>
      </c>
      <c r="V120" s="1">
        <f t="shared" si="17"/>
        <v>10</v>
      </c>
      <c r="W120" s="1">
        <f t="shared" si="18"/>
        <v>0.15625749999999999</v>
      </c>
    </row>
    <row r="121" spans="1:23" x14ac:dyDescent="0.25">
      <c r="A121" s="1">
        <v>4850</v>
      </c>
      <c r="B121" s="1">
        <v>0</v>
      </c>
      <c r="C121" s="1">
        <f t="shared" si="19"/>
        <v>0</v>
      </c>
      <c r="D121" s="11">
        <v>0</v>
      </c>
      <c r="E121" s="1">
        <f t="shared" si="11"/>
        <v>0</v>
      </c>
      <c r="F121" s="11">
        <v>0</v>
      </c>
      <c r="G121" s="1">
        <f t="shared" si="20"/>
        <v>0</v>
      </c>
      <c r="H121" s="5">
        <v>0.15625749999999999</v>
      </c>
      <c r="I121" s="1">
        <f t="shared" si="21"/>
        <v>0</v>
      </c>
      <c r="J121" s="1">
        <v>0</v>
      </c>
      <c r="K121" s="1">
        <v>0</v>
      </c>
      <c r="L121" s="1">
        <v>0</v>
      </c>
      <c r="M121" s="1">
        <v>0</v>
      </c>
      <c r="N121" s="12">
        <v>0</v>
      </c>
      <c r="O121" s="5"/>
      <c r="P121" s="1">
        <v>0</v>
      </c>
      <c r="Q121" s="1">
        <f t="shared" si="12"/>
        <v>0</v>
      </c>
      <c r="R121" s="1">
        <f t="shared" si="13"/>
        <v>0</v>
      </c>
      <c r="S121" s="1">
        <f t="shared" si="14"/>
        <v>0</v>
      </c>
      <c r="T121" s="1">
        <f t="shared" si="15"/>
        <v>0</v>
      </c>
      <c r="U121" s="1">
        <f t="shared" si="16"/>
        <v>1</v>
      </c>
      <c r="V121" s="1">
        <f t="shared" si="17"/>
        <v>10</v>
      </c>
      <c r="W121" s="1">
        <f t="shared" si="18"/>
        <v>0</v>
      </c>
    </row>
    <row r="122" spans="1:23" x14ac:dyDescent="0.25">
      <c r="A122" s="1">
        <v>4851</v>
      </c>
      <c r="B122" s="1">
        <v>0</v>
      </c>
      <c r="C122" s="1">
        <f t="shared" si="19"/>
        <v>0</v>
      </c>
      <c r="D122" s="11">
        <v>0</v>
      </c>
      <c r="E122" s="1">
        <f t="shared" si="11"/>
        <v>0</v>
      </c>
      <c r="F122" s="11">
        <v>0</v>
      </c>
      <c r="G122" s="1">
        <f t="shared" si="20"/>
        <v>0</v>
      </c>
      <c r="H122" s="5">
        <v>0</v>
      </c>
      <c r="I122" s="1">
        <f t="shared" si="21"/>
        <v>0</v>
      </c>
      <c r="J122" s="1">
        <v>0</v>
      </c>
      <c r="K122" s="1">
        <v>0</v>
      </c>
      <c r="L122" s="1">
        <v>0</v>
      </c>
      <c r="M122" s="1">
        <v>0</v>
      </c>
      <c r="N122" s="12">
        <v>0</v>
      </c>
      <c r="O122" s="5"/>
      <c r="P122" s="1">
        <v>0</v>
      </c>
      <c r="Q122" s="1">
        <f t="shared" si="12"/>
        <v>0</v>
      </c>
      <c r="R122" s="1">
        <f t="shared" si="13"/>
        <v>0</v>
      </c>
      <c r="S122" s="1">
        <f t="shared" si="14"/>
        <v>0</v>
      </c>
      <c r="T122" s="1">
        <f t="shared" si="15"/>
        <v>0</v>
      </c>
      <c r="U122" s="1">
        <f t="shared" si="16"/>
        <v>1</v>
      </c>
      <c r="V122" s="1">
        <f t="shared" si="17"/>
        <v>10</v>
      </c>
      <c r="W122" s="1">
        <f t="shared" si="18"/>
        <v>0</v>
      </c>
    </row>
    <row r="123" spans="1:23" x14ac:dyDescent="0.25">
      <c r="A123" s="1">
        <v>4852</v>
      </c>
      <c r="B123" s="1">
        <v>0</v>
      </c>
      <c r="C123" s="1">
        <f t="shared" si="19"/>
        <v>0</v>
      </c>
      <c r="D123" s="11">
        <v>0</v>
      </c>
      <c r="E123" s="1">
        <f t="shared" si="11"/>
        <v>0</v>
      </c>
      <c r="F123" s="11">
        <v>0</v>
      </c>
      <c r="G123" s="1">
        <f t="shared" si="20"/>
        <v>0</v>
      </c>
      <c r="H123" s="5">
        <v>0</v>
      </c>
      <c r="I123" s="1">
        <f t="shared" si="21"/>
        <v>0</v>
      </c>
      <c r="J123" s="1">
        <v>0</v>
      </c>
      <c r="K123" s="1">
        <v>0</v>
      </c>
      <c r="L123" s="1">
        <v>0</v>
      </c>
      <c r="M123" s="1">
        <v>0</v>
      </c>
      <c r="N123" s="12">
        <v>0</v>
      </c>
      <c r="O123" s="5"/>
      <c r="P123" s="1">
        <v>0</v>
      </c>
      <c r="Q123" s="1">
        <f t="shared" si="12"/>
        <v>0</v>
      </c>
      <c r="R123" s="1">
        <f t="shared" si="13"/>
        <v>0</v>
      </c>
      <c r="S123" s="1">
        <f t="shared" si="14"/>
        <v>0</v>
      </c>
      <c r="T123" s="1">
        <f t="shared" si="15"/>
        <v>0</v>
      </c>
      <c r="U123" s="1">
        <f t="shared" si="16"/>
        <v>1</v>
      </c>
      <c r="V123" s="1">
        <f t="shared" si="17"/>
        <v>10</v>
      </c>
      <c r="W123" s="1">
        <f t="shared" si="18"/>
        <v>0</v>
      </c>
    </row>
    <row r="124" spans="1:23" x14ac:dyDescent="0.25">
      <c r="A124" s="1">
        <v>4853</v>
      </c>
      <c r="B124" s="1">
        <v>0</v>
      </c>
      <c r="C124" s="1">
        <f t="shared" si="19"/>
        <v>0</v>
      </c>
      <c r="D124" s="11">
        <v>0</v>
      </c>
      <c r="E124" s="1">
        <f t="shared" si="11"/>
        <v>0</v>
      </c>
      <c r="F124" s="11">
        <v>0</v>
      </c>
      <c r="G124" s="1">
        <f t="shared" si="20"/>
        <v>0</v>
      </c>
      <c r="H124" s="5">
        <v>0</v>
      </c>
      <c r="I124" s="1">
        <f t="shared" si="21"/>
        <v>0</v>
      </c>
      <c r="J124" s="1">
        <v>0</v>
      </c>
      <c r="K124" s="1">
        <v>0</v>
      </c>
      <c r="L124" s="1">
        <v>0</v>
      </c>
      <c r="M124" s="1">
        <v>0</v>
      </c>
      <c r="N124" s="12">
        <v>0</v>
      </c>
      <c r="O124" s="5"/>
      <c r="P124" s="1">
        <v>0</v>
      </c>
      <c r="Q124" s="1">
        <f t="shared" si="12"/>
        <v>0</v>
      </c>
      <c r="R124" s="1">
        <f t="shared" si="13"/>
        <v>0</v>
      </c>
      <c r="S124" s="1">
        <f t="shared" si="14"/>
        <v>0</v>
      </c>
      <c r="T124" s="1">
        <f t="shared" si="15"/>
        <v>0</v>
      </c>
      <c r="U124" s="1">
        <f t="shared" si="16"/>
        <v>1</v>
      </c>
      <c r="V124" s="1">
        <f t="shared" si="17"/>
        <v>10</v>
      </c>
      <c r="W124" s="1">
        <f t="shared" si="18"/>
        <v>0</v>
      </c>
    </row>
    <row r="125" spans="1:23" x14ac:dyDescent="0.25">
      <c r="A125" s="1">
        <v>4854</v>
      </c>
      <c r="B125" s="1">
        <v>0</v>
      </c>
      <c r="C125" s="1">
        <f t="shared" si="19"/>
        <v>0</v>
      </c>
      <c r="D125" s="11">
        <v>0</v>
      </c>
      <c r="E125" s="1">
        <f t="shared" si="11"/>
        <v>0</v>
      </c>
      <c r="F125" s="11">
        <v>0</v>
      </c>
      <c r="G125" s="1">
        <f t="shared" si="20"/>
        <v>0</v>
      </c>
      <c r="H125" s="5">
        <v>0</v>
      </c>
      <c r="I125" s="1">
        <f t="shared" si="21"/>
        <v>0</v>
      </c>
      <c r="J125" s="1">
        <v>0</v>
      </c>
      <c r="K125" s="1">
        <v>0</v>
      </c>
      <c r="L125" s="1">
        <v>0</v>
      </c>
      <c r="M125" s="1">
        <v>0</v>
      </c>
      <c r="N125" s="12">
        <v>0</v>
      </c>
      <c r="O125" s="5"/>
      <c r="P125" s="1">
        <v>0</v>
      </c>
      <c r="Q125" s="1">
        <f t="shared" si="12"/>
        <v>0</v>
      </c>
      <c r="R125" s="1">
        <f t="shared" si="13"/>
        <v>0</v>
      </c>
      <c r="S125" s="1">
        <f t="shared" si="14"/>
        <v>0</v>
      </c>
      <c r="T125" s="1">
        <f t="shared" si="15"/>
        <v>0</v>
      </c>
      <c r="U125" s="1">
        <f t="shared" si="16"/>
        <v>1</v>
      </c>
      <c r="V125" s="1">
        <f t="shared" si="17"/>
        <v>10</v>
      </c>
      <c r="W125" s="1">
        <f t="shared" si="18"/>
        <v>0</v>
      </c>
    </row>
    <row r="126" spans="1:23" x14ac:dyDescent="0.25">
      <c r="A126" s="1">
        <v>4855</v>
      </c>
      <c r="B126" s="1">
        <v>0</v>
      </c>
      <c r="C126" s="1">
        <f t="shared" si="19"/>
        <v>0</v>
      </c>
      <c r="D126" s="11">
        <v>0</v>
      </c>
      <c r="E126" s="1">
        <f t="shared" si="11"/>
        <v>0</v>
      </c>
      <c r="F126" s="11">
        <v>0</v>
      </c>
      <c r="G126" s="1">
        <f t="shared" si="20"/>
        <v>0</v>
      </c>
      <c r="H126" s="5">
        <v>0</v>
      </c>
      <c r="I126" s="1">
        <f t="shared" si="21"/>
        <v>0</v>
      </c>
      <c r="J126" s="1">
        <v>0</v>
      </c>
      <c r="K126" s="1">
        <v>0</v>
      </c>
      <c r="L126" s="1">
        <v>0</v>
      </c>
      <c r="M126" s="1">
        <v>0</v>
      </c>
      <c r="N126" s="12">
        <v>0</v>
      </c>
      <c r="O126" s="5"/>
      <c r="P126" s="1">
        <v>0</v>
      </c>
      <c r="Q126" s="1">
        <f t="shared" si="12"/>
        <v>0</v>
      </c>
      <c r="R126" s="1">
        <f t="shared" si="13"/>
        <v>0</v>
      </c>
      <c r="S126" s="1">
        <f t="shared" si="14"/>
        <v>0</v>
      </c>
      <c r="T126" s="1">
        <f t="shared" si="15"/>
        <v>0</v>
      </c>
      <c r="U126" s="1">
        <f t="shared" si="16"/>
        <v>1</v>
      </c>
      <c r="V126" s="1">
        <f t="shared" si="17"/>
        <v>10</v>
      </c>
      <c r="W126" s="1">
        <f t="shared" si="18"/>
        <v>0</v>
      </c>
    </row>
    <row r="127" spans="1:23" x14ac:dyDescent="0.25">
      <c r="A127" s="1">
        <v>4856</v>
      </c>
      <c r="B127" s="1">
        <v>0</v>
      </c>
      <c r="C127" s="1">
        <f t="shared" si="19"/>
        <v>0</v>
      </c>
      <c r="D127" s="11">
        <v>0</v>
      </c>
      <c r="E127" s="1">
        <f t="shared" si="11"/>
        <v>0</v>
      </c>
      <c r="F127" s="11">
        <v>0</v>
      </c>
      <c r="G127" s="1">
        <f t="shared" si="20"/>
        <v>0</v>
      </c>
      <c r="H127" s="5">
        <v>0</v>
      </c>
      <c r="I127" s="1">
        <f t="shared" si="21"/>
        <v>0</v>
      </c>
      <c r="J127" s="1">
        <v>0</v>
      </c>
      <c r="K127" s="1">
        <v>0</v>
      </c>
      <c r="L127" s="1">
        <v>0</v>
      </c>
      <c r="M127" s="1">
        <v>0</v>
      </c>
      <c r="N127" s="12">
        <v>0</v>
      </c>
      <c r="O127" s="5"/>
      <c r="P127" s="1">
        <v>3.6479049146024201</v>
      </c>
      <c r="Q127" s="1">
        <f t="shared" si="12"/>
        <v>0.26665971597970906</v>
      </c>
      <c r="R127" s="1">
        <f t="shared" si="13"/>
        <v>-0.26665971597970906</v>
      </c>
      <c r="S127" s="1">
        <f t="shared" si="14"/>
        <v>0</v>
      </c>
      <c r="T127" s="1">
        <f t="shared" si="15"/>
        <v>0</v>
      </c>
      <c r="U127" s="1">
        <f t="shared" si="16"/>
        <v>1</v>
      </c>
      <c r="V127" s="1">
        <f t="shared" si="17"/>
        <v>10</v>
      </c>
      <c r="W127" s="1">
        <f t="shared" si="18"/>
        <v>0</v>
      </c>
    </row>
    <row r="128" spans="1:23" x14ac:dyDescent="0.25">
      <c r="A128" s="1">
        <v>4857</v>
      </c>
      <c r="B128" s="1">
        <v>0</v>
      </c>
      <c r="C128" s="1">
        <f t="shared" si="19"/>
        <v>1.0236842105263158</v>
      </c>
      <c r="D128" s="11">
        <v>0</v>
      </c>
      <c r="E128" s="1">
        <f t="shared" si="11"/>
        <v>1.0236842105263158</v>
      </c>
      <c r="F128" s="11">
        <v>0</v>
      </c>
      <c r="G128" s="1">
        <f t="shared" si="20"/>
        <v>0</v>
      </c>
      <c r="H128" s="5">
        <v>0</v>
      </c>
      <c r="I128" s="1">
        <f t="shared" si="21"/>
        <v>4.239567735494796E-2</v>
      </c>
      <c r="J128" s="1">
        <v>14.004</v>
      </c>
      <c r="K128" s="1">
        <v>14.004</v>
      </c>
      <c r="L128" s="1">
        <v>0</v>
      </c>
      <c r="M128" s="1">
        <v>0.579972866215688</v>
      </c>
      <c r="N128" s="12">
        <v>0</v>
      </c>
      <c r="O128" s="5"/>
      <c r="P128" s="1">
        <v>43.782429654762602</v>
      </c>
      <c r="Q128" s="1">
        <f t="shared" si="12"/>
        <v>3.200470004003114</v>
      </c>
      <c r="R128" s="1">
        <f t="shared" si="13"/>
        <v>-0.77259500400311376</v>
      </c>
      <c r="S128" s="1">
        <f t="shared" si="14"/>
        <v>-0.31821860845517735</v>
      </c>
      <c r="T128" s="1">
        <f t="shared" si="15"/>
        <v>0</v>
      </c>
      <c r="U128" s="1">
        <f t="shared" si="16"/>
        <v>1</v>
      </c>
      <c r="V128" s="1">
        <f t="shared" si="17"/>
        <v>10</v>
      </c>
      <c r="W128" s="1">
        <f t="shared" si="18"/>
        <v>0</v>
      </c>
    </row>
    <row r="129" spans="1:23" x14ac:dyDescent="0.25">
      <c r="A129" s="1">
        <v>4858</v>
      </c>
      <c r="B129" s="1">
        <v>2.4278750000000002</v>
      </c>
      <c r="C129" s="1">
        <f t="shared" si="19"/>
        <v>12.284210526315791</v>
      </c>
      <c r="D129" s="11">
        <v>1.9072071398113497</v>
      </c>
      <c r="E129" s="1">
        <f t="shared" si="11"/>
        <v>11.76354266612714</v>
      </c>
      <c r="F129" s="11">
        <v>0</v>
      </c>
      <c r="G129" s="1">
        <f t="shared" si="20"/>
        <v>0</v>
      </c>
      <c r="H129" s="5">
        <v>0</v>
      </c>
      <c r="I129" s="1">
        <f t="shared" si="21"/>
        <v>0.50588031319958404</v>
      </c>
      <c r="J129" s="1">
        <v>168.048</v>
      </c>
      <c r="K129" s="1">
        <v>168.048</v>
      </c>
      <c r="L129" s="1">
        <v>0</v>
      </c>
      <c r="M129" s="1">
        <v>6.9204426845703102</v>
      </c>
      <c r="N129" s="12">
        <v>0.52066786018865063</v>
      </c>
      <c r="O129" s="5"/>
      <c r="P129" s="1">
        <v>160.53755988951201</v>
      </c>
      <c r="Q129" s="1">
        <f t="shared" si="12"/>
        <v>11.735201746309357</v>
      </c>
      <c r="R129" s="1">
        <f t="shared" si="13"/>
        <v>10.601873253690641</v>
      </c>
      <c r="S129" s="1">
        <f t="shared" si="14"/>
        <v>0.4746312242623818</v>
      </c>
      <c r="T129" s="1">
        <f t="shared" si="15"/>
        <v>0.4746312242623818</v>
      </c>
      <c r="U129" s="1">
        <f t="shared" si="16"/>
        <v>0.5253687757376182</v>
      </c>
      <c r="V129" s="1">
        <f t="shared" si="17"/>
        <v>5.2536877573761824</v>
      </c>
      <c r="W129" s="1">
        <f t="shared" si="18"/>
        <v>0</v>
      </c>
    </row>
    <row r="130" spans="1:23" x14ac:dyDescent="0.25">
      <c r="A130" s="1">
        <v>4859</v>
      </c>
      <c r="B130" s="1">
        <v>22.337074999999999</v>
      </c>
      <c r="C130" s="1">
        <f t="shared" si="19"/>
        <v>45.042105263157893</v>
      </c>
      <c r="D130" s="11">
        <v>17.190285769909281</v>
      </c>
      <c r="E130" s="1">
        <f t="shared" si="11"/>
        <v>39.895316033067175</v>
      </c>
      <c r="F130" s="11">
        <v>0</v>
      </c>
      <c r="G130" s="1">
        <f t="shared" si="20"/>
        <v>0</v>
      </c>
      <c r="H130" s="5">
        <v>0</v>
      </c>
      <c r="I130" s="1">
        <f t="shared" si="21"/>
        <v>1.8534394816632016</v>
      </c>
      <c r="J130" s="1">
        <v>616.17600000000004</v>
      </c>
      <c r="K130" s="1">
        <v>616.17600000000004</v>
      </c>
      <c r="L130" s="1">
        <v>0</v>
      </c>
      <c r="M130" s="1">
        <v>25.355052109152599</v>
      </c>
      <c r="N130" s="12">
        <v>5.1467892300907172</v>
      </c>
      <c r="O130" s="5"/>
      <c r="P130" s="1">
        <v>231.684887567819</v>
      </c>
      <c r="Q130" s="1">
        <f t="shared" si="12"/>
        <v>16.936029792969226</v>
      </c>
      <c r="R130" s="1">
        <f t="shared" si="13"/>
        <v>49.545470207030775</v>
      </c>
      <c r="S130" s="1">
        <f t="shared" si="14"/>
        <v>0.74525199050910063</v>
      </c>
      <c r="T130" s="1">
        <f t="shared" si="15"/>
        <v>0.74525199050910063</v>
      </c>
      <c r="U130" s="1">
        <f t="shared" si="16"/>
        <v>0.25474800949089937</v>
      </c>
      <c r="V130" s="1">
        <f t="shared" si="17"/>
        <v>2.5474800949089937</v>
      </c>
      <c r="W130" s="1">
        <f t="shared" si="18"/>
        <v>0</v>
      </c>
    </row>
    <row r="131" spans="1:23" x14ac:dyDescent="0.25">
      <c r="A131" s="1">
        <v>4860</v>
      </c>
      <c r="B131" s="1">
        <v>66.481499999999997</v>
      </c>
      <c r="C131" s="1">
        <f t="shared" si="19"/>
        <v>65.003947368421052</v>
      </c>
      <c r="D131" s="11">
        <v>50.252035636128632</v>
      </c>
      <c r="E131" s="1">
        <f t="shared" si="11"/>
        <v>48.774483004549687</v>
      </c>
      <c r="F131" s="11">
        <v>0</v>
      </c>
      <c r="G131" s="1">
        <f t="shared" si="20"/>
        <v>0</v>
      </c>
      <c r="H131" s="5">
        <v>0</v>
      </c>
      <c r="I131" s="1">
        <f t="shared" si="21"/>
        <v>2.6751170431400877</v>
      </c>
      <c r="J131" s="1">
        <v>889.25400000000002</v>
      </c>
      <c r="K131" s="1">
        <v>889.25400000000002</v>
      </c>
      <c r="L131" s="1">
        <v>0</v>
      </c>
      <c r="M131" s="1">
        <v>36.595601150156398</v>
      </c>
      <c r="N131" s="12">
        <v>16.229464363871365</v>
      </c>
      <c r="O131" s="5"/>
      <c r="P131" s="1">
        <v>528.70406836894097</v>
      </c>
      <c r="Q131" s="1">
        <f t="shared" si="12"/>
        <v>38.647958214103873</v>
      </c>
      <c r="R131" s="1">
        <f t="shared" si="13"/>
        <v>21.31266678589612</v>
      </c>
      <c r="S131" s="1">
        <f t="shared" si="14"/>
        <v>0.34576734255474229</v>
      </c>
      <c r="T131" s="1">
        <f t="shared" si="15"/>
        <v>0.34576734255474229</v>
      </c>
      <c r="U131" s="1">
        <f t="shared" si="16"/>
        <v>0.65423265744525771</v>
      </c>
      <c r="V131" s="1">
        <f t="shared" si="17"/>
        <v>6.5423265744525771</v>
      </c>
      <c r="W131" s="1">
        <f t="shared" si="18"/>
        <v>1.6781250000000014</v>
      </c>
    </row>
    <row r="132" spans="1:23" x14ac:dyDescent="0.25">
      <c r="A132" s="1">
        <v>4861</v>
      </c>
      <c r="B132" s="1">
        <v>61.638749999999995</v>
      </c>
      <c r="C132" s="1">
        <f t="shared" si="19"/>
        <v>147.92236842105265</v>
      </c>
      <c r="D132" s="11">
        <v>48.112817610242899</v>
      </c>
      <c r="E132" s="1">
        <f t="shared" ref="E132:E195" si="22">(K132/3.6/3.8)-N132</f>
        <v>127.23064655761134</v>
      </c>
      <c r="F132" s="11">
        <v>0</v>
      </c>
      <c r="G132" s="1">
        <f t="shared" si="20"/>
        <v>7.1657894736842112</v>
      </c>
      <c r="H132" s="5">
        <v>1.6781250000000001</v>
      </c>
      <c r="I132" s="1">
        <f t="shared" si="21"/>
        <v>6.1103028036674631</v>
      </c>
      <c r="J132" s="1">
        <v>2023.578</v>
      </c>
      <c r="K132" s="1">
        <v>1925.55</v>
      </c>
      <c r="L132" s="1">
        <v>98.028000000000006</v>
      </c>
      <c r="M132" s="1">
        <v>83.588942354170896</v>
      </c>
      <c r="N132" s="12">
        <v>13.525932389757097</v>
      </c>
      <c r="O132" s="5"/>
      <c r="P132" s="1">
        <v>674.64875300175902</v>
      </c>
      <c r="Q132" s="1">
        <f t="shared" ref="Q132:Q195" si="23">P132/3.6/3.8</f>
        <v>49.316429312994082</v>
      </c>
      <c r="R132" s="1">
        <f t="shared" ref="R132:R195" si="24">B133-H133-Q132</f>
        <v>172.79687068700591</v>
      </c>
      <c r="S132" s="1">
        <f t="shared" ref="S132:S195" si="25">IFERROR(R132/B133,0)</f>
        <v>0.75548697958008471</v>
      </c>
      <c r="T132" s="1">
        <f t="shared" ref="T132:T195" si="26">IF(S132&lt;0,0,S132)</f>
        <v>0.75548697958008471</v>
      </c>
      <c r="U132" s="1">
        <f t="shared" ref="U132:U195" si="27">$T$1-T132</f>
        <v>0.24451302041991529</v>
      </c>
      <c r="V132" s="1">
        <f t="shared" ref="V132:V195" si="28">U132*10</f>
        <v>2.4451302041991529</v>
      </c>
      <c r="W132" s="1">
        <f t="shared" ref="W132:W195" si="29">B133-Q132-R132</f>
        <v>6.6091999999999871</v>
      </c>
    </row>
    <row r="133" spans="1:23" x14ac:dyDescent="0.25">
      <c r="A133" s="1">
        <v>4862</v>
      </c>
      <c r="B133" s="1">
        <v>228.72249999999997</v>
      </c>
      <c r="C133" s="1">
        <f t="shared" ref="C133:C196" si="30">J133/3.6/3.8</f>
        <v>188.86973684210525</v>
      </c>
      <c r="D133" s="11">
        <v>166.193182570521</v>
      </c>
      <c r="E133" s="1">
        <f t="shared" si="22"/>
        <v>134.16401244988054</v>
      </c>
      <c r="F133" s="11">
        <v>14.989382510938466</v>
      </c>
      <c r="G133" s="1">
        <f t="shared" ref="G133:G196" si="31">L133/3.6/3.8</f>
        <v>7.1657894736842112</v>
      </c>
      <c r="H133" s="5">
        <v>6.6091999999999995</v>
      </c>
      <c r="I133" s="1">
        <f t="shared" ref="I133:I196" si="32">M133/3.6/3.8</f>
        <v>7.7961422769405706</v>
      </c>
      <c r="J133" s="1">
        <v>2583.7379999999998</v>
      </c>
      <c r="K133" s="1">
        <v>2485.71</v>
      </c>
      <c r="L133" s="1">
        <v>98.028000000000006</v>
      </c>
      <c r="M133" s="1">
        <v>106.651226348547</v>
      </c>
      <c r="N133" s="12">
        <v>47.53993491854051</v>
      </c>
      <c r="O133" s="5"/>
      <c r="P133" s="1">
        <v>556.40858825342502</v>
      </c>
      <c r="Q133" s="1">
        <f t="shared" si="23"/>
        <v>40.673142416186039</v>
      </c>
      <c r="R133" s="1">
        <f t="shared" si="24"/>
        <v>95.554082583813965</v>
      </c>
      <c r="S133" s="1">
        <f t="shared" si="25"/>
        <v>0.6749718867947373</v>
      </c>
      <c r="T133" s="1">
        <f t="shared" si="26"/>
        <v>0.6749718867947373</v>
      </c>
      <c r="U133" s="1">
        <f t="shared" si="27"/>
        <v>0.3250281132052627</v>
      </c>
      <c r="V133" s="1">
        <f t="shared" si="28"/>
        <v>3.2502811320526268</v>
      </c>
      <c r="W133" s="1">
        <f t="shared" si="29"/>
        <v>5.3402749999999912</v>
      </c>
    </row>
    <row r="134" spans="1:23" x14ac:dyDescent="0.25">
      <c r="A134" s="1">
        <v>4863</v>
      </c>
      <c r="B134" s="1">
        <v>141.5675</v>
      </c>
      <c r="C134" s="1">
        <f t="shared" si="30"/>
        <v>156.11184210526318</v>
      </c>
      <c r="D134" s="11">
        <v>114.16323151968388</v>
      </c>
      <c r="E134" s="1">
        <f t="shared" si="22"/>
        <v>128.70757362494706</v>
      </c>
      <c r="F134" s="11">
        <v>0</v>
      </c>
      <c r="G134" s="1">
        <f t="shared" si="31"/>
        <v>0</v>
      </c>
      <c r="H134" s="5">
        <v>5.3402750000000001</v>
      </c>
      <c r="I134" s="1">
        <f t="shared" si="32"/>
        <v>6.4264493526816011</v>
      </c>
      <c r="J134" s="1">
        <v>2135.61</v>
      </c>
      <c r="K134" s="1">
        <v>2135.61</v>
      </c>
      <c r="L134" s="1">
        <v>0</v>
      </c>
      <c r="M134" s="1">
        <v>87.913827144684305</v>
      </c>
      <c r="N134" s="12">
        <v>27.404268480316123</v>
      </c>
      <c r="O134" s="5"/>
      <c r="P134" s="1">
        <v>1054.20332683118</v>
      </c>
      <c r="Q134" s="1">
        <f t="shared" si="23"/>
        <v>77.061646698185669</v>
      </c>
      <c r="R134" s="1">
        <f t="shared" si="24"/>
        <v>65.332603301814331</v>
      </c>
      <c r="S134" s="1">
        <f t="shared" si="25"/>
        <v>0.39797762143873161</v>
      </c>
      <c r="T134" s="1">
        <f t="shared" si="26"/>
        <v>0.39797762143873161</v>
      </c>
      <c r="U134" s="1">
        <f t="shared" si="27"/>
        <v>0.60202237856126839</v>
      </c>
      <c r="V134" s="1">
        <f t="shared" si="28"/>
        <v>6.0202237856126839</v>
      </c>
      <c r="W134" s="1">
        <f t="shared" si="29"/>
        <v>21.76724999999999</v>
      </c>
    </row>
    <row r="135" spans="1:23" x14ac:dyDescent="0.25">
      <c r="A135" s="1">
        <v>4864</v>
      </c>
      <c r="B135" s="1">
        <v>164.16149999999999</v>
      </c>
      <c r="C135" s="1">
        <f t="shared" si="30"/>
        <v>292.77368421052631</v>
      </c>
      <c r="D135" s="11">
        <v>133.24687125124905</v>
      </c>
      <c r="E135" s="1">
        <f t="shared" si="22"/>
        <v>210.16300283019643</v>
      </c>
      <c r="F135" s="11">
        <v>0</v>
      </c>
      <c r="G135" s="1">
        <f t="shared" si="31"/>
        <v>51.696052631578951</v>
      </c>
      <c r="H135" s="5">
        <v>21.767250000000001</v>
      </c>
      <c r="I135" s="1">
        <f t="shared" si="32"/>
        <v>12.207459642734284</v>
      </c>
      <c r="J135" s="1">
        <v>4005.1439999999998</v>
      </c>
      <c r="K135" s="1">
        <v>3297.942</v>
      </c>
      <c r="L135" s="1">
        <v>707.202</v>
      </c>
      <c r="M135" s="1">
        <v>166.99804791260499</v>
      </c>
      <c r="N135" s="12">
        <v>30.91462874875095</v>
      </c>
      <c r="O135" s="5"/>
      <c r="P135" s="1">
        <v>1606.55335936097</v>
      </c>
      <c r="Q135" s="1">
        <f t="shared" si="23"/>
        <v>117.43811106439838</v>
      </c>
      <c r="R135" s="1">
        <f t="shared" si="24"/>
        <v>276.9108639356017</v>
      </c>
      <c r="S135" s="1">
        <f t="shared" si="25"/>
        <v>0.67792215814038159</v>
      </c>
      <c r="T135" s="1">
        <f t="shared" si="26"/>
        <v>0.67792215814038159</v>
      </c>
      <c r="U135" s="1">
        <f t="shared" si="27"/>
        <v>0.32207784185961841</v>
      </c>
      <c r="V135" s="1">
        <f t="shared" si="28"/>
        <v>3.2207784185961841</v>
      </c>
      <c r="W135" s="1">
        <f t="shared" si="29"/>
        <v>14.121024999999918</v>
      </c>
    </row>
    <row r="136" spans="1:23" x14ac:dyDescent="0.25">
      <c r="A136" s="1">
        <v>4865</v>
      </c>
      <c r="B136" s="1">
        <v>408.47</v>
      </c>
      <c r="C136" s="1">
        <f t="shared" si="30"/>
        <v>443.25526315789472</v>
      </c>
      <c r="D136" s="11">
        <v>228.25307262004301</v>
      </c>
      <c r="E136" s="1">
        <f t="shared" si="22"/>
        <v>235.70064707377662</v>
      </c>
      <c r="F136" s="11">
        <v>101.64652182215542</v>
      </c>
      <c r="G136" s="1">
        <f t="shared" si="31"/>
        <v>128.98421052631579</v>
      </c>
      <c r="H136" s="5">
        <v>14.121024999999999</v>
      </c>
      <c r="I136" s="1">
        <f t="shared" si="32"/>
        <v>18.634165507746637</v>
      </c>
      <c r="J136" s="1">
        <v>6063.732</v>
      </c>
      <c r="K136" s="1">
        <v>4299.2279999999901</v>
      </c>
      <c r="L136" s="1">
        <v>1764.5039999999999</v>
      </c>
      <c r="M136" s="1">
        <v>254.915384145974</v>
      </c>
      <c r="N136" s="12">
        <v>78.570405557801607</v>
      </c>
      <c r="O136" s="5"/>
      <c r="P136" s="1">
        <v>1558.5695221133001</v>
      </c>
      <c r="Q136" s="1">
        <f t="shared" si="23"/>
        <v>113.93052062231726</v>
      </c>
      <c r="R136" s="1">
        <f t="shared" si="24"/>
        <v>331.38153996679313</v>
      </c>
      <c r="S136" s="1">
        <f t="shared" si="25"/>
        <v>0.72238882122166637</v>
      </c>
      <c r="T136" s="1">
        <f t="shared" si="26"/>
        <v>0.72238882122166637</v>
      </c>
      <c r="U136" s="1">
        <f t="shared" si="27"/>
        <v>0.27761117877833363</v>
      </c>
      <c r="V136" s="1">
        <f t="shared" si="28"/>
        <v>2.7761117877833366</v>
      </c>
      <c r="W136" s="1">
        <f t="shared" si="29"/>
        <v>13.418099999999981</v>
      </c>
    </row>
    <row r="137" spans="1:23" x14ac:dyDescent="0.25">
      <c r="A137" s="1">
        <v>4866</v>
      </c>
      <c r="B137" s="1">
        <v>458.73016058911037</v>
      </c>
      <c r="C137" s="1">
        <f t="shared" si="30"/>
        <v>429.4355263157895</v>
      </c>
      <c r="D137" s="11">
        <v>215.927952538211</v>
      </c>
      <c r="E137" s="1">
        <f t="shared" si="22"/>
        <v>203.16320158519991</v>
      </c>
      <c r="F137" s="11">
        <v>151.65619910978353</v>
      </c>
      <c r="G137" s="1">
        <f t="shared" si="31"/>
        <v>135.12631578947369</v>
      </c>
      <c r="H137" s="5">
        <v>13.418099999999999</v>
      </c>
      <c r="I137" s="1">
        <f t="shared" si="32"/>
        <v>18.084222472737792</v>
      </c>
      <c r="J137" s="1">
        <v>5874.6779999999999</v>
      </c>
      <c r="K137" s="1">
        <v>4026.15</v>
      </c>
      <c r="L137" s="1">
        <v>1848.528</v>
      </c>
      <c r="M137" s="1">
        <v>247.39216342705299</v>
      </c>
      <c r="N137" s="12">
        <v>91.146008941115866</v>
      </c>
      <c r="O137" s="5"/>
      <c r="P137" s="1">
        <v>1008.04378601536</v>
      </c>
      <c r="Q137" s="1">
        <f t="shared" si="23"/>
        <v>73.687411258432746</v>
      </c>
      <c r="R137" s="1">
        <f t="shared" si="24"/>
        <v>278.39706124331474</v>
      </c>
      <c r="S137" s="1">
        <f t="shared" si="25"/>
        <v>0.72991552742381227</v>
      </c>
      <c r="T137" s="1">
        <f t="shared" si="26"/>
        <v>0.72991552742381227</v>
      </c>
      <c r="U137" s="1">
        <f t="shared" si="27"/>
        <v>0.27008447257618773</v>
      </c>
      <c r="V137" s="1">
        <f t="shared" si="28"/>
        <v>2.7008447257618773</v>
      </c>
      <c r="W137" s="1">
        <f t="shared" si="29"/>
        <v>29.325499999999977</v>
      </c>
    </row>
    <row r="138" spans="1:23" x14ac:dyDescent="0.25">
      <c r="A138" s="1">
        <v>4867</v>
      </c>
      <c r="B138" s="1">
        <v>381.40997250174746</v>
      </c>
      <c r="C138" s="1">
        <f t="shared" si="30"/>
        <v>279.46578947368425</v>
      </c>
      <c r="D138" s="11">
        <v>187.951317755037</v>
      </c>
      <c r="E138" s="1">
        <f t="shared" si="22"/>
        <v>141.41054645303555</v>
      </c>
      <c r="F138" s="11">
        <v>113.24156962079863</v>
      </c>
      <c r="G138" s="1">
        <f t="shared" si="31"/>
        <v>57.838157894736845</v>
      </c>
      <c r="H138" s="5">
        <v>29.325499999999998</v>
      </c>
      <c r="I138" s="1">
        <f t="shared" si="32"/>
        <v>11.680475848899196</v>
      </c>
      <c r="J138" s="1">
        <v>3823.0920000000001</v>
      </c>
      <c r="K138" s="1">
        <v>3031.866</v>
      </c>
      <c r="L138" s="1">
        <v>791.226</v>
      </c>
      <c r="M138" s="1">
        <v>159.78890961294101</v>
      </c>
      <c r="N138" s="12">
        <v>80.217085125911808</v>
      </c>
      <c r="O138" s="5"/>
      <c r="P138" s="1">
        <v>589.01166242523402</v>
      </c>
      <c r="Q138" s="1">
        <f t="shared" si="23"/>
        <v>43.056408072020034</v>
      </c>
      <c r="R138" s="1">
        <f t="shared" si="24"/>
        <v>91.639091927979919</v>
      </c>
      <c r="S138" s="1">
        <f t="shared" si="25"/>
        <v>0.55315903738254879</v>
      </c>
      <c r="T138" s="1">
        <f t="shared" si="26"/>
        <v>0.55315903738254879</v>
      </c>
      <c r="U138" s="1">
        <f t="shared" si="27"/>
        <v>0.44684096261745121</v>
      </c>
      <c r="V138" s="1">
        <f t="shared" si="28"/>
        <v>4.4684096261745125</v>
      </c>
      <c r="W138" s="1">
        <f t="shared" si="29"/>
        <v>30.969500000000011</v>
      </c>
    </row>
    <row r="139" spans="1:23" x14ac:dyDescent="0.25">
      <c r="A139" s="1">
        <v>4868</v>
      </c>
      <c r="B139" s="1">
        <v>165.66499999999996</v>
      </c>
      <c r="C139" s="1">
        <f t="shared" si="30"/>
        <v>164.81315789473683</v>
      </c>
      <c r="D139" s="11">
        <v>130.99402677651386</v>
      </c>
      <c r="E139" s="1">
        <f t="shared" si="22"/>
        <v>122.46455309230338</v>
      </c>
      <c r="F139" s="11">
        <v>0</v>
      </c>
      <c r="G139" s="1">
        <f t="shared" si="31"/>
        <v>7.677631578947369</v>
      </c>
      <c r="H139" s="5">
        <v>30.9695</v>
      </c>
      <c r="I139" s="1">
        <f t="shared" si="32"/>
        <v>6.8104912849408112</v>
      </c>
      <c r="J139" s="1">
        <v>2254.6439999999998</v>
      </c>
      <c r="K139" s="1">
        <v>2149.614</v>
      </c>
      <c r="L139" s="1">
        <v>105.03</v>
      </c>
      <c r="M139" s="1">
        <v>93.167520777990305</v>
      </c>
      <c r="N139" s="12">
        <v>34.670973223486115</v>
      </c>
      <c r="O139" s="5"/>
      <c r="P139" s="1">
        <v>428.47410253572099</v>
      </c>
      <c r="Q139" s="1">
        <f t="shared" si="23"/>
        <v>31.321206325710602</v>
      </c>
      <c r="R139" s="1">
        <f t="shared" si="24"/>
        <v>89.872745113264372</v>
      </c>
      <c r="S139" s="1">
        <f t="shared" si="25"/>
        <v>0.57008869688199482</v>
      </c>
      <c r="T139" s="1">
        <f t="shared" si="26"/>
        <v>0.57008869688199482</v>
      </c>
      <c r="U139" s="1">
        <f t="shared" si="27"/>
        <v>0.42991130311800518</v>
      </c>
      <c r="V139" s="1">
        <f t="shared" si="28"/>
        <v>4.2991130311800516</v>
      </c>
      <c r="W139" s="1">
        <f t="shared" si="29"/>
        <v>36.453000000000003</v>
      </c>
    </row>
    <row r="140" spans="1:23" x14ac:dyDescent="0.25">
      <c r="A140" s="1">
        <v>4869</v>
      </c>
      <c r="B140" s="1">
        <v>157.64695143897498</v>
      </c>
      <c r="C140" s="1">
        <f t="shared" si="30"/>
        <v>119.77105263157895</v>
      </c>
      <c r="D140" s="11">
        <v>96.349636751342899</v>
      </c>
      <c r="E140" s="1">
        <f t="shared" si="22"/>
        <v>66.758994023442128</v>
      </c>
      <c r="F140" s="11">
        <v>15.962887658442613</v>
      </c>
      <c r="G140" s="1">
        <f t="shared" si="31"/>
        <v>7.677631578947369</v>
      </c>
      <c r="H140" s="5">
        <v>36.453000000000003</v>
      </c>
      <c r="I140" s="1">
        <f t="shared" si="32"/>
        <v>4.9551872123474059</v>
      </c>
      <c r="J140" s="1">
        <v>1638.4680000000001</v>
      </c>
      <c r="K140" s="1">
        <v>1533.4380000000001</v>
      </c>
      <c r="L140" s="1">
        <v>105.03</v>
      </c>
      <c r="M140" s="1">
        <v>67.786961064912504</v>
      </c>
      <c r="N140" s="12">
        <v>45.33442702918947</v>
      </c>
      <c r="O140" s="5"/>
      <c r="P140" s="1">
        <v>204.320530768471</v>
      </c>
      <c r="Q140" s="1">
        <f t="shared" si="23"/>
        <v>14.935711313484724</v>
      </c>
      <c r="R140" s="1">
        <f t="shared" si="24"/>
        <v>50.261562990161785</v>
      </c>
      <c r="S140" s="1">
        <f t="shared" si="25"/>
        <v>0.64512318458883267</v>
      </c>
      <c r="T140" s="1">
        <f t="shared" si="26"/>
        <v>0.64512318458883267</v>
      </c>
      <c r="U140" s="1">
        <f t="shared" si="27"/>
        <v>0.35487681541116733</v>
      </c>
      <c r="V140" s="1">
        <f t="shared" si="28"/>
        <v>3.5487681541116736</v>
      </c>
      <c r="W140" s="1">
        <f t="shared" si="29"/>
        <v>12.71275</v>
      </c>
    </row>
    <row r="141" spans="1:23" x14ac:dyDescent="0.25">
      <c r="A141" s="1">
        <v>4870</v>
      </c>
      <c r="B141" s="1">
        <v>77.910024303646509</v>
      </c>
      <c r="C141" s="1">
        <f t="shared" si="30"/>
        <v>57.326315789473689</v>
      </c>
      <c r="D141" s="11">
        <v>59.327269532455503</v>
      </c>
      <c r="E141" s="1">
        <f t="shared" si="22"/>
        <v>38.743561018282691</v>
      </c>
      <c r="F141" s="11">
        <v>0</v>
      </c>
      <c r="G141" s="1">
        <f t="shared" si="31"/>
        <v>0</v>
      </c>
      <c r="H141" s="5">
        <v>12.71275</v>
      </c>
      <c r="I141" s="1">
        <f t="shared" si="32"/>
        <v>2.3601115698383848</v>
      </c>
      <c r="J141" s="1">
        <v>784.22400000000005</v>
      </c>
      <c r="K141" s="1">
        <v>784.22400000000005</v>
      </c>
      <c r="L141" s="1">
        <v>0</v>
      </c>
      <c r="M141" s="1">
        <v>32.286326275389101</v>
      </c>
      <c r="N141" s="12">
        <v>18.582754771190999</v>
      </c>
      <c r="O141" s="5"/>
      <c r="P141" s="1">
        <v>71.1467876435471</v>
      </c>
      <c r="Q141" s="1">
        <f t="shared" si="23"/>
        <v>5.2007885704347299</v>
      </c>
      <c r="R141" s="1">
        <f t="shared" si="24"/>
        <v>19.446543075444417</v>
      </c>
      <c r="S141" s="1">
        <f t="shared" si="25"/>
        <v>0.54270182350159901</v>
      </c>
      <c r="T141" s="1">
        <f t="shared" si="26"/>
        <v>0.54270182350159901</v>
      </c>
      <c r="U141" s="1">
        <f t="shared" si="27"/>
        <v>0.45729817649840099</v>
      </c>
      <c r="V141" s="1">
        <f t="shared" si="28"/>
        <v>4.5729817649840099</v>
      </c>
      <c r="W141" s="1">
        <f t="shared" si="29"/>
        <v>11.185499999999998</v>
      </c>
    </row>
    <row r="142" spans="1:23" x14ac:dyDescent="0.25">
      <c r="A142" s="1">
        <v>4871</v>
      </c>
      <c r="B142" s="1">
        <v>35.832831645879146</v>
      </c>
      <c r="C142" s="1">
        <f t="shared" si="30"/>
        <v>19.961842105263155</v>
      </c>
      <c r="D142" s="11">
        <v>27.814350168711599</v>
      </c>
      <c r="E142" s="1">
        <f t="shared" si="22"/>
        <v>11.943360628095606</v>
      </c>
      <c r="F142" s="11">
        <v>0</v>
      </c>
      <c r="G142" s="1">
        <f t="shared" si="31"/>
        <v>0</v>
      </c>
      <c r="H142" s="5">
        <v>11.185500000000001</v>
      </c>
      <c r="I142" s="1">
        <f t="shared" si="32"/>
        <v>0.82234876505399856</v>
      </c>
      <c r="J142" s="1">
        <v>273.07799999999997</v>
      </c>
      <c r="K142" s="1">
        <v>273.07799999999997</v>
      </c>
      <c r="L142" s="1">
        <v>0</v>
      </c>
      <c r="M142" s="1">
        <v>11.2497311059387</v>
      </c>
      <c r="N142" s="12">
        <v>8.0184814771675494</v>
      </c>
      <c r="O142" s="5"/>
      <c r="P142" s="1">
        <v>7.2966440430138402</v>
      </c>
      <c r="Q142" s="1">
        <f t="shared" si="23"/>
        <v>0.53338041250101176</v>
      </c>
      <c r="R142" s="1">
        <f t="shared" si="24"/>
        <v>-4.2503802004414748</v>
      </c>
      <c r="S142" s="1">
        <f t="shared" si="25"/>
        <v>-0.98002766719328149</v>
      </c>
      <c r="T142" s="1">
        <f t="shared" si="26"/>
        <v>0</v>
      </c>
      <c r="U142" s="1">
        <f t="shared" si="27"/>
        <v>1</v>
      </c>
      <c r="V142" s="1">
        <f t="shared" si="28"/>
        <v>10</v>
      </c>
      <c r="W142" s="1">
        <f t="shared" si="29"/>
        <v>8.0540000000000003</v>
      </c>
    </row>
    <row r="143" spans="1:23" x14ac:dyDescent="0.25">
      <c r="A143" s="1">
        <v>4872</v>
      </c>
      <c r="B143" s="1">
        <v>4.3370002120595368</v>
      </c>
      <c r="C143" s="1">
        <f t="shared" si="30"/>
        <v>2.0473684210526315</v>
      </c>
      <c r="D143" s="11">
        <v>3.4639761778645202</v>
      </c>
      <c r="E143" s="1">
        <f t="shared" si="22"/>
        <v>1.1743443868576153</v>
      </c>
      <c r="F143" s="11">
        <v>0</v>
      </c>
      <c r="G143" s="1">
        <f t="shared" si="31"/>
        <v>0</v>
      </c>
      <c r="H143" s="5">
        <v>8.0540000000000003</v>
      </c>
      <c r="I143" s="1">
        <f t="shared" si="32"/>
        <v>8.4818512190912285E-2</v>
      </c>
      <c r="J143" s="1">
        <v>28.007999999999999</v>
      </c>
      <c r="K143" s="1">
        <v>28.007999999999999</v>
      </c>
      <c r="L143" s="1">
        <v>0</v>
      </c>
      <c r="M143" s="1">
        <v>1.16031724677168</v>
      </c>
      <c r="N143" s="12">
        <v>0.87302403419501629</v>
      </c>
      <c r="O143" s="5"/>
      <c r="P143" s="1">
        <v>0</v>
      </c>
      <c r="Q143" s="1">
        <f t="shared" si="23"/>
        <v>0</v>
      </c>
      <c r="R143" s="1">
        <f t="shared" si="24"/>
        <v>-3.7598500000000001</v>
      </c>
      <c r="S143" s="1">
        <f t="shared" si="25"/>
        <v>0</v>
      </c>
      <c r="T143" s="1">
        <f t="shared" si="26"/>
        <v>0</v>
      </c>
      <c r="U143" s="1">
        <f t="shared" si="27"/>
        <v>1</v>
      </c>
      <c r="V143" s="1">
        <f t="shared" si="28"/>
        <v>10</v>
      </c>
      <c r="W143" s="1">
        <f t="shared" si="29"/>
        <v>3.7598500000000001</v>
      </c>
    </row>
    <row r="144" spans="1:23" x14ac:dyDescent="0.25">
      <c r="A144" s="1">
        <v>4873</v>
      </c>
      <c r="B144" s="1">
        <v>0</v>
      </c>
      <c r="C144" s="1">
        <f t="shared" si="30"/>
        <v>0</v>
      </c>
      <c r="D144" s="11">
        <v>0</v>
      </c>
      <c r="E144" s="1">
        <f t="shared" si="22"/>
        <v>0</v>
      </c>
      <c r="F144" s="11">
        <v>0</v>
      </c>
      <c r="G144" s="1">
        <f t="shared" si="31"/>
        <v>0</v>
      </c>
      <c r="H144" s="5">
        <v>3.7598500000000001</v>
      </c>
      <c r="I144" s="1">
        <f t="shared" si="32"/>
        <v>0</v>
      </c>
      <c r="J144" s="1">
        <v>0</v>
      </c>
      <c r="K144" s="1">
        <v>0</v>
      </c>
      <c r="L144" s="1">
        <v>0</v>
      </c>
      <c r="M144" s="1">
        <v>0</v>
      </c>
      <c r="N144" s="12">
        <v>0</v>
      </c>
      <c r="O144" s="5"/>
      <c r="P144" s="1">
        <v>0</v>
      </c>
      <c r="Q144" s="1">
        <f t="shared" si="23"/>
        <v>0</v>
      </c>
      <c r="R144" s="1">
        <f t="shared" si="24"/>
        <v>-0.89450000000000007</v>
      </c>
      <c r="S144" s="1">
        <f t="shared" si="25"/>
        <v>0</v>
      </c>
      <c r="T144" s="1">
        <f t="shared" si="26"/>
        <v>0</v>
      </c>
      <c r="U144" s="1">
        <f t="shared" si="27"/>
        <v>1</v>
      </c>
      <c r="V144" s="1">
        <f t="shared" si="28"/>
        <v>10</v>
      </c>
      <c r="W144" s="1">
        <f t="shared" si="29"/>
        <v>0.89450000000000007</v>
      </c>
    </row>
    <row r="145" spans="1:23" x14ac:dyDescent="0.25">
      <c r="A145" s="1">
        <v>4874</v>
      </c>
      <c r="B145" s="1">
        <v>0</v>
      </c>
      <c r="C145" s="1">
        <f t="shared" si="30"/>
        <v>0</v>
      </c>
      <c r="D145" s="11">
        <v>0</v>
      </c>
      <c r="E145" s="1">
        <f t="shared" si="22"/>
        <v>0</v>
      </c>
      <c r="F145" s="11">
        <v>0</v>
      </c>
      <c r="G145" s="1">
        <f t="shared" si="31"/>
        <v>0</v>
      </c>
      <c r="H145" s="5">
        <v>0.89450000000000007</v>
      </c>
      <c r="I145" s="1">
        <f t="shared" si="32"/>
        <v>0</v>
      </c>
      <c r="J145" s="1">
        <v>0</v>
      </c>
      <c r="K145" s="1">
        <v>0</v>
      </c>
      <c r="L145" s="1">
        <v>0</v>
      </c>
      <c r="M145" s="1">
        <v>0</v>
      </c>
      <c r="N145" s="12">
        <v>0</v>
      </c>
      <c r="O145" s="5"/>
      <c r="P145" s="1">
        <v>0</v>
      </c>
      <c r="Q145" s="1">
        <f t="shared" si="23"/>
        <v>0</v>
      </c>
      <c r="R145" s="1">
        <f t="shared" si="24"/>
        <v>0</v>
      </c>
      <c r="S145" s="1">
        <f t="shared" si="25"/>
        <v>0</v>
      </c>
      <c r="T145" s="1">
        <f t="shared" si="26"/>
        <v>0</v>
      </c>
      <c r="U145" s="1">
        <f t="shared" si="27"/>
        <v>1</v>
      </c>
      <c r="V145" s="1">
        <f t="shared" si="28"/>
        <v>10</v>
      </c>
      <c r="W145" s="1">
        <f t="shared" si="29"/>
        <v>0</v>
      </c>
    </row>
    <row r="146" spans="1:23" x14ac:dyDescent="0.25">
      <c r="A146" s="1">
        <v>4875</v>
      </c>
      <c r="B146" s="1">
        <v>0</v>
      </c>
      <c r="C146" s="1">
        <f t="shared" si="30"/>
        <v>0</v>
      </c>
      <c r="D146" s="11">
        <v>0</v>
      </c>
      <c r="E146" s="1">
        <f t="shared" si="22"/>
        <v>0</v>
      </c>
      <c r="F146" s="11">
        <v>0</v>
      </c>
      <c r="G146" s="1">
        <f t="shared" si="31"/>
        <v>0</v>
      </c>
      <c r="H146" s="5">
        <v>0</v>
      </c>
      <c r="I146" s="1">
        <f t="shared" si="32"/>
        <v>0</v>
      </c>
      <c r="J146" s="1">
        <v>0</v>
      </c>
      <c r="K146" s="1">
        <v>0</v>
      </c>
      <c r="L146" s="1">
        <v>0</v>
      </c>
      <c r="M146" s="1">
        <v>0</v>
      </c>
      <c r="N146" s="12">
        <v>0</v>
      </c>
      <c r="O146" s="5"/>
      <c r="P146" s="1">
        <v>0</v>
      </c>
      <c r="Q146" s="1">
        <f t="shared" si="23"/>
        <v>0</v>
      </c>
      <c r="R146" s="1">
        <f t="shared" si="24"/>
        <v>0</v>
      </c>
      <c r="S146" s="1">
        <f t="shared" si="25"/>
        <v>0</v>
      </c>
      <c r="T146" s="1">
        <f t="shared" si="26"/>
        <v>0</v>
      </c>
      <c r="U146" s="1">
        <f t="shared" si="27"/>
        <v>1</v>
      </c>
      <c r="V146" s="1">
        <f t="shared" si="28"/>
        <v>10</v>
      </c>
      <c r="W146" s="1">
        <f t="shared" si="29"/>
        <v>0</v>
      </c>
    </row>
    <row r="147" spans="1:23" x14ac:dyDescent="0.25">
      <c r="A147" s="1">
        <v>4876</v>
      </c>
      <c r="B147" s="1">
        <v>0</v>
      </c>
      <c r="C147" s="1">
        <f t="shared" si="30"/>
        <v>0</v>
      </c>
      <c r="D147" s="11">
        <v>0</v>
      </c>
      <c r="E147" s="1">
        <f t="shared" si="22"/>
        <v>0</v>
      </c>
      <c r="F147" s="11">
        <v>0</v>
      </c>
      <c r="G147" s="1">
        <f t="shared" si="31"/>
        <v>0</v>
      </c>
      <c r="H147" s="5">
        <v>0</v>
      </c>
      <c r="I147" s="1">
        <f t="shared" si="32"/>
        <v>0</v>
      </c>
      <c r="J147" s="1">
        <v>0</v>
      </c>
      <c r="K147" s="1">
        <v>0</v>
      </c>
      <c r="L147" s="1">
        <v>0</v>
      </c>
      <c r="M147" s="1">
        <v>0</v>
      </c>
      <c r="N147" s="12">
        <v>0</v>
      </c>
      <c r="O147" s="5"/>
      <c r="P147" s="1">
        <v>0</v>
      </c>
      <c r="Q147" s="1">
        <f t="shared" si="23"/>
        <v>0</v>
      </c>
      <c r="R147" s="1">
        <f t="shared" si="24"/>
        <v>0</v>
      </c>
      <c r="S147" s="1">
        <f t="shared" si="25"/>
        <v>0</v>
      </c>
      <c r="T147" s="1">
        <f t="shared" si="26"/>
        <v>0</v>
      </c>
      <c r="U147" s="1">
        <f t="shared" si="27"/>
        <v>1</v>
      </c>
      <c r="V147" s="1">
        <f t="shared" si="28"/>
        <v>10</v>
      </c>
      <c r="W147" s="1">
        <f t="shared" si="29"/>
        <v>0</v>
      </c>
    </row>
    <row r="148" spans="1:23" x14ac:dyDescent="0.25">
      <c r="A148" s="1">
        <v>4877</v>
      </c>
      <c r="B148" s="1">
        <v>0</v>
      </c>
      <c r="C148" s="1">
        <f t="shared" si="30"/>
        <v>0</v>
      </c>
      <c r="D148" s="11">
        <v>0</v>
      </c>
      <c r="E148" s="1">
        <f t="shared" si="22"/>
        <v>0</v>
      </c>
      <c r="F148" s="11">
        <v>0</v>
      </c>
      <c r="G148" s="1">
        <f t="shared" si="31"/>
        <v>0</v>
      </c>
      <c r="H148" s="5">
        <v>0</v>
      </c>
      <c r="I148" s="1">
        <f t="shared" si="32"/>
        <v>0</v>
      </c>
      <c r="J148" s="1">
        <v>0</v>
      </c>
      <c r="K148" s="1">
        <v>0</v>
      </c>
      <c r="L148" s="1">
        <v>0</v>
      </c>
      <c r="M148" s="1">
        <v>0</v>
      </c>
      <c r="N148" s="12">
        <v>0</v>
      </c>
      <c r="O148" s="5"/>
      <c r="P148" s="1">
        <v>0</v>
      </c>
      <c r="Q148" s="1">
        <f t="shared" si="23"/>
        <v>0</v>
      </c>
      <c r="R148" s="1">
        <f t="shared" si="24"/>
        <v>0</v>
      </c>
      <c r="S148" s="1">
        <f t="shared" si="25"/>
        <v>0</v>
      </c>
      <c r="T148" s="1">
        <f t="shared" si="26"/>
        <v>0</v>
      </c>
      <c r="U148" s="1">
        <f t="shared" si="27"/>
        <v>1</v>
      </c>
      <c r="V148" s="1">
        <f t="shared" si="28"/>
        <v>10</v>
      </c>
      <c r="W148" s="1">
        <f t="shared" si="29"/>
        <v>0</v>
      </c>
    </row>
    <row r="149" spans="1:23" x14ac:dyDescent="0.25">
      <c r="A149" s="1">
        <v>4878</v>
      </c>
      <c r="B149" s="1">
        <v>0</v>
      </c>
      <c r="C149" s="1">
        <f t="shared" si="30"/>
        <v>0</v>
      </c>
      <c r="D149" s="11">
        <v>0</v>
      </c>
      <c r="E149" s="1">
        <f t="shared" si="22"/>
        <v>0</v>
      </c>
      <c r="F149" s="11">
        <v>0</v>
      </c>
      <c r="G149" s="1">
        <f t="shared" si="31"/>
        <v>0</v>
      </c>
      <c r="H149" s="5">
        <v>0</v>
      </c>
      <c r="I149" s="1">
        <f t="shared" si="32"/>
        <v>0</v>
      </c>
      <c r="J149" s="1">
        <v>0</v>
      </c>
      <c r="K149" s="1">
        <v>0</v>
      </c>
      <c r="L149" s="1">
        <v>0</v>
      </c>
      <c r="M149" s="1">
        <v>0</v>
      </c>
      <c r="N149" s="12">
        <v>0</v>
      </c>
      <c r="O149" s="5"/>
      <c r="P149" s="1">
        <v>0</v>
      </c>
      <c r="Q149" s="1">
        <f t="shared" si="23"/>
        <v>0</v>
      </c>
      <c r="R149" s="1">
        <f t="shared" si="24"/>
        <v>0</v>
      </c>
      <c r="S149" s="1">
        <f t="shared" si="25"/>
        <v>0</v>
      </c>
      <c r="T149" s="1">
        <f t="shared" si="26"/>
        <v>0</v>
      </c>
      <c r="U149" s="1">
        <f t="shared" si="27"/>
        <v>1</v>
      </c>
      <c r="V149" s="1">
        <f t="shared" si="28"/>
        <v>10</v>
      </c>
      <c r="W149" s="1">
        <f t="shared" si="29"/>
        <v>0</v>
      </c>
    </row>
    <row r="150" spans="1:23" x14ac:dyDescent="0.25">
      <c r="A150" s="1">
        <v>4879</v>
      </c>
      <c r="B150" s="1">
        <v>0</v>
      </c>
      <c r="C150" s="1">
        <f t="shared" si="30"/>
        <v>0</v>
      </c>
      <c r="D150" s="11">
        <v>0</v>
      </c>
      <c r="E150" s="1">
        <f t="shared" si="22"/>
        <v>0</v>
      </c>
      <c r="F150" s="11">
        <v>0</v>
      </c>
      <c r="G150" s="1">
        <f t="shared" si="31"/>
        <v>0</v>
      </c>
      <c r="H150" s="5">
        <v>0</v>
      </c>
      <c r="I150" s="1">
        <f t="shared" si="32"/>
        <v>0</v>
      </c>
      <c r="J150" s="1">
        <v>0</v>
      </c>
      <c r="K150" s="1">
        <v>0</v>
      </c>
      <c r="L150" s="1">
        <v>0</v>
      </c>
      <c r="M150" s="1">
        <v>0</v>
      </c>
      <c r="N150" s="12">
        <v>0</v>
      </c>
      <c r="O150" s="5"/>
      <c r="P150" s="1">
        <v>0</v>
      </c>
      <c r="Q150" s="1">
        <f t="shared" si="23"/>
        <v>0</v>
      </c>
      <c r="R150" s="1">
        <f t="shared" si="24"/>
        <v>0</v>
      </c>
      <c r="S150" s="1">
        <f t="shared" si="25"/>
        <v>0</v>
      </c>
      <c r="T150" s="1">
        <f t="shared" si="26"/>
        <v>0</v>
      </c>
      <c r="U150" s="1">
        <f t="shared" si="27"/>
        <v>1</v>
      </c>
      <c r="V150" s="1">
        <f t="shared" si="28"/>
        <v>10</v>
      </c>
      <c r="W150" s="1">
        <f t="shared" si="29"/>
        <v>0</v>
      </c>
    </row>
    <row r="151" spans="1:23" x14ac:dyDescent="0.25">
      <c r="A151" s="1">
        <v>4880</v>
      </c>
      <c r="B151" s="1">
        <v>0</v>
      </c>
      <c r="C151" s="1">
        <f t="shared" si="30"/>
        <v>0</v>
      </c>
      <c r="D151" s="11">
        <v>0</v>
      </c>
      <c r="E151" s="1">
        <f t="shared" si="22"/>
        <v>0</v>
      </c>
      <c r="F151" s="11">
        <v>0</v>
      </c>
      <c r="G151" s="1">
        <f t="shared" si="31"/>
        <v>0</v>
      </c>
      <c r="H151" s="5">
        <v>0</v>
      </c>
      <c r="I151" s="1">
        <f t="shared" si="32"/>
        <v>0</v>
      </c>
      <c r="J151" s="1">
        <v>0</v>
      </c>
      <c r="K151" s="1">
        <v>0</v>
      </c>
      <c r="L151" s="1">
        <v>0</v>
      </c>
      <c r="M151" s="1">
        <v>0</v>
      </c>
      <c r="N151" s="12">
        <v>0</v>
      </c>
      <c r="O151" s="5"/>
      <c r="P151" s="1">
        <v>27.362520119460498</v>
      </c>
      <c r="Q151" s="1">
        <f t="shared" si="23"/>
        <v>2.0001842192588084</v>
      </c>
      <c r="R151" s="1">
        <f t="shared" si="24"/>
        <v>-2.0001842192588084</v>
      </c>
      <c r="S151" s="1">
        <f t="shared" si="25"/>
        <v>0</v>
      </c>
      <c r="T151" s="1">
        <f t="shared" si="26"/>
        <v>0</v>
      </c>
      <c r="U151" s="1">
        <f t="shared" si="27"/>
        <v>1</v>
      </c>
      <c r="V151" s="1">
        <f t="shared" si="28"/>
        <v>10</v>
      </c>
      <c r="W151" s="1">
        <f t="shared" si="29"/>
        <v>0</v>
      </c>
    </row>
    <row r="152" spans="1:23" x14ac:dyDescent="0.25">
      <c r="A152" s="1">
        <v>4881</v>
      </c>
      <c r="B152" s="1">
        <v>0</v>
      </c>
      <c r="C152" s="1">
        <f t="shared" si="30"/>
        <v>7.677631578947369</v>
      </c>
      <c r="D152" s="11">
        <v>0</v>
      </c>
      <c r="E152" s="1">
        <f t="shared" si="22"/>
        <v>7.677631578947369</v>
      </c>
      <c r="F152" s="11">
        <v>0</v>
      </c>
      <c r="G152" s="1">
        <f t="shared" si="31"/>
        <v>0</v>
      </c>
      <c r="H152" s="5">
        <v>0</v>
      </c>
      <c r="I152" s="1">
        <f t="shared" si="32"/>
        <v>0.31653933458658556</v>
      </c>
      <c r="J152" s="1">
        <v>105.03</v>
      </c>
      <c r="K152" s="1">
        <v>105.03</v>
      </c>
      <c r="L152" s="1">
        <v>0</v>
      </c>
      <c r="M152" s="1">
        <v>4.3302580971444904</v>
      </c>
      <c r="N152" s="12">
        <v>0</v>
      </c>
      <c r="O152" s="5"/>
      <c r="P152" s="1">
        <v>124.051750823714</v>
      </c>
      <c r="Q152" s="1">
        <f t="shared" si="23"/>
        <v>9.0681104403299724</v>
      </c>
      <c r="R152" s="1">
        <f t="shared" si="24"/>
        <v>6.2746021792599151</v>
      </c>
      <c r="S152" s="1">
        <f t="shared" si="25"/>
        <v>0.40896302595463957</v>
      </c>
      <c r="T152" s="1">
        <f t="shared" si="26"/>
        <v>0.40896302595463957</v>
      </c>
      <c r="U152" s="1">
        <f t="shared" si="27"/>
        <v>0.59103697404536049</v>
      </c>
      <c r="V152" s="1">
        <f t="shared" si="28"/>
        <v>5.9103697404536053</v>
      </c>
      <c r="W152" s="1">
        <f t="shared" si="29"/>
        <v>0</v>
      </c>
    </row>
    <row r="153" spans="1:23" x14ac:dyDescent="0.25">
      <c r="A153" s="1">
        <v>4882</v>
      </c>
      <c r="B153" s="1">
        <v>15.342712619589888</v>
      </c>
      <c r="C153" s="1">
        <f t="shared" si="30"/>
        <v>34.805263157894736</v>
      </c>
      <c r="D153" s="11">
        <v>12.047747295690399</v>
      </c>
      <c r="E153" s="1">
        <f t="shared" si="22"/>
        <v>31.510297833995249</v>
      </c>
      <c r="F153" s="11">
        <v>0</v>
      </c>
      <c r="G153" s="1">
        <f t="shared" si="31"/>
        <v>0</v>
      </c>
      <c r="H153" s="5">
        <v>0</v>
      </c>
      <c r="I153" s="1">
        <f t="shared" si="32"/>
        <v>1.4319828251285454</v>
      </c>
      <c r="J153" s="1">
        <v>476.13600000000002</v>
      </c>
      <c r="K153" s="1">
        <v>476.13600000000002</v>
      </c>
      <c r="L153" s="1">
        <v>0</v>
      </c>
      <c r="M153" s="1">
        <v>19.589525047758499</v>
      </c>
      <c r="N153" s="12">
        <v>3.2949653238994876</v>
      </c>
      <c r="O153" s="5"/>
      <c r="P153" s="1">
        <v>238.98204938097899</v>
      </c>
      <c r="Q153" s="1">
        <f t="shared" si="23"/>
        <v>17.469448054165131</v>
      </c>
      <c r="R153" s="1">
        <f t="shared" si="24"/>
        <v>36.447825355133887</v>
      </c>
      <c r="S153" s="1">
        <f t="shared" si="25"/>
        <v>0.67599533601133099</v>
      </c>
      <c r="T153" s="1">
        <f t="shared" si="26"/>
        <v>0.67599533601133099</v>
      </c>
      <c r="U153" s="1">
        <f t="shared" si="27"/>
        <v>0.32400466398866901</v>
      </c>
      <c r="V153" s="1">
        <f t="shared" si="28"/>
        <v>3.2400466398866898</v>
      </c>
      <c r="W153" s="1">
        <f t="shared" si="29"/>
        <v>0</v>
      </c>
    </row>
    <row r="154" spans="1:23" x14ac:dyDescent="0.25">
      <c r="A154" s="1">
        <v>4883</v>
      </c>
      <c r="B154" s="1">
        <v>53.917273409299014</v>
      </c>
      <c r="C154" s="1">
        <f t="shared" si="30"/>
        <v>67.051315789473691</v>
      </c>
      <c r="D154" s="11">
        <v>41.465091561589198</v>
      </c>
      <c r="E154" s="1">
        <f t="shared" si="22"/>
        <v>54.599133941763881</v>
      </c>
      <c r="F154" s="11">
        <v>0</v>
      </c>
      <c r="G154" s="1">
        <f t="shared" si="31"/>
        <v>0</v>
      </c>
      <c r="H154" s="5">
        <v>0</v>
      </c>
      <c r="I154" s="1">
        <f t="shared" si="32"/>
        <v>2.7589659534662134</v>
      </c>
      <c r="J154" s="1">
        <v>917.26199999999994</v>
      </c>
      <c r="K154" s="1">
        <v>917.26199999999994</v>
      </c>
      <c r="L154" s="1">
        <v>0</v>
      </c>
      <c r="M154" s="1">
        <v>37.742654243417803</v>
      </c>
      <c r="N154" s="12">
        <v>12.452181847709813</v>
      </c>
      <c r="O154" s="5"/>
      <c r="P154" s="1">
        <v>313.77795796586599</v>
      </c>
      <c r="Q154" s="1">
        <f t="shared" si="23"/>
        <v>22.936985231422952</v>
      </c>
      <c r="R154" s="1">
        <f t="shared" si="24"/>
        <v>53.643567268577044</v>
      </c>
      <c r="S154" s="1">
        <f t="shared" si="25"/>
        <v>0.68533059852028821</v>
      </c>
      <c r="T154" s="1">
        <f t="shared" si="26"/>
        <v>0.68533059852028821</v>
      </c>
      <c r="U154" s="1">
        <f t="shared" si="27"/>
        <v>0.31466940147971179</v>
      </c>
      <c r="V154" s="1">
        <f t="shared" si="28"/>
        <v>3.1466940147971179</v>
      </c>
      <c r="W154" s="1">
        <f t="shared" si="29"/>
        <v>1.6934475000000049</v>
      </c>
    </row>
    <row r="155" spans="1:23" x14ac:dyDescent="0.25">
      <c r="A155" s="1">
        <v>4884</v>
      </c>
      <c r="B155" s="1">
        <v>78.274000000000001</v>
      </c>
      <c r="C155" s="1">
        <f t="shared" si="30"/>
        <v>88.036842105263162</v>
      </c>
      <c r="D155" s="11">
        <v>59.149593460244979</v>
      </c>
      <c r="E155" s="1">
        <f t="shared" si="22"/>
        <v>68.912435565508147</v>
      </c>
      <c r="F155" s="11">
        <v>0</v>
      </c>
      <c r="G155" s="1">
        <f t="shared" si="31"/>
        <v>0</v>
      </c>
      <c r="H155" s="5">
        <v>1.6934475</v>
      </c>
      <c r="I155" s="1">
        <f t="shared" si="32"/>
        <v>3.6227263448392693</v>
      </c>
      <c r="J155" s="1">
        <v>1204.3440000000001</v>
      </c>
      <c r="K155" s="1">
        <v>1204.3440000000001</v>
      </c>
      <c r="L155" s="1">
        <v>0</v>
      </c>
      <c r="M155" s="1">
        <v>49.558896397401199</v>
      </c>
      <c r="N155" s="12">
        <v>19.124406539755014</v>
      </c>
      <c r="O155" s="5"/>
      <c r="P155" s="1">
        <v>600.19155913238296</v>
      </c>
      <c r="Q155" s="1">
        <f t="shared" si="23"/>
        <v>43.873651983361334</v>
      </c>
      <c r="R155" s="1">
        <f t="shared" si="24"/>
        <v>45.741323016638667</v>
      </c>
      <c r="S155" s="1">
        <f t="shared" si="25"/>
        <v>0.48483295811243549</v>
      </c>
      <c r="T155" s="1">
        <f t="shared" si="26"/>
        <v>0.48483295811243549</v>
      </c>
      <c r="U155" s="1">
        <f t="shared" si="27"/>
        <v>0.51516704188756446</v>
      </c>
      <c r="V155" s="1">
        <f t="shared" si="28"/>
        <v>5.1516704188756446</v>
      </c>
      <c r="W155" s="1">
        <f t="shared" si="29"/>
        <v>4.7295249999999953</v>
      </c>
    </row>
    <row r="156" spans="1:23" x14ac:dyDescent="0.25">
      <c r="A156" s="1">
        <v>4885</v>
      </c>
      <c r="B156" s="1">
        <v>94.344499999999996</v>
      </c>
      <c r="C156" s="1">
        <f t="shared" si="30"/>
        <v>168.39605263157895</v>
      </c>
      <c r="D156" s="11">
        <v>73.735577154643863</v>
      </c>
      <c r="E156" s="1">
        <f t="shared" si="22"/>
        <v>147.78712978622283</v>
      </c>
      <c r="F156" s="11">
        <v>0</v>
      </c>
      <c r="G156" s="1">
        <f t="shared" si="31"/>
        <v>0</v>
      </c>
      <c r="H156" s="5">
        <v>4.7295250000000006</v>
      </c>
      <c r="I156" s="1">
        <f t="shared" si="32"/>
        <v>6.9320492620351972</v>
      </c>
      <c r="J156" s="1">
        <v>2303.6579999999999</v>
      </c>
      <c r="K156" s="1">
        <v>2303.6579999999999</v>
      </c>
      <c r="L156" s="1">
        <v>0</v>
      </c>
      <c r="M156" s="1">
        <v>94.830433904641495</v>
      </c>
      <c r="N156" s="12">
        <v>20.60892284535613</v>
      </c>
      <c r="O156" s="5"/>
      <c r="P156" s="1">
        <v>1199.78457869007</v>
      </c>
      <c r="Q156" s="1">
        <f t="shared" si="23"/>
        <v>87.703551073835527</v>
      </c>
      <c r="R156" s="1">
        <f t="shared" si="24"/>
        <v>137.92124892616448</v>
      </c>
      <c r="S156" s="1">
        <f t="shared" si="25"/>
        <v>0.58653078993467711</v>
      </c>
      <c r="T156" s="1">
        <f t="shared" si="26"/>
        <v>0.58653078993467711</v>
      </c>
      <c r="U156" s="1">
        <f t="shared" si="27"/>
        <v>0.41346921006532289</v>
      </c>
      <c r="V156" s="1">
        <f t="shared" si="28"/>
        <v>4.1346921006532291</v>
      </c>
      <c r="W156" s="1">
        <f t="shared" si="29"/>
        <v>9.5226999999999862</v>
      </c>
    </row>
    <row r="157" spans="1:23" x14ac:dyDescent="0.25">
      <c r="A157" s="1">
        <v>4886</v>
      </c>
      <c r="B157" s="1">
        <v>235.14750000000001</v>
      </c>
      <c r="C157" s="1">
        <f t="shared" si="30"/>
        <v>332.69736842105266</v>
      </c>
      <c r="D157" s="11">
        <v>187.5809125018063</v>
      </c>
      <c r="E157" s="1">
        <f t="shared" si="22"/>
        <v>217.56762302812211</v>
      </c>
      <c r="F157" s="11">
        <v>0</v>
      </c>
      <c r="G157" s="1">
        <f t="shared" si="31"/>
        <v>67.563157894736847</v>
      </c>
      <c r="H157" s="5">
        <v>9.5227000000000004</v>
      </c>
      <c r="I157" s="1">
        <f t="shared" si="32"/>
        <v>13.898215992216594</v>
      </c>
      <c r="J157" s="1">
        <v>4551.3</v>
      </c>
      <c r="K157" s="1">
        <v>3627.0360000000001</v>
      </c>
      <c r="L157" s="1">
        <v>924.26400000000001</v>
      </c>
      <c r="M157" s="1">
        <v>190.12759477352299</v>
      </c>
      <c r="N157" s="12">
        <v>47.566587498193705</v>
      </c>
      <c r="O157" s="5"/>
      <c r="P157" s="1">
        <v>1687.39196747249</v>
      </c>
      <c r="Q157" s="1">
        <f t="shared" si="23"/>
        <v>123.34736604331069</v>
      </c>
      <c r="R157" s="1">
        <f t="shared" si="24"/>
        <v>276.61963395668937</v>
      </c>
      <c r="S157" s="1">
        <f t="shared" si="25"/>
        <v>0.66608787583782259</v>
      </c>
      <c r="T157" s="1">
        <f t="shared" si="26"/>
        <v>0.66608787583782259</v>
      </c>
      <c r="U157" s="1">
        <f t="shared" si="27"/>
        <v>0.33391212416217741</v>
      </c>
      <c r="V157" s="1">
        <f t="shared" si="28"/>
        <v>3.3391212416217741</v>
      </c>
      <c r="W157" s="1">
        <f t="shared" si="29"/>
        <v>15.322999999999979</v>
      </c>
    </row>
    <row r="158" spans="1:23" x14ac:dyDescent="0.25">
      <c r="A158" s="1">
        <v>4887</v>
      </c>
      <c r="B158" s="1">
        <v>415.29</v>
      </c>
      <c r="C158" s="1">
        <f t="shared" si="30"/>
        <v>464.24078947368423</v>
      </c>
      <c r="D158" s="11">
        <v>198.32670904147301</v>
      </c>
      <c r="E158" s="1">
        <f t="shared" si="22"/>
        <v>221.77811889022962</v>
      </c>
      <c r="F158" s="11">
        <v>132.65983090138818</v>
      </c>
      <c r="G158" s="1">
        <f t="shared" si="31"/>
        <v>158.1592105263158</v>
      </c>
      <c r="H158" s="5">
        <v>15.323</v>
      </c>
      <c r="I158" s="1">
        <f t="shared" si="32"/>
        <v>19.586057216896783</v>
      </c>
      <c r="J158" s="1">
        <v>6350.8140000000003</v>
      </c>
      <c r="K158" s="1">
        <v>4187.1959999999999</v>
      </c>
      <c r="L158" s="1">
        <v>2163.6179999999999</v>
      </c>
      <c r="M158" s="1">
        <v>267.93726272714798</v>
      </c>
      <c r="N158" s="12">
        <v>84.303460057138821</v>
      </c>
      <c r="O158" s="5"/>
      <c r="P158" s="1">
        <v>1868.4607607308201</v>
      </c>
      <c r="Q158" s="1">
        <f t="shared" si="23"/>
        <v>136.58338894231142</v>
      </c>
      <c r="R158" s="1">
        <f t="shared" si="24"/>
        <v>332.07261105768862</v>
      </c>
      <c r="S158" s="1">
        <f t="shared" si="25"/>
        <v>0.67446795415369953</v>
      </c>
      <c r="T158" s="1">
        <f t="shared" si="26"/>
        <v>0.67446795415369953</v>
      </c>
      <c r="U158" s="1">
        <f t="shared" si="27"/>
        <v>0.32553204584630047</v>
      </c>
      <c r="V158" s="1">
        <f t="shared" si="28"/>
        <v>3.2553204584630047</v>
      </c>
      <c r="W158" s="1">
        <f t="shared" si="29"/>
        <v>23.691500000000019</v>
      </c>
    </row>
    <row r="159" spans="1:23" x14ac:dyDescent="0.25">
      <c r="A159" s="1">
        <v>4888</v>
      </c>
      <c r="B159" s="1">
        <v>492.34750000000003</v>
      </c>
      <c r="C159" s="1">
        <f t="shared" si="30"/>
        <v>513.37763157894744</v>
      </c>
      <c r="D159" s="11">
        <v>218.80369322963401</v>
      </c>
      <c r="E159" s="1">
        <f t="shared" si="22"/>
        <v>230.43824267991766</v>
      </c>
      <c r="F159" s="11">
        <v>177.42678629238895</v>
      </c>
      <c r="G159" s="1">
        <f t="shared" si="31"/>
        <v>186.82236842105263</v>
      </c>
      <c r="H159" s="5">
        <v>23.691499999999998</v>
      </c>
      <c r="I159" s="1">
        <f t="shared" si="32"/>
        <v>21.698638132708702</v>
      </c>
      <c r="J159" s="1">
        <v>7023.0060000000003</v>
      </c>
      <c r="K159" s="1">
        <v>4467.2759999999998</v>
      </c>
      <c r="L159" s="1">
        <v>2555.73</v>
      </c>
      <c r="M159" s="1">
        <v>296.83736965545501</v>
      </c>
      <c r="N159" s="12">
        <v>96.117020477977064</v>
      </c>
      <c r="O159" s="5"/>
      <c r="P159" s="1">
        <v>1836.5996799417501</v>
      </c>
      <c r="Q159" s="1">
        <f t="shared" si="23"/>
        <v>134.25436256884137</v>
      </c>
      <c r="R159" s="1">
        <f t="shared" si="24"/>
        <v>340.025121636238</v>
      </c>
      <c r="S159" s="1">
        <f t="shared" si="25"/>
        <v>0.6650081132620459</v>
      </c>
      <c r="T159" s="1">
        <f t="shared" si="26"/>
        <v>0.6650081132620459</v>
      </c>
      <c r="U159" s="1">
        <f t="shared" si="27"/>
        <v>0.3349918867379541</v>
      </c>
      <c r="V159" s="1">
        <f t="shared" si="28"/>
        <v>3.3499188673795413</v>
      </c>
      <c r="W159" s="1">
        <f t="shared" si="29"/>
        <v>37.030249999999967</v>
      </c>
    </row>
    <row r="160" spans="1:23" x14ac:dyDescent="0.25">
      <c r="A160" s="1">
        <v>4889</v>
      </c>
      <c r="B160" s="1">
        <v>511.30973420507934</v>
      </c>
      <c r="C160" s="1">
        <f t="shared" si="30"/>
        <v>504.67631578947294</v>
      </c>
      <c r="D160" s="11">
        <v>223.50947894484199</v>
      </c>
      <c r="E160" s="1">
        <f t="shared" si="22"/>
        <v>222.97295632599537</v>
      </c>
      <c r="F160" s="11">
        <v>188.82452737570711</v>
      </c>
      <c r="G160" s="1">
        <f t="shared" si="31"/>
        <v>182.72763157894664</v>
      </c>
      <c r="H160" s="5">
        <v>37.030249999999995</v>
      </c>
      <c r="I160" s="1">
        <f t="shared" si="32"/>
        <v>21.33077935356506</v>
      </c>
      <c r="J160" s="1">
        <v>6903.9719999999897</v>
      </c>
      <c r="K160" s="1">
        <v>4404.2579999999898</v>
      </c>
      <c r="L160" s="1">
        <v>2499.7139999999899</v>
      </c>
      <c r="M160" s="1">
        <v>291.80506155677</v>
      </c>
      <c r="N160" s="12">
        <v>98.975727884530215</v>
      </c>
      <c r="O160" s="5"/>
      <c r="P160" s="1">
        <v>1618.5149507561</v>
      </c>
      <c r="Q160" s="1">
        <f t="shared" si="23"/>
        <v>118.31249640029972</v>
      </c>
      <c r="R160" s="1">
        <f t="shared" si="24"/>
        <v>326.935466834858</v>
      </c>
      <c r="S160" s="1">
        <f t="shared" si="25"/>
        <v>0.68762801893641368</v>
      </c>
      <c r="T160" s="1">
        <f t="shared" si="26"/>
        <v>0.68762801893641368</v>
      </c>
      <c r="U160" s="1">
        <f t="shared" si="27"/>
        <v>0.31237198106358632</v>
      </c>
      <c r="V160" s="1">
        <f t="shared" si="28"/>
        <v>3.1237198106358632</v>
      </c>
      <c r="W160" s="1">
        <f t="shared" si="29"/>
        <v>30.206000000000017</v>
      </c>
    </row>
    <row r="161" spans="1:23" x14ac:dyDescent="0.25">
      <c r="A161" s="1">
        <v>4890</v>
      </c>
      <c r="B161" s="1">
        <v>475.45396323515774</v>
      </c>
      <c r="C161" s="1">
        <f t="shared" si="30"/>
        <v>445.30263157894666</v>
      </c>
      <c r="D161" s="11">
        <v>211.83402776176499</v>
      </c>
      <c r="E161" s="1">
        <f t="shared" si="22"/>
        <v>199.65831800854878</v>
      </c>
      <c r="F161" s="11">
        <v>169.48088506088953</v>
      </c>
      <c r="G161" s="1">
        <f t="shared" si="31"/>
        <v>151.50526315789475</v>
      </c>
      <c r="H161" s="5">
        <v>30.206000000000003</v>
      </c>
      <c r="I161" s="1">
        <f t="shared" si="32"/>
        <v>18.7932639123981</v>
      </c>
      <c r="J161" s="1">
        <v>6091.7399999999898</v>
      </c>
      <c r="K161" s="1">
        <v>4019.1479999999901</v>
      </c>
      <c r="L161" s="1">
        <v>2072.5920000000001</v>
      </c>
      <c r="M161" s="1">
        <v>257.09185032160599</v>
      </c>
      <c r="N161" s="12">
        <v>94.139050412503167</v>
      </c>
      <c r="O161" s="5"/>
      <c r="P161" s="1">
        <v>1261.6160941354301</v>
      </c>
      <c r="Q161" s="1">
        <f t="shared" si="23"/>
        <v>92.223398694110401</v>
      </c>
      <c r="R161" s="1">
        <f t="shared" si="24"/>
        <v>269.68801668504153</v>
      </c>
      <c r="S161" s="1">
        <f t="shared" si="25"/>
        <v>0.68191646568430742</v>
      </c>
      <c r="T161" s="1">
        <f t="shared" si="26"/>
        <v>0.68191646568430742</v>
      </c>
      <c r="U161" s="1">
        <f t="shared" si="27"/>
        <v>0.31808353431569258</v>
      </c>
      <c r="V161" s="1">
        <f t="shared" si="28"/>
        <v>3.1808353431569261</v>
      </c>
      <c r="W161" s="1">
        <f t="shared" si="29"/>
        <v>33.574000000000012</v>
      </c>
    </row>
    <row r="162" spans="1:23" x14ac:dyDescent="0.25">
      <c r="A162" s="1">
        <v>4891</v>
      </c>
      <c r="B162" s="1">
        <v>395.48541537915196</v>
      </c>
      <c r="C162" s="1">
        <f t="shared" si="30"/>
        <v>348.05263157894734</v>
      </c>
      <c r="D162" s="11">
        <v>185.210680087594</v>
      </c>
      <c r="E162" s="1">
        <f t="shared" si="22"/>
        <v>163.20208214724454</v>
      </c>
      <c r="F162" s="11">
        <v>127.28076480722356</v>
      </c>
      <c r="G162" s="1">
        <f t="shared" si="31"/>
        <v>101.85657894736768</v>
      </c>
      <c r="H162" s="5">
        <v>33.574000000000005</v>
      </c>
      <c r="I162" s="1">
        <f t="shared" si="32"/>
        <v>14.640335087761258</v>
      </c>
      <c r="J162" s="1">
        <v>4761.3599999999997</v>
      </c>
      <c r="K162" s="1">
        <v>3367.962</v>
      </c>
      <c r="L162" s="1">
        <v>1393.3979999999899</v>
      </c>
      <c r="M162" s="1">
        <v>200.27978400057401</v>
      </c>
      <c r="N162" s="12">
        <v>82.993970484334412</v>
      </c>
      <c r="O162" s="5"/>
      <c r="P162" s="1">
        <v>830.47331070115604</v>
      </c>
      <c r="Q162" s="1">
        <f t="shared" si="23"/>
        <v>60.707113355347666</v>
      </c>
      <c r="R162" s="1">
        <f t="shared" si="24"/>
        <v>190.10649700024396</v>
      </c>
      <c r="S162" s="1">
        <f t="shared" si="25"/>
        <v>0.66634334438211962</v>
      </c>
      <c r="T162" s="1">
        <f t="shared" si="26"/>
        <v>0.66634334438211962</v>
      </c>
      <c r="U162" s="1">
        <f t="shared" si="27"/>
        <v>0.33365665561788038</v>
      </c>
      <c r="V162" s="1">
        <f t="shared" si="28"/>
        <v>3.3365665561788038</v>
      </c>
      <c r="W162" s="1">
        <f t="shared" si="29"/>
        <v>34.484499999999997</v>
      </c>
    </row>
    <row r="163" spans="1:23" x14ac:dyDescent="0.25">
      <c r="A163" s="1">
        <v>4892</v>
      </c>
      <c r="B163" s="1">
        <v>285.29811035559163</v>
      </c>
      <c r="C163" s="1">
        <f t="shared" si="30"/>
        <v>230.32894736842107</v>
      </c>
      <c r="D163" s="11">
        <v>146.36716496082801</v>
      </c>
      <c r="E163" s="1">
        <f t="shared" si="22"/>
        <v>117.56783435998545</v>
      </c>
      <c r="F163" s="11">
        <v>72.235621860012259</v>
      </c>
      <c r="G163" s="1">
        <f t="shared" si="31"/>
        <v>46.065789473684205</v>
      </c>
      <c r="H163" s="5">
        <v>34.484499999999997</v>
      </c>
      <c r="I163" s="1">
        <f t="shared" si="32"/>
        <v>9.6247082094354557</v>
      </c>
      <c r="J163" s="1">
        <v>3150.9</v>
      </c>
      <c r="K163" s="1">
        <v>2520.7199999999998</v>
      </c>
      <c r="L163" s="1">
        <v>630.17999999999995</v>
      </c>
      <c r="M163" s="1">
        <v>131.66600830507701</v>
      </c>
      <c r="N163" s="12">
        <v>66.695323534751367</v>
      </c>
      <c r="O163" s="5"/>
      <c r="P163" s="1">
        <v>406.90064438941801</v>
      </c>
      <c r="Q163" s="1">
        <f t="shared" si="23"/>
        <v>29.744199151273246</v>
      </c>
      <c r="R163" s="1">
        <f t="shared" si="24"/>
        <v>96.774654320911225</v>
      </c>
      <c r="S163" s="1">
        <f t="shared" si="25"/>
        <v>0.58545266520675476</v>
      </c>
      <c r="T163" s="1">
        <f t="shared" si="26"/>
        <v>0.58545266520675476</v>
      </c>
      <c r="U163" s="1">
        <f t="shared" si="27"/>
        <v>0.41454733479324524</v>
      </c>
      <c r="V163" s="1">
        <f t="shared" si="28"/>
        <v>4.1454733479324526</v>
      </c>
      <c r="W163" s="1">
        <f t="shared" si="29"/>
        <v>38.78</v>
      </c>
    </row>
    <row r="164" spans="1:23" x14ac:dyDescent="0.25">
      <c r="A164" s="1">
        <v>4893</v>
      </c>
      <c r="B164" s="1">
        <v>165.29885347218448</v>
      </c>
      <c r="C164" s="1">
        <f t="shared" si="30"/>
        <v>113.62894736842105</v>
      </c>
      <c r="D164" s="11">
        <v>99.354261903164399</v>
      </c>
      <c r="E164" s="1">
        <f t="shared" si="22"/>
        <v>57.261639272965034</v>
      </c>
      <c r="F164" s="11">
        <v>18.790441368300883</v>
      </c>
      <c r="G164" s="1">
        <f t="shared" si="31"/>
        <v>9.2131578947368418</v>
      </c>
      <c r="H164" s="5">
        <v>38.78</v>
      </c>
      <c r="I164" s="1">
        <f t="shared" si="32"/>
        <v>4.7071717241716602</v>
      </c>
      <c r="J164" s="1">
        <v>1554.444</v>
      </c>
      <c r="K164" s="1">
        <v>1428.4079999999999</v>
      </c>
      <c r="L164" s="1">
        <v>126.036</v>
      </c>
      <c r="M164" s="1">
        <v>64.394109186668302</v>
      </c>
      <c r="N164" s="12">
        <v>47.15415020071918</v>
      </c>
      <c r="O164" s="5"/>
      <c r="P164" s="1">
        <v>131.34891263687399</v>
      </c>
      <c r="Q164" s="1">
        <f t="shared" si="23"/>
        <v>9.6015287015258757</v>
      </c>
      <c r="R164" s="1">
        <f t="shared" si="24"/>
        <v>32.181721298474116</v>
      </c>
      <c r="S164" s="1">
        <f t="shared" si="25"/>
        <v>0.55679885979080712</v>
      </c>
      <c r="T164" s="1">
        <f t="shared" si="26"/>
        <v>0.55679885979080712</v>
      </c>
      <c r="U164" s="1">
        <f t="shared" si="27"/>
        <v>0.44320114020919288</v>
      </c>
      <c r="V164" s="1">
        <f t="shared" si="28"/>
        <v>4.4320114020919288</v>
      </c>
      <c r="W164" s="1">
        <f t="shared" si="29"/>
        <v>16.014499999999998</v>
      </c>
    </row>
    <row r="165" spans="1:23" x14ac:dyDescent="0.25">
      <c r="A165" s="1">
        <v>4894</v>
      </c>
      <c r="B165" s="1">
        <v>57.797749999999994</v>
      </c>
      <c r="C165" s="1">
        <f t="shared" si="30"/>
        <v>36.852631578947367</v>
      </c>
      <c r="D165" s="11">
        <v>43.987676472538681</v>
      </c>
      <c r="E165" s="1">
        <f t="shared" si="22"/>
        <v>23.042558051486054</v>
      </c>
      <c r="F165" s="11">
        <v>0</v>
      </c>
      <c r="G165" s="1">
        <f t="shared" si="31"/>
        <v>0</v>
      </c>
      <c r="H165" s="5">
        <v>16.014499999999998</v>
      </c>
      <c r="I165" s="1">
        <f t="shared" si="32"/>
        <v>1.5172802054501535</v>
      </c>
      <c r="J165" s="1">
        <v>504.14400000000001</v>
      </c>
      <c r="K165" s="1">
        <v>504.14400000000001</v>
      </c>
      <c r="L165" s="1">
        <v>0</v>
      </c>
      <c r="M165" s="1">
        <v>20.756393210558102</v>
      </c>
      <c r="N165" s="12">
        <v>13.810073527461313</v>
      </c>
      <c r="O165" s="5"/>
      <c r="P165" s="1">
        <v>31.0122482831326</v>
      </c>
      <c r="Q165" s="1">
        <f t="shared" si="23"/>
        <v>2.2669772136792838</v>
      </c>
      <c r="R165" s="1">
        <f t="shared" si="24"/>
        <v>0.63952278632071557</v>
      </c>
      <c r="S165" s="1">
        <f t="shared" si="25"/>
        <v>4.0890857355182504E-2</v>
      </c>
      <c r="T165" s="1">
        <f t="shared" si="26"/>
        <v>4.0890857355182504E-2</v>
      </c>
      <c r="U165" s="1">
        <f t="shared" si="27"/>
        <v>0.9591091426448175</v>
      </c>
      <c r="V165" s="1">
        <f t="shared" si="28"/>
        <v>9.591091426448175</v>
      </c>
      <c r="W165" s="1">
        <f t="shared" si="29"/>
        <v>12.733250000000002</v>
      </c>
    </row>
    <row r="166" spans="1:23" x14ac:dyDescent="0.25">
      <c r="A166" s="1">
        <v>4895</v>
      </c>
      <c r="B166" s="1">
        <v>15.639750000000001</v>
      </c>
      <c r="C166" s="1">
        <f t="shared" si="30"/>
        <v>8.7013157894736839</v>
      </c>
      <c r="D166" s="11">
        <v>12.131831915190064</v>
      </c>
      <c r="E166" s="1">
        <f t="shared" si="22"/>
        <v>5.1933977046637469</v>
      </c>
      <c r="F166" s="11">
        <v>0</v>
      </c>
      <c r="G166" s="1">
        <f t="shared" si="31"/>
        <v>0</v>
      </c>
      <c r="H166" s="5">
        <v>12.733250000000002</v>
      </c>
      <c r="I166" s="1">
        <f t="shared" si="32"/>
        <v>0.3589531991241689</v>
      </c>
      <c r="J166" s="1">
        <v>119.03400000000001</v>
      </c>
      <c r="K166" s="1">
        <v>119.03400000000001</v>
      </c>
      <c r="L166" s="1">
        <v>0</v>
      </c>
      <c r="M166" s="1">
        <v>4.9104797640186302</v>
      </c>
      <c r="N166" s="12">
        <v>3.5079180848099365</v>
      </c>
      <c r="O166" s="5"/>
      <c r="P166" s="1">
        <v>3.6479049146024201</v>
      </c>
      <c r="Q166" s="1">
        <f t="shared" si="23"/>
        <v>0.26665971597970906</v>
      </c>
      <c r="R166" s="1">
        <f t="shared" si="24"/>
        <v>-3.1674622159797088</v>
      </c>
      <c r="S166" s="1">
        <f t="shared" si="25"/>
        <v>-1.5696649479748146</v>
      </c>
      <c r="T166" s="1">
        <f t="shared" si="26"/>
        <v>0</v>
      </c>
      <c r="U166" s="1">
        <f t="shared" si="27"/>
        <v>1</v>
      </c>
      <c r="V166" s="1">
        <f t="shared" si="28"/>
        <v>10</v>
      </c>
      <c r="W166" s="1">
        <f t="shared" si="29"/>
        <v>4.9187250000000002</v>
      </c>
    </row>
    <row r="167" spans="1:23" x14ac:dyDescent="0.25">
      <c r="A167" s="1">
        <v>4896</v>
      </c>
      <c r="B167" s="1">
        <v>2.0179225000000005</v>
      </c>
      <c r="C167" s="1">
        <f t="shared" si="30"/>
        <v>1.0236842105263158</v>
      </c>
      <c r="D167" s="11">
        <v>1.6118766610853104</v>
      </c>
      <c r="E167" s="1">
        <f t="shared" si="22"/>
        <v>0.61763837161162582</v>
      </c>
      <c r="F167" s="11">
        <v>0</v>
      </c>
      <c r="G167" s="1">
        <f t="shared" si="31"/>
        <v>0</v>
      </c>
      <c r="H167" s="5">
        <v>4.9187250000000002</v>
      </c>
      <c r="I167" s="1">
        <f t="shared" si="32"/>
        <v>4.2411452674264181E-2</v>
      </c>
      <c r="J167" s="1">
        <v>14.004</v>
      </c>
      <c r="K167" s="1">
        <v>14.004</v>
      </c>
      <c r="L167" s="1">
        <v>0</v>
      </c>
      <c r="M167" s="1">
        <v>0.58018867258393403</v>
      </c>
      <c r="N167" s="12">
        <v>0.40604583891468998</v>
      </c>
      <c r="O167" s="5"/>
      <c r="P167" s="1">
        <v>0</v>
      </c>
      <c r="Q167" s="1">
        <f t="shared" si="23"/>
        <v>0</v>
      </c>
      <c r="R167" s="1">
        <f t="shared" si="24"/>
        <v>-1.0890724999999999</v>
      </c>
      <c r="S167" s="1">
        <f t="shared" si="25"/>
        <v>0</v>
      </c>
      <c r="T167" s="1">
        <f t="shared" si="26"/>
        <v>0</v>
      </c>
      <c r="U167" s="1">
        <f t="shared" si="27"/>
        <v>1</v>
      </c>
      <c r="V167" s="1">
        <f t="shared" si="28"/>
        <v>10</v>
      </c>
      <c r="W167" s="1">
        <f t="shared" si="29"/>
        <v>1.0890724999999999</v>
      </c>
    </row>
    <row r="168" spans="1:23" x14ac:dyDescent="0.25">
      <c r="A168" s="1">
        <v>4897</v>
      </c>
      <c r="B168" s="1">
        <v>0</v>
      </c>
      <c r="C168" s="1">
        <f t="shared" si="30"/>
        <v>0</v>
      </c>
      <c r="D168" s="11">
        <v>0</v>
      </c>
      <c r="E168" s="1">
        <f t="shared" si="22"/>
        <v>0</v>
      </c>
      <c r="F168" s="11">
        <v>0</v>
      </c>
      <c r="G168" s="1">
        <f t="shared" si="31"/>
        <v>0</v>
      </c>
      <c r="H168" s="5">
        <v>1.0890724999999999</v>
      </c>
      <c r="I168" s="1">
        <f t="shared" si="32"/>
        <v>0</v>
      </c>
      <c r="J168" s="1">
        <v>0</v>
      </c>
      <c r="K168" s="1">
        <v>0</v>
      </c>
      <c r="L168" s="1">
        <v>0</v>
      </c>
      <c r="M168" s="1">
        <v>0</v>
      </c>
      <c r="N168" s="12">
        <v>0</v>
      </c>
      <c r="O168" s="5"/>
      <c r="P168" s="1">
        <v>0</v>
      </c>
      <c r="Q168" s="1">
        <f t="shared" si="23"/>
        <v>0</v>
      </c>
      <c r="R168" s="1">
        <f t="shared" si="24"/>
        <v>-0.1960325</v>
      </c>
      <c r="S168" s="1">
        <f t="shared" si="25"/>
        <v>0</v>
      </c>
      <c r="T168" s="1">
        <f t="shared" si="26"/>
        <v>0</v>
      </c>
      <c r="U168" s="1">
        <f t="shared" si="27"/>
        <v>1</v>
      </c>
      <c r="V168" s="1">
        <f t="shared" si="28"/>
        <v>10</v>
      </c>
      <c r="W168" s="1">
        <f t="shared" si="29"/>
        <v>0.1960325</v>
      </c>
    </row>
    <row r="169" spans="1:23" x14ac:dyDescent="0.25">
      <c r="A169" s="1">
        <v>4898</v>
      </c>
      <c r="B169" s="1">
        <v>0</v>
      </c>
      <c r="C169" s="1">
        <f t="shared" si="30"/>
        <v>0</v>
      </c>
      <c r="D169" s="11">
        <v>0</v>
      </c>
      <c r="E169" s="1">
        <f t="shared" si="22"/>
        <v>0</v>
      </c>
      <c r="F169" s="11">
        <v>0</v>
      </c>
      <c r="G169" s="1">
        <f t="shared" si="31"/>
        <v>0</v>
      </c>
      <c r="H169" s="5">
        <v>0.1960325</v>
      </c>
      <c r="I169" s="1">
        <f t="shared" si="32"/>
        <v>0</v>
      </c>
      <c r="J169" s="1">
        <v>0</v>
      </c>
      <c r="K169" s="1">
        <v>0</v>
      </c>
      <c r="L169" s="1">
        <v>0</v>
      </c>
      <c r="M169" s="1">
        <v>0</v>
      </c>
      <c r="N169" s="12">
        <v>0</v>
      </c>
      <c r="O169" s="5"/>
      <c r="P169" s="1">
        <v>0</v>
      </c>
      <c r="Q169" s="1">
        <f t="shared" si="23"/>
        <v>0</v>
      </c>
      <c r="R169" s="1">
        <f t="shared" si="24"/>
        <v>0</v>
      </c>
      <c r="S169" s="1">
        <f t="shared" si="25"/>
        <v>0</v>
      </c>
      <c r="T169" s="1">
        <f t="shared" si="26"/>
        <v>0</v>
      </c>
      <c r="U169" s="1">
        <f t="shared" si="27"/>
        <v>1</v>
      </c>
      <c r="V169" s="1">
        <f t="shared" si="28"/>
        <v>10</v>
      </c>
      <c r="W169" s="1">
        <f t="shared" si="29"/>
        <v>0</v>
      </c>
    </row>
    <row r="170" spans="1:23" x14ac:dyDescent="0.25">
      <c r="A170" s="1">
        <v>4899</v>
      </c>
      <c r="B170" s="1">
        <v>0</v>
      </c>
      <c r="C170" s="1">
        <f t="shared" si="30"/>
        <v>0</v>
      </c>
      <c r="D170" s="11">
        <v>0</v>
      </c>
      <c r="E170" s="1">
        <f t="shared" si="22"/>
        <v>0</v>
      </c>
      <c r="F170" s="11">
        <v>0</v>
      </c>
      <c r="G170" s="1">
        <f t="shared" si="31"/>
        <v>0</v>
      </c>
      <c r="H170" s="5">
        <v>0</v>
      </c>
      <c r="I170" s="1">
        <f t="shared" si="32"/>
        <v>0</v>
      </c>
      <c r="J170" s="1">
        <v>0</v>
      </c>
      <c r="K170" s="1">
        <v>0</v>
      </c>
      <c r="L170" s="1">
        <v>0</v>
      </c>
      <c r="M170" s="1">
        <v>0</v>
      </c>
      <c r="N170" s="12">
        <v>0</v>
      </c>
      <c r="O170" s="5"/>
      <c r="P170" s="1">
        <v>0</v>
      </c>
      <c r="Q170" s="1">
        <f t="shared" si="23"/>
        <v>0</v>
      </c>
      <c r="R170" s="1">
        <f t="shared" si="24"/>
        <v>0</v>
      </c>
      <c r="S170" s="1">
        <f t="shared" si="25"/>
        <v>0</v>
      </c>
      <c r="T170" s="1">
        <f t="shared" si="26"/>
        <v>0</v>
      </c>
      <c r="U170" s="1">
        <f t="shared" si="27"/>
        <v>1</v>
      </c>
      <c r="V170" s="1">
        <f t="shared" si="28"/>
        <v>10</v>
      </c>
      <c r="W170" s="1">
        <f t="shared" si="29"/>
        <v>0</v>
      </c>
    </row>
    <row r="171" spans="1:23" x14ac:dyDescent="0.25">
      <c r="A171" s="1">
        <v>4900</v>
      </c>
      <c r="B171" s="1">
        <v>0</v>
      </c>
      <c r="C171" s="1">
        <f t="shared" si="30"/>
        <v>0</v>
      </c>
      <c r="D171" s="11">
        <v>0</v>
      </c>
      <c r="E171" s="1">
        <f t="shared" si="22"/>
        <v>0</v>
      </c>
      <c r="F171" s="11">
        <v>0</v>
      </c>
      <c r="G171" s="1">
        <f t="shared" si="31"/>
        <v>0</v>
      </c>
      <c r="H171" s="5">
        <v>0</v>
      </c>
      <c r="I171" s="1">
        <f t="shared" si="32"/>
        <v>0</v>
      </c>
      <c r="J171" s="1">
        <v>0</v>
      </c>
      <c r="K171" s="1">
        <v>0</v>
      </c>
      <c r="L171" s="1">
        <v>0</v>
      </c>
      <c r="M171" s="1">
        <v>0</v>
      </c>
      <c r="N171" s="12">
        <v>0</v>
      </c>
      <c r="O171" s="5"/>
      <c r="P171" s="1">
        <v>0</v>
      </c>
      <c r="Q171" s="1">
        <f t="shared" si="23"/>
        <v>0</v>
      </c>
      <c r="R171" s="1">
        <f t="shared" si="24"/>
        <v>0</v>
      </c>
      <c r="S171" s="1">
        <f t="shared" si="25"/>
        <v>0</v>
      </c>
      <c r="T171" s="1">
        <f t="shared" si="26"/>
        <v>0</v>
      </c>
      <c r="U171" s="1">
        <f t="shared" si="27"/>
        <v>1</v>
      </c>
      <c r="V171" s="1">
        <f t="shared" si="28"/>
        <v>10</v>
      </c>
      <c r="W171" s="1">
        <f t="shared" si="29"/>
        <v>0</v>
      </c>
    </row>
    <row r="172" spans="1:23" x14ac:dyDescent="0.25">
      <c r="A172" s="1">
        <v>4901</v>
      </c>
      <c r="B172" s="1">
        <v>0</v>
      </c>
      <c r="C172" s="1">
        <f t="shared" si="30"/>
        <v>0</v>
      </c>
      <c r="D172" s="11">
        <v>0</v>
      </c>
      <c r="E172" s="1">
        <f t="shared" si="22"/>
        <v>0</v>
      </c>
      <c r="F172" s="11">
        <v>0</v>
      </c>
      <c r="G172" s="1">
        <f t="shared" si="31"/>
        <v>0</v>
      </c>
      <c r="H172" s="5">
        <v>0</v>
      </c>
      <c r="I172" s="1">
        <f t="shared" si="32"/>
        <v>0</v>
      </c>
      <c r="J172" s="1">
        <v>0</v>
      </c>
      <c r="K172" s="1">
        <v>0</v>
      </c>
      <c r="L172" s="1">
        <v>0</v>
      </c>
      <c r="M172" s="1">
        <v>0</v>
      </c>
      <c r="N172" s="12">
        <v>0</v>
      </c>
      <c r="O172" s="5"/>
      <c r="P172" s="1">
        <v>0</v>
      </c>
      <c r="Q172" s="1">
        <f t="shared" si="23"/>
        <v>0</v>
      </c>
      <c r="R172" s="1">
        <f t="shared" si="24"/>
        <v>0</v>
      </c>
      <c r="S172" s="1">
        <f t="shared" si="25"/>
        <v>0</v>
      </c>
      <c r="T172" s="1">
        <f t="shared" si="26"/>
        <v>0</v>
      </c>
      <c r="U172" s="1">
        <f t="shared" si="27"/>
        <v>1</v>
      </c>
      <c r="V172" s="1">
        <f t="shared" si="28"/>
        <v>10</v>
      </c>
      <c r="W172" s="1">
        <f t="shared" si="29"/>
        <v>0</v>
      </c>
    </row>
    <row r="173" spans="1:23" x14ac:dyDescent="0.25">
      <c r="A173" s="1">
        <v>4902</v>
      </c>
      <c r="B173" s="1">
        <v>0</v>
      </c>
      <c r="C173" s="1">
        <f t="shared" si="30"/>
        <v>0</v>
      </c>
      <c r="D173" s="11">
        <v>0</v>
      </c>
      <c r="E173" s="1">
        <f t="shared" si="22"/>
        <v>0</v>
      </c>
      <c r="F173" s="11">
        <v>0</v>
      </c>
      <c r="G173" s="1">
        <f t="shared" si="31"/>
        <v>0</v>
      </c>
      <c r="H173" s="5">
        <v>0</v>
      </c>
      <c r="I173" s="1">
        <f t="shared" si="32"/>
        <v>0</v>
      </c>
      <c r="J173" s="1">
        <v>0</v>
      </c>
      <c r="K173" s="1">
        <v>0</v>
      </c>
      <c r="L173" s="1">
        <v>0</v>
      </c>
      <c r="M173" s="1">
        <v>0</v>
      </c>
      <c r="N173" s="12">
        <v>0</v>
      </c>
      <c r="O173" s="5"/>
      <c r="P173" s="1">
        <v>0</v>
      </c>
      <c r="Q173" s="1">
        <f t="shared" si="23"/>
        <v>0</v>
      </c>
      <c r="R173" s="1">
        <f t="shared" si="24"/>
        <v>0</v>
      </c>
      <c r="S173" s="1">
        <f t="shared" si="25"/>
        <v>0</v>
      </c>
      <c r="T173" s="1">
        <f t="shared" si="26"/>
        <v>0</v>
      </c>
      <c r="U173" s="1">
        <f t="shared" si="27"/>
        <v>1</v>
      </c>
      <c r="V173" s="1">
        <f t="shared" si="28"/>
        <v>10</v>
      </c>
      <c r="W173" s="1">
        <f t="shared" si="29"/>
        <v>0</v>
      </c>
    </row>
    <row r="174" spans="1:23" x14ac:dyDescent="0.25">
      <c r="A174" s="1">
        <v>4903</v>
      </c>
      <c r="B174" s="1">
        <v>0</v>
      </c>
      <c r="C174" s="1">
        <f t="shared" si="30"/>
        <v>0</v>
      </c>
      <c r="D174" s="11">
        <v>0</v>
      </c>
      <c r="E174" s="1">
        <f t="shared" si="22"/>
        <v>0</v>
      </c>
      <c r="F174" s="11">
        <v>0</v>
      </c>
      <c r="G174" s="1">
        <f t="shared" si="31"/>
        <v>0</v>
      </c>
      <c r="H174" s="5">
        <v>0</v>
      </c>
      <c r="I174" s="1">
        <f t="shared" si="32"/>
        <v>0</v>
      </c>
      <c r="J174" s="1">
        <v>0</v>
      </c>
      <c r="K174" s="1">
        <v>0</v>
      </c>
      <c r="L174" s="1">
        <v>0</v>
      </c>
      <c r="M174" s="1">
        <v>0</v>
      </c>
      <c r="N174" s="12">
        <v>0</v>
      </c>
      <c r="O174" s="5"/>
      <c r="P174" s="1">
        <v>0</v>
      </c>
      <c r="Q174" s="1">
        <f t="shared" si="23"/>
        <v>0</v>
      </c>
      <c r="R174" s="1">
        <f t="shared" si="24"/>
        <v>0</v>
      </c>
      <c r="S174" s="1">
        <f t="shared" si="25"/>
        <v>0</v>
      </c>
      <c r="T174" s="1">
        <f t="shared" si="26"/>
        <v>0</v>
      </c>
      <c r="U174" s="1">
        <f t="shared" si="27"/>
        <v>1</v>
      </c>
      <c r="V174" s="1">
        <f t="shared" si="28"/>
        <v>10</v>
      </c>
      <c r="W174" s="1">
        <f t="shared" si="29"/>
        <v>0</v>
      </c>
    </row>
    <row r="175" spans="1:23" x14ac:dyDescent="0.25">
      <c r="A175" s="1">
        <v>4904</v>
      </c>
      <c r="B175" s="1">
        <v>0</v>
      </c>
      <c r="C175" s="1">
        <f t="shared" si="30"/>
        <v>0</v>
      </c>
      <c r="D175" s="11">
        <v>0</v>
      </c>
      <c r="E175" s="1">
        <f t="shared" si="22"/>
        <v>0</v>
      </c>
      <c r="F175" s="11">
        <v>0</v>
      </c>
      <c r="G175" s="1">
        <f t="shared" si="31"/>
        <v>0</v>
      </c>
      <c r="H175" s="5">
        <v>0</v>
      </c>
      <c r="I175" s="1">
        <f t="shared" si="32"/>
        <v>0</v>
      </c>
      <c r="J175" s="1">
        <v>0</v>
      </c>
      <c r="K175" s="1">
        <v>0</v>
      </c>
      <c r="L175" s="1">
        <v>0</v>
      </c>
      <c r="M175" s="1">
        <v>0</v>
      </c>
      <c r="N175" s="12">
        <v>0</v>
      </c>
      <c r="O175" s="5"/>
      <c r="P175" s="1">
        <v>23.7141841035324</v>
      </c>
      <c r="Q175" s="1">
        <f t="shared" si="23"/>
        <v>1.7334929900242981</v>
      </c>
      <c r="R175" s="1">
        <f t="shared" si="24"/>
        <v>-1.7334929900242981</v>
      </c>
      <c r="S175" s="1">
        <f t="shared" si="25"/>
        <v>0</v>
      </c>
      <c r="T175" s="1">
        <f t="shared" si="26"/>
        <v>0</v>
      </c>
      <c r="U175" s="1">
        <f t="shared" si="27"/>
        <v>1</v>
      </c>
      <c r="V175" s="1">
        <f t="shared" si="28"/>
        <v>10</v>
      </c>
      <c r="W175" s="1">
        <f t="shared" si="29"/>
        <v>0</v>
      </c>
    </row>
    <row r="176" spans="1:23" x14ac:dyDescent="0.25">
      <c r="A176" s="1">
        <v>4905</v>
      </c>
      <c r="B176" s="1">
        <v>0</v>
      </c>
      <c r="C176" s="1">
        <f t="shared" si="30"/>
        <v>6.6539473684210524</v>
      </c>
      <c r="D176" s="11">
        <v>0</v>
      </c>
      <c r="E176" s="1">
        <f t="shared" si="22"/>
        <v>6.6539473684210524</v>
      </c>
      <c r="F176" s="11">
        <v>0</v>
      </c>
      <c r="G176" s="1">
        <f t="shared" si="31"/>
        <v>0</v>
      </c>
      <c r="H176" s="5">
        <v>0</v>
      </c>
      <c r="I176" s="1">
        <f t="shared" si="32"/>
        <v>0.27433938677962283</v>
      </c>
      <c r="J176" s="1">
        <v>91.025999999999996</v>
      </c>
      <c r="K176" s="1">
        <v>91.025999999999996</v>
      </c>
      <c r="L176" s="1">
        <v>0</v>
      </c>
      <c r="M176" s="1">
        <v>3.75296281114524</v>
      </c>
      <c r="N176" s="12">
        <v>0</v>
      </c>
      <c r="O176" s="5"/>
      <c r="P176" s="1">
        <v>114.930298557264</v>
      </c>
      <c r="Q176" s="1">
        <f t="shared" si="23"/>
        <v>8.4013376138350875</v>
      </c>
      <c r="R176" s="1">
        <f t="shared" si="24"/>
        <v>5.4674993469999258</v>
      </c>
      <c r="S176" s="1">
        <f t="shared" si="25"/>
        <v>0.39422911686393775</v>
      </c>
      <c r="T176" s="1">
        <f t="shared" si="26"/>
        <v>0.39422911686393775</v>
      </c>
      <c r="U176" s="1">
        <f t="shared" si="27"/>
        <v>0.6057708831360622</v>
      </c>
      <c r="V176" s="1">
        <f t="shared" si="28"/>
        <v>6.057708831360622</v>
      </c>
      <c r="W176" s="1">
        <f t="shared" si="29"/>
        <v>0</v>
      </c>
    </row>
    <row r="177" spans="1:23" x14ac:dyDescent="0.25">
      <c r="A177" s="1">
        <v>4906</v>
      </c>
      <c r="B177" s="1">
        <v>13.868836960835013</v>
      </c>
      <c r="C177" s="1">
        <f t="shared" si="30"/>
        <v>32.246052631578948</v>
      </c>
      <c r="D177" s="11">
        <v>10.914444169009601</v>
      </c>
      <c r="E177" s="1">
        <f t="shared" si="22"/>
        <v>29.291659839753535</v>
      </c>
      <c r="F177" s="11">
        <v>0</v>
      </c>
      <c r="G177" s="1">
        <f t="shared" si="31"/>
        <v>0</v>
      </c>
      <c r="H177" s="5">
        <v>0</v>
      </c>
      <c r="I177" s="1">
        <f t="shared" si="32"/>
        <v>1.3266976554936551</v>
      </c>
      <c r="J177" s="1">
        <v>441.12599999999998</v>
      </c>
      <c r="K177" s="1">
        <v>441.12599999999998</v>
      </c>
      <c r="L177" s="1">
        <v>0</v>
      </c>
      <c r="M177" s="1">
        <v>18.149223927153201</v>
      </c>
      <c r="N177" s="12">
        <v>2.9543927918254127</v>
      </c>
      <c r="O177" s="5"/>
      <c r="P177" s="1">
        <v>249.92779210071899</v>
      </c>
      <c r="Q177" s="1">
        <f t="shared" si="23"/>
        <v>18.269575445958989</v>
      </c>
      <c r="R177" s="1">
        <f t="shared" si="24"/>
        <v>32.031494713440367</v>
      </c>
      <c r="S177" s="1">
        <f t="shared" si="25"/>
        <v>0.63679549186400164</v>
      </c>
      <c r="T177" s="1">
        <f t="shared" si="26"/>
        <v>0.63679549186400164</v>
      </c>
      <c r="U177" s="1">
        <f t="shared" si="27"/>
        <v>0.36320450813599836</v>
      </c>
      <c r="V177" s="1">
        <f t="shared" si="28"/>
        <v>3.6320450813599834</v>
      </c>
      <c r="W177" s="1">
        <f t="shared" si="29"/>
        <v>0</v>
      </c>
    </row>
    <row r="178" spans="1:23" x14ac:dyDescent="0.25">
      <c r="A178" s="1">
        <v>4907</v>
      </c>
      <c r="B178" s="1">
        <v>50.301070159399352</v>
      </c>
      <c r="C178" s="1">
        <f t="shared" si="30"/>
        <v>70.122368421052627</v>
      </c>
      <c r="D178" s="11">
        <v>38.8099820913081</v>
      </c>
      <c r="E178" s="1">
        <f t="shared" si="22"/>
        <v>58.631280352961376</v>
      </c>
      <c r="F178" s="11">
        <v>0</v>
      </c>
      <c r="G178" s="1">
        <f t="shared" si="31"/>
        <v>0</v>
      </c>
      <c r="H178" s="5">
        <v>0</v>
      </c>
      <c r="I178" s="1">
        <f t="shared" si="32"/>
        <v>2.8855311532379533</v>
      </c>
      <c r="J178" s="1">
        <v>959.274</v>
      </c>
      <c r="K178" s="1">
        <v>959.274</v>
      </c>
      <c r="L178" s="1">
        <v>0</v>
      </c>
      <c r="M178" s="1">
        <v>39.474066176295203</v>
      </c>
      <c r="N178" s="12">
        <v>11.491088068091249</v>
      </c>
      <c r="O178" s="5"/>
      <c r="P178" s="1">
        <v>348.43947657837401</v>
      </c>
      <c r="Q178" s="1">
        <f t="shared" si="23"/>
        <v>25.470721972103366</v>
      </c>
      <c r="R178" s="1">
        <f t="shared" si="24"/>
        <v>58.929403027896626</v>
      </c>
      <c r="S178" s="1">
        <f t="shared" si="25"/>
        <v>0.67265440962816014</v>
      </c>
      <c r="T178" s="1">
        <f t="shared" si="26"/>
        <v>0.67265440962816014</v>
      </c>
      <c r="U178" s="1">
        <f t="shared" si="27"/>
        <v>0.32734559037183986</v>
      </c>
      <c r="V178" s="1">
        <f t="shared" si="28"/>
        <v>3.2734559037183986</v>
      </c>
      <c r="W178" s="1">
        <f t="shared" si="29"/>
        <v>3.2071250000000049</v>
      </c>
    </row>
    <row r="179" spans="1:23" x14ac:dyDescent="0.25">
      <c r="A179" s="1">
        <v>4908</v>
      </c>
      <c r="B179" s="1">
        <v>87.607249999999993</v>
      </c>
      <c r="C179" s="1">
        <f t="shared" si="30"/>
        <v>97.76184210526317</v>
      </c>
      <c r="D179" s="11">
        <v>66.371475263758796</v>
      </c>
      <c r="E179" s="1">
        <f t="shared" si="22"/>
        <v>76.526067369021973</v>
      </c>
      <c r="F179" s="11">
        <v>0</v>
      </c>
      <c r="G179" s="1">
        <f t="shared" si="31"/>
        <v>0</v>
      </c>
      <c r="H179" s="5">
        <v>3.207125</v>
      </c>
      <c r="I179" s="1">
        <f t="shared" si="32"/>
        <v>4.0231491939189992</v>
      </c>
      <c r="J179" s="1">
        <v>1337.3820000000001</v>
      </c>
      <c r="K179" s="1">
        <v>1337.3820000000001</v>
      </c>
      <c r="L179" s="1">
        <v>0</v>
      </c>
      <c r="M179" s="1">
        <v>55.036680972811901</v>
      </c>
      <c r="N179" s="12">
        <v>21.23577473624119</v>
      </c>
      <c r="O179" s="5"/>
      <c r="P179" s="1">
        <v>610.90314786471299</v>
      </c>
      <c r="Q179" s="1">
        <f t="shared" si="23"/>
        <v>44.656662855607678</v>
      </c>
      <c r="R179" s="1">
        <f t="shared" si="24"/>
        <v>53.870862144392319</v>
      </c>
      <c r="S179" s="1">
        <f t="shared" si="25"/>
        <v>0.51498703131402113</v>
      </c>
      <c r="T179" s="1">
        <f t="shared" si="26"/>
        <v>0.51498703131402113</v>
      </c>
      <c r="U179" s="1">
        <f t="shared" si="27"/>
        <v>0.48501296868597887</v>
      </c>
      <c r="V179" s="1">
        <f t="shared" si="28"/>
        <v>4.8501296868597885</v>
      </c>
      <c r="W179" s="1">
        <f t="shared" si="29"/>
        <v>6.0787250000000057</v>
      </c>
    </row>
    <row r="180" spans="1:23" x14ac:dyDescent="0.25">
      <c r="A180" s="1">
        <v>4909</v>
      </c>
      <c r="B180" s="1">
        <v>104.60625</v>
      </c>
      <c r="C180" s="1">
        <f t="shared" si="30"/>
        <v>170.95526315789473</v>
      </c>
      <c r="D180" s="11">
        <v>81.184703928726307</v>
      </c>
      <c r="E180" s="1">
        <f t="shared" si="22"/>
        <v>139.85608550767367</v>
      </c>
      <c r="F180" s="11">
        <v>0</v>
      </c>
      <c r="G180" s="1">
        <f t="shared" si="31"/>
        <v>7.677631578947369</v>
      </c>
      <c r="H180" s="5">
        <v>6.0787249999999995</v>
      </c>
      <c r="I180" s="1">
        <f t="shared" si="32"/>
        <v>7.0601888301443489</v>
      </c>
      <c r="J180" s="1">
        <v>2338.6680000000001</v>
      </c>
      <c r="K180" s="1">
        <v>2233.6379999999999</v>
      </c>
      <c r="L180" s="1">
        <v>105.03</v>
      </c>
      <c r="M180" s="1">
        <v>96.583383196374697</v>
      </c>
      <c r="N180" s="12">
        <v>23.421546071273692</v>
      </c>
      <c r="O180" s="5"/>
      <c r="P180" s="1">
        <v>1155.3654575129599</v>
      </c>
      <c r="Q180" s="1">
        <f t="shared" si="23"/>
        <v>84.456539291883047</v>
      </c>
      <c r="R180" s="1">
        <f t="shared" si="24"/>
        <v>139.40591070811695</v>
      </c>
      <c r="S180" s="1">
        <f t="shared" si="25"/>
        <v>0.60485035885160077</v>
      </c>
      <c r="T180" s="1">
        <f t="shared" si="26"/>
        <v>0.60485035885160077</v>
      </c>
      <c r="U180" s="1">
        <f t="shared" si="27"/>
        <v>0.39514964114839923</v>
      </c>
      <c r="V180" s="1">
        <f t="shared" si="28"/>
        <v>3.9514964114839923</v>
      </c>
      <c r="W180" s="1">
        <f t="shared" si="29"/>
        <v>6.6175499999999943</v>
      </c>
    </row>
    <row r="181" spans="1:23" x14ac:dyDescent="0.25">
      <c r="A181" s="1">
        <v>4910</v>
      </c>
      <c r="B181" s="1">
        <v>230.48</v>
      </c>
      <c r="C181" s="1">
        <f t="shared" si="30"/>
        <v>320.41315789473691</v>
      </c>
      <c r="D181" s="11">
        <v>167.28473139811899</v>
      </c>
      <c r="E181" s="1">
        <f t="shared" si="22"/>
        <v>208.4002680129787</v>
      </c>
      <c r="F181" s="11">
        <v>15.67448398328073</v>
      </c>
      <c r="G181" s="1">
        <f t="shared" si="31"/>
        <v>64.492105263157896</v>
      </c>
      <c r="H181" s="5">
        <v>6.6175499999999996</v>
      </c>
      <c r="I181" s="1">
        <f t="shared" si="32"/>
        <v>13.383494303362061</v>
      </c>
      <c r="J181" s="1">
        <v>4383.2520000000004</v>
      </c>
      <c r="K181" s="1">
        <v>3501</v>
      </c>
      <c r="L181" s="1">
        <v>882.25199999999995</v>
      </c>
      <c r="M181" s="1">
        <v>183.08620206999299</v>
      </c>
      <c r="N181" s="12">
        <v>47.520784618600274</v>
      </c>
      <c r="O181" s="5"/>
      <c r="P181" s="1">
        <v>1575.11631617281</v>
      </c>
      <c r="Q181" s="1">
        <f t="shared" si="23"/>
        <v>115.14008159157969</v>
      </c>
      <c r="R181" s="1">
        <f t="shared" si="24"/>
        <v>276.16133875111865</v>
      </c>
      <c r="S181" s="1">
        <f t="shared" si="25"/>
        <v>0.69680802237809636</v>
      </c>
      <c r="T181" s="1">
        <f t="shared" si="26"/>
        <v>0.69680802237809636</v>
      </c>
      <c r="U181" s="1">
        <f t="shared" si="27"/>
        <v>0.30319197762190364</v>
      </c>
      <c r="V181" s="1">
        <f t="shared" si="28"/>
        <v>3.0319197762190364</v>
      </c>
      <c r="W181" s="1">
        <f t="shared" si="29"/>
        <v>5.0219999999999914</v>
      </c>
    </row>
    <row r="182" spans="1:23" x14ac:dyDescent="0.25">
      <c r="A182" s="1">
        <v>4911</v>
      </c>
      <c r="B182" s="1">
        <v>396.32342034269834</v>
      </c>
      <c r="C182" s="1">
        <f t="shared" si="30"/>
        <v>434.55394736842106</v>
      </c>
      <c r="D182" s="11">
        <v>205.15837060372399</v>
      </c>
      <c r="E182" s="1">
        <f t="shared" si="22"/>
        <v>227.96690409699852</v>
      </c>
      <c r="F182" s="11">
        <v>111.51484857281497</v>
      </c>
      <c r="G182" s="1">
        <f t="shared" si="31"/>
        <v>126.93684210526317</v>
      </c>
      <c r="H182" s="5">
        <v>5.0220000000000002</v>
      </c>
      <c r="I182" s="1">
        <f t="shared" si="32"/>
        <v>18.269117599142838</v>
      </c>
      <c r="J182" s="1">
        <v>5944.6980000000003</v>
      </c>
      <c r="K182" s="1">
        <v>4208.2020000000002</v>
      </c>
      <c r="L182" s="1">
        <v>1736.4960000000001</v>
      </c>
      <c r="M182" s="1">
        <v>249.921528756274</v>
      </c>
      <c r="N182" s="12">
        <v>79.650201166159363</v>
      </c>
      <c r="O182" s="5"/>
      <c r="P182" s="1">
        <v>1692.8031106961701</v>
      </c>
      <c r="Q182" s="1">
        <f t="shared" si="23"/>
        <v>123.74291744855044</v>
      </c>
      <c r="R182" s="1">
        <f t="shared" si="24"/>
        <v>323.06648477321056</v>
      </c>
      <c r="S182" s="1">
        <f t="shared" si="25"/>
        <v>0.71200193896040886</v>
      </c>
      <c r="T182" s="1">
        <f t="shared" si="26"/>
        <v>0.71200193896040886</v>
      </c>
      <c r="U182" s="1">
        <f t="shared" si="27"/>
        <v>0.28799806103959114</v>
      </c>
      <c r="V182" s="1">
        <f t="shared" si="28"/>
        <v>2.8799806103959114</v>
      </c>
      <c r="W182" s="1">
        <f t="shared" si="29"/>
        <v>6.9344249999999761</v>
      </c>
    </row>
    <row r="183" spans="1:23" x14ac:dyDescent="0.25">
      <c r="A183" s="1">
        <v>4912</v>
      </c>
      <c r="B183" s="1">
        <v>453.74382722176097</v>
      </c>
      <c r="C183" s="1">
        <f t="shared" si="30"/>
        <v>466.8</v>
      </c>
      <c r="D183" s="11">
        <v>228.38260360239201</v>
      </c>
      <c r="E183" s="1">
        <f t="shared" si="22"/>
        <v>238.82880968609936</v>
      </c>
      <c r="F183" s="11">
        <v>137.63477014757359</v>
      </c>
      <c r="G183" s="1">
        <f t="shared" si="31"/>
        <v>140.24473684210525</v>
      </c>
      <c r="H183" s="5">
        <v>6.9344250000000009</v>
      </c>
      <c r="I183" s="1">
        <f t="shared" si="32"/>
        <v>19.636674173617397</v>
      </c>
      <c r="J183" s="1">
        <v>6385.8239999999996</v>
      </c>
      <c r="K183" s="1">
        <v>4467.2759999999998</v>
      </c>
      <c r="L183" s="1">
        <v>1918.548</v>
      </c>
      <c r="M183" s="1">
        <v>268.629702695086</v>
      </c>
      <c r="N183" s="12">
        <v>87.726453471795367</v>
      </c>
      <c r="O183" s="5"/>
      <c r="P183" s="1">
        <v>1470.1378426583699</v>
      </c>
      <c r="Q183" s="1">
        <f t="shared" si="23"/>
        <v>107.46621656859429</v>
      </c>
      <c r="R183" s="1">
        <f t="shared" si="24"/>
        <v>337.35643343140572</v>
      </c>
      <c r="S183" s="1">
        <f t="shared" si="25"/>
        <v>0.73486126108240646</v>
      </c>
      <c r="T183" s="1">
        <f t="shared" si="26"/>
        <v>0.73486126108240646</v>
      </c>
      <c r="U183" s="1">
        <f t="shared" si="27"/>
        <v>0.26513873891759354</v>
      </c>
      <c r="V183" s="1">
        <f t="shared" si="28"/>
        <v>2.6513873891759356</v>
      </c>
      <c r="W183" s="1">
        <f t="shared" si="29"/>
        <v>14.252349999999979</v>
      </c>
    </row>
    <row r="184" spans="1:23" x14ac:dyDescent="0.25">
      <c r="A184" s="1">
        <v>4913</v>
      </c>
      <c r="B184" s="1">
        <v>459.07499999999999</v>
      </c>
      <c r="C184" s="1">
        <f t="shared" si="30"/>
        <v>406.91447368421058</v>
      </c>
      <c r="D184" s="11">
        <v>233.76325023355</v>
      </c>
      <c r="E184" s="1">
        <f t="shared" si="22"/>
        <v>223.25196293825212</v>
      </c>
      <c r="F184" s="11">
        <v>137.36371270470207</v>
      </c>
      <c r="G184" s="1">
        <f t="shared" si="31"/>
        <v>95.714473684210517</v>
      </c>
      <c r="H184" s="5">
        <v>14.25235</v>
      </c>
      <c r="I184" s="1">
        <f t="shared" si="32"/>
        <v>17.039401554808627</v>
      </c>
      <c r="J184" s="1">
        <v>5566.59</v>
      </c>
      <c r="K184" s="1">
        <v>4257.2160000000003</v>
      </c>
      <c r="L184" s="1">
        <v>1309.374</v>
      </c>
      <c r="M184" s="1">
        <v>233.09901326978201</v>
      </c>
      <c r="N184" s="12">
        <v>87.948037061747925</v>
      </c>
      <c r="O184" s="5"/>
      <c r="P184" s="1">
        <v>1142.10961930333</v>
      </c>
      <c r="Q184" s="1">
        <f t="shared" si="23"/>
        <v>83.487545270711252</v>
      </c>
      <c r="R184" s="1">
        <f t="shared" si="24"/>
        <v>236.88595472928873</v>
      </c>
      <c r="S184" s="1">
        <f t="shared" si="25"/>
        <v>0.70469788185210203</v>
      </c>
      <c r="T184" s="1">
        <f t="shared" si="26"/>
        <v>0.70469788185210203</v>
      </c>
      <c r="U184" s="1">
        <f t="shared" si="27"/>
        <v>0.29530211814789797</v>
      </c>
      <c r="V184" s="1">
        <f t="shared" si="28"/>
        <v>2.95302118147898</v>
      </c>
      <c r="W184" s="1">
        <f t="shared" si="29"/>
        <v>15.778999999999996</v>
      </c>
    </row>
    <row r="185" spans="1:23" x14ac:dyDescent="0.25">
      <c r="A185" s="1">
        <v>4914</v>
      </c>
      <c r="B185" s="1">
        <v>336.15249999999997</v>
      </c>
      <c r="C185" s="1">
        <f t="shared" si="30"/>
        <v>317.85394736842107</v>
      </c>
      <c r="D185" s="11">
        <v>220.46475485072801</v>
      </c>
      <c r="E185" s="1">
        <f t="shared" si="22"/>
        <v>208.61825651351444</v>
      </c>
      <c r="F185" s="11">
        <v>50.982317452260823</v>
      </c>
      <c r="G185" s="1">
        <f t="shared" si="31"/>
        <v>44.530263157894666</v>
      </c>
      <c r="H185" s="5">
        <v>15.779</v>
      </c>
      <c r="I185" s="1">
        <f t="shared" si="32"/>
        <v>13.221531707188669</v>
      </c>
      <c r="J185" s="1">
        <v>4348.2420000000002</v>
      </c>
      <c r="K185" s="1">
        <v>3739.0679999999902</v>
      </c>
      <c r="L185" s="1">
        <v>609.17399999999895</v>
      </c>
      <c r="M185" s="1">
        <v>180.87055375434099</v>
      </c>
      <c r="N185" s="12">
        <v>64.705427697011146</v>
      </c>
      <c r="O185" s="5"/>
      <c r="P185" s="1">
        <v>782.89604236379296</v>
      </c>
      <c r="Q185" s="1">
        <f t="shared" si="23"/>
        <v>57.229242862850363</v>
      </c>
      <c r="R185" s="1">
        <f t="shared" si="24"/>
        <v>209.50775713714961</v>
      </c>
      <c r="S185" s="1">
        <f t="shared" si="25"/>
        <v>0.73395605933490848</v>
      </c>
      <c r="T185" s="1">
        <f t="shared" si="26"/>
        <v>0.73395605933490848</v>
      </c>
      <c r="U185" s="1">
        <f t="shared" si="27"/>
        <v>0.26604394066509152</v>
      </c>
      <c r="V185" s="1">
        <f t="shared" si="28"/>
        <v>2.6604394066509149</v>
      </c>
      <c r="W185" s="1">
        <f t="shared" si="29"/>
        <v>18.713000000000022</v>
      </c>
    </row>
    <row r="186" spans="1:23" x14ac:dyDescent="0.25">
      <c r="A186" s="1">
        <v>4915</v>
      </c>
      <c r="B186" s="1">
        <v>285.45</v>
      </c>
      <c r="C186" s="1">
        <f t="shared" si="30"/>
        <v>218.55657894736839</v>
      </c>
      <c r="D186" s="11">
        <v>190.46950740209101</v>
      </c>
      <c r="E186" s="1">
        <f t="shared" si="22"/>
        <v>142.19534918364843</v>
      </c>
      <c r="F186" s="11">
        <v>37.557420728925777</v>
      </c>
      <c r="G186" s="1">
        <f t="shared" si="31"/>
        <v>18.938157894736843</v>
      </c>
      <c r="H186" s="5">
        <v>18.713000000000001</v>
      </c>
      <c r="I186" s="1">
        <f t="shared" si="32"/>
        <v>9.0560675871023388</v>
      </c>
      <c r="J186" s="1">
        <v>2989.8539999999998</v>
      </c>
      <c r="K186" s="1">
        <v>2730.78</v>
      </c>
      <c r="L186" s="1">
        <v>259.07400000000001</v>
      </c>
      <c r="M186" s="1">
        <v>123.88700459156</v>
      </c>
      <c r="N186" s="12">
        <v>57.4230718689832</v>
      </c>
      <c r="O186" s="5"/>
      <c r="P186" s="1">
        <v>534.17693972881102</v>
      </c>
      <c r="Q186" s="1">
        <f t="shared" si="23"/>
        <v>39.048021910000806</v>
      </c>
      <c r="R186" s="1">
        <f t="shared" si="24"/>
        <v>88.652728089999243</v>
      </c>
      <c r="S186" s="1">
        <f t="shared" si="25"/>
        <v>0.62190619494913513</v>
      </c>
      <c r="T186" s="1">
        <f t="shared" si="26"/>
        <v>0.62190619494913513</v>
      </c>
      <c r="U186" s="1">
        <f t="shared" si="27"/>
        <v>0.37809380505086487</v>
      </c>
      <c r="V186" s="1">
        <f t="shared" si="28"/>
        <v>3.7809380505086487</v>
      </c>
      <c r="W186" s="1">
        <f t="shared" si="29"/>
        <v>14.849249999999984</v>
      </c>
    </row>
    <row r="187" spans="1:23" x14ac:dyDescent="0.25">
      <c r="A187" s="1">
        <v>4916</v>
      </c>
      <c r="B187" s="1">
        <v>142.55000000000004</v>
      </c>
      <c r="C187" s="1">
        <f t="shared" si="30"/>
        <v>149.45789473684212</v>
      </c>
      <c r="D187" s="11">
        <v>111.92820713710161</v>
      </c>
      <c r="E187" s="1">
        <f t="shared" si="22"/>
        <v>111.67031240025949</v>
      </c>
      <c r="F187" s="11">
        <v>0</v>
      </c>
      <c r="G187" s="1">
        <f t="shared" si="31"/>
        <v>7.1657894736842112</v>
      </c>
      <c r="H187" s="5">
        <v>14.84925</v>
      </c>
      <c r="I187" s="1">
        <f t="shared" si="32"/>
        <v>6.1753209324530483</v>
      </c>
      <c r="J187" s="1">
        <v>2044.5840000000001</v>
      </c>
      <c r="K187" s="1">
        <v>1946.556</v>
      </c>
      <c r="L187" s="1">
        <v>98.028000000000006</v>
      </c>
      <c r="M187" s="1">
        <v>84.4783903559577</v>
      </c>
      <c r="N187" s="12">
        <v>30.621792862898424</v>
      </c>
      <c r="O187" s="5"/>
      <c r="P187" s="1">
        <v>410.12518890509602</v>
      </c>
      <c r="Q187" s="1">
        <f t="shared" si="23"/>
        <v>29.979911469670764</v>
      </c>
      <c r="R187" s="1">
        <f t="shared" si="24"/>
        <v>107.40919970235744</v>
      </c>
      <c r="S187" s="1">
        <f t="shared" si="25"/>
        <v>0.7146393839616183</v>
      </c>
      <c r="T187" s="1">
        <f t="shared" si="26"/>
        <v>0.7146393839616183</v>
      </c>
      <c r="U187" s="1">
        <f t="shared" si="27"/>
        <v>0.2853606160383817</v>
      </c>
      <c r="V187" s="1">
        <f t="shared" si="28"/>
        <v>2.853606160383817</v>
      </c>
      <c r="W187" s="1">
        <f t="shared" si="29"/>
        <v>12.909349999999989</v>
      </c>
    </row>
    <row r="188" spans="1:23" x14ac:dyDescent="0.25">
      <c r="A188" s="1">
        <v>4917</v>
      </c>
      <c r="B188" s="1">
        <v>150.2984611720282</v>
      </c>
      <c r="C188" s="1">
        <f t="shared" si="30"/>
        <v>114.65263157894738</v>
      </c>
      <c r="D188" s="11">
        <v>94.820883296438197</v>
      </c>
      <c r="E188" s="1">
        <f t="shared" si="22"/>
        <v>66.091401558831592</v>
      </c>
      <c r="F188" s="11">
        <v>14.082137329158423</v>
      </c>
      <c r="G188" s="1">
        <f t="shared" si="31"/>
        <v>7.1657894736842112</v>
      </c>
      <c r="H188" s="5">
        <v>12.909349999999998</v>
      </c>
      <c r="I188" s="1">
        <f t="shared" si="32"/>
        <v>4.7414352651986178</v>
      </c>
      <c r="J188" s="1">
        <v>1568.4480000000001</v>
      </c>
      <c r="K188" s="1">
        <v>1470.42</v>
      </c>
      <c r="L188" s="1">
        <v>98.028000000000006</v>
      </c>
      <c r="M188" s="1">
        <v>64.862834427917093</v>
      </c>
      <c r="N188" s="12">
        <v>41.395440546431573</v>
      </c>
      <c r="O188" s="5"/>
      <c r="P188" s="1">
        <v>195.199078502021</v>
      </c>
      <c r="Q188" s="1">
        <f t="shared" si="23"/>
        <v>14.268938486989839</v>
      </c>
      <c r="R188" s="1">
        <f t="shared" si="24"/>
        <v>51.007030970083491</v>
      </c>
      <c r="S188" s="1">
        <f t="shared" si="25"/>
        <v>0.6856279572680013</v>
      </c>
      <c r="T188" s="1">
        <f t="shared" si="26"/>
        <v>0.6856279572680013</v>
      </c>
      <c r="U188" s="1">
        <f t="shared" si="27"/>
        <v>0.3143720427319987</v>
      </c>
      <c r="V188" s="1">
        <f t="shared" si="28"/>
        <v>3.143720427319987</v>
      </c>
      <c r="W188" s="1">
        <f t="shared" si="29"/>
        <v>9.1186500000000024</v>
      </c>
    </row>
    <row r="189" spans="1:23" x14ac:dyDescent="0.25">
      <c r="A189" s="1">
        <v>4918</v>
      </c>
      <c r="B189" s="1">
        <v>74.394619457073333</v>
      </c>
      <c r="C189" s="1">
        <f t="shared" si="30"/>
        <v>54.767105263157902</v>
      </c>
      <c r="D189" s="11">
        <v>56.7912557085507</v>
      </c>
      <c r="E189" s="1">
        <f t="shared" si="22"/>
        <v>37.163741514635277</v>
      </c>
      <c r="F189" s="11">
        <v>0</v>
      </c>
      <c r="G189" s="1">
        <f t="shared" si="31"/>
        <v>0</v>
      </c>
      <c r="H189" s="5">
        <v>9.1186499999999988</v>
      </c>
      <c r="I189" s="1">
        <f t="shared" si="32"/>
        <v>2.2544096602434647</v>
      </c>
      <c r="J189" s="1">
        <v>749.21400000000006</v>
      </c>
      <c r="K189" s="1">
        <v>749.21400000000006</v>
      </c>
      <c r="L189" s="1">
        <v>0</v>
      </c>
      <c r="M189" s="1">
        <v>30.840324152130599</v>
      </c>
      <c r="N189" s="12">
        <v>17.603363748522625</v>
      </c>
      <c r="O189" s="5"/>
      <c r="P189" s="1">
        <v>65.673644482143899</v>
      </c>
      <c r="Q189" s="1">
        <f t="shared" si="23"/>
        <v>4.8007050060046712</v>
      </c>
      <c r="R189" s="1">
        <f t="shared" si="24"/>
        <v>17.490199879080549</v>
      </c>
      <c r="S189" s="1">
        <f t="shared" si="25"/>
        <v>0.52608979848753301</v>
      </c>
      <c r="T189" s="1">
        <f t="shared" si="26"/>
        <v>0.52608979848753301</v>
      </c>
      <c r="U189" s="1">
        <f t="shared" si="27"/>
        <v>0.47391020151246699</v>
      </c>
      <c r="V189" s="1">
        <f t="shared" si="28"/>
        <v>4.7391020151246703</v>
      </c>
      <c r="W189" s="1">
        <f t="shared" si="29"/>
        <v>10.954749999999997</v>
      </c>
    </row>
    <row r="190" spans="1:23" x14ac:dyDescent="0.25">
      <c r="A190" s="1">
        <v>4919</v>
      </c>
      <c r="B190" s="1">
        <v>33.245654885085216</v>
      </c>
      <c r="C190" s="1">
        <f t="shared" si="30"/>
        <v>18.426315789473684</v>
      </c>
      <c r="D190" s="11">
        <v>25.865774123096301</v>
      </c>
      <c r="E190" s="1">
        <f t="shared" si="22"/>
        <v>11.046435027484771</v>
      </c>
      <c r="F190" s="11">
        <v>0</v>
      </c>
      <c r="G190" s="1">
        <f t="shared" si="31"/>
        <v>0</v>
      </c>
      <c r="H190" s="5">
        <v>10.954749999999999</v>
      </c>
      <c r="I190" s="1">
        <f t="shared" si="32"/>
        <v>0.75899967683872815</v>
      </c>
      <c r="J190" s="1">
        <v>252.072</v>
      </c>
      <c r="K190" s="1">
        <v>252.072</v>
      </c>
      <c r="L190" s="1">
        <v>0</v>
      </c>
      <c r="M190" s="1">
        <v>10.383115579153801</v>
      </c>
      <c r="N190" s="12">
        <v>7.3798807619889129</v>
      </c>
      <c r="O190" s="5"/>
      <c r="P190" s="1">
        <v>5.4718573719036296</v>
      </c>
      <c r="Q190" s="1">
        <f t="shared" si="23"/>
        <v>0.39998957396956358</v>
      </c>
      <c r="R190" s="1">
        <f t="shared" si="24"/>
        <v>-3.476701687933343</v>
      </c>
      <c r="S190" s="1">
        <f t="shared" si="25"/>
        <v>-0.99920642978720697</v>
      </c>
      <c r="T190" s="1">
        <f t="shared" si="26"/>
        <v>0</v>
      </c>
      <c r="U190" s="1">
        <f t="shared" si="27"/>
        <v>1</v>
      </c>
      <c r="V190" s="1">
        <f t="shared" si="28"/>
        <v>10</v>
      </c>
      <c r="W190" s="1">
        <f t="shared" si="29"/>
        <v>6.5561749999999996</v>
      </c>
    </row>
    <row r="191" spans="1:23" x14ac:dyDescent="0.25">
      <c r="A191" s="1">
        <v>4920</v>
      </c>
      <c r="B191" s="1">
        <v>3.4794628860362202</v>
      </c>
      <c r="C191" s="1">
        <f t="shared" si="30"/>
        <v>1.5355263157894739</v>
      </c>
      <c r="D191" s="11">
        <v>2.7824343191876002</v>
      </c>
      <c r="E191" s="1">
        <f t="shared" si="22"/>
        <v>0.83849774894085383</v>
      </c>
      <c r="F191" s="11">
        <v>0</v>
      </c>
      <c r="G191" s="1">
        <f t="shared" si="31"/>
        <v>0</v>
      </c>
      <c r="H191" s="5">
        <v>6.5561749999999996</v>
      </c>
      <c r="I191" s="1">
        <f t="shared" si="32"/>
        <v>6.3606344189731365E-2</v>
      </c>
      <c r="J191" s="1">
        <v>21.006</v>
      </c>
      <c r="K191" s="1">
        <v>21.006</v>
      </c>
      <c r="L191" s="1">
        <v>0</v>
      </c>
      <c r="M191" s="1">
        <v>0.87013478851552495</v>
      </c>
      <c r="N191" s="12">
        <v>0.69702856684862002</v>
      </c>
      <c r="O191" s="5"/>
      <c r="P191" s="1">
        <v>0</v>
      </c>
      <c r="Q191" s="1">
        <f t="shared" si="23"/>
        <v>0</v>
      </c>
      <c r="R191" s="1">
        <f t="shared" si="24"/>
        <v>-3.4964249999999999</v>
      </c>
      <c r="S191" s="1">
        <f t="shared" si="25"/>
        <v>0</v>
      </c>
      <c r="T191" s="1">
        <f t="shared" si="26"/>
        <v>0</v>
      </c>
      <c r="U191" s="1">
        <f t="shared" si="27"/>
        <v>1</v>
      </c>
      <c r="V191" s="1">
        <f t="shared" si="28"/>
        <v>10</v>
      </c>
      <c r="W191" s="1">
        <f t="shared" si="29"/>
        <v>3.4964249999999999</v>
      </c>
    </row>
    <row r="192" spans="1:23" x14ac:dyDescent="0.25">
      <c r="A192" s="1">
        <v>4921</v>
      </c>
      <c r="B192" s="1">
        <v>0</v>
      </c>
      <c r="C192" s="1">
        <f t="shared" si="30"/>
        <v>0</v>
      </c>
      <c r="D192" s="11">
        <v>0</v>
      </c>
      <c r="E192" s="1">
        <f t="shared" si="22"/>
        <v>0</v>
      </c>
      <c r="F192" s="11">
        <v>0</v>
      </c>
      <c r="G192" s="1">
        <f t="shared" si="31"/>
        <v>0</v>
      </c>
      <c r="H192" s="5">
        <v>3.4964249999999999</v>
      </c>
      <c r="I192" s="1">
        <f t="shared" si="32"/>
        <v>0</v>
      </c>
      <c r="J192" s="1">
        <v>0</v>
      </c>
      <c r="K192" s="1">
        <v>0</v>
      </c>
      <c r="L192" s="1">
        <v>0</v>
      </c>
      <c r="M192" s="1">
        <v>0</v>
      </c>
      <c r="N192" s="12">
        <v>0</v>
      </c>
      <c r="O192" s="5"/>
      <c r="P192" s="1">
        <v>0</v>
      </c>
      <c r="Q192" s="1">
        <f t="shared" si="23"/>
        <v>0</v>
      </c>
      <c r="R192" s="1">
        <f t="shared" si="24"/>
        <v>-0.49914999999999998</v>
      </c>
      <c r="S192" s="1">
        <f t="shared" si="25"/>
        <v>0</v>
      </c>
      <c r="T192" s="1">
        <f t="shared" si="26"/>
        <v>0</v>
      </c>
      <c r="U192" s="1">
        <f t="shared" si="27"/>
        <v>1</v>
      </c>
      <c r="V192" s="1">
        <f t="shared" si="28"/>
        <v>10</v>
      </c>
      <c r="W192" s="1">
        <f t="shared" si="29"/>
        <v>0.49914999999999998</v>
      </c>
    </row>
    <row r="193" spans="1:23" x14ac:dyDescent="0.25">
      <c r="A193" s="1">
        <v>4922</v>
      </c>
      <c r="B193" s="1">
        <v>0</v>
      </c>
      <c r="C193" s="1">
        <f t="shared" si="30"/>
        <v>0</v>
      </c>
      <c r="D193" s="11">
        <v>0</v>
      </c>
      <c r="E193" s="1">
        <f t="shared" si="22"/>
        <v>0</v>
      </c>
      <c r="F193" s="11">
        <v>0</v>
      </c>
      <c r="G193" s="1">
        <f t="shared" si="31"/>
        <v>0</v>
      </c>
      <c r="H193" s="5">
        <v>0.49914999999999998</v>
      </c>
      <c r="I193" s="1">
        <f t="shared" si="32"/>
        <v>0</v>
      </c>
      <c r="J193" s="1">
        <v>0</v>
      </c>
      <c r="K193" s="1">
        <v>0</v>
      </c>
      <c r="L193" s="1">
        <v>0</v>
      </c>
      <c r="M193" s="1">
        <v>0</v>
      </c>
      <c r="N193" s="12">
        <v>0</v>
      </c>
      <c r="O193" s="5"/>
      <c r="P193" s="1">
        <v>0</v>
      </c>
      <c r="Q193" s="1">
        <f t="shared" si="23"/>
        <v>0</v>
      </c>
      <c r="R193" s="1">
        <f t="shared" si="24"/>
        <v>0</v>
      </c>
      <c r="S193" s="1">
        <f t="shared" si="25"/>
        <v>0</v>
      </c>
      <c r="T193" s="1">
        <f t="shared" si="26"/>
        <v>0</v>
      </c>
      <c r="U193" s="1">
        <f t="shared" si="27"/>
        <v>1</v>
      </c>
      <c r="V193" s="1">
        <f t="shared" si="28"/>
        <v>10</v>
      </c>
      <c r="W193" s="1">
        <f t="shared" si="29"/>
        <v>0</v>
      </c>
    </row>
    <row r="194" spans="1:23" x14ac:dyDescent="0.25">
      <c r="A194" s="1">
        <v>4923</v>
      </c>
      <c r="B194" s="1">
        <v>0</v>
      </c>
      <c r="C194" s="1">
        <f t="shared" si="30"/>
        <v>0</v>
      </c>
      <c r="D194" s="11">
        <v>0</v>
      </c>
      <c r="E194" s="1">
        <f t="shared" si="22"/>
        <v>0</v>
      </c>
      <c r="F194" s="11">
        <v>0</v>
      </c>
      <c r="G194" s="1">
        <f t="shared" si="31"/>
        <v>0</v>
      </c>
      <c r="H194" s="5">
        <v>0</v>
      </c>
      <c r="I194" s="1">
        <f t="shared" si="32"/>
        <v>0</v>
      </c>
      <c r="J194" s="1">
        <v>0</v>
      </c>
      <c r="K194" s="1">
        <v>0</v>
      </c>
      <c r="L194" s="1">
        <v>0</v>
      </c>
      <c r="M194" s="1">
        <v>0</v>
      </c>
      <c r="N194" s="12">
        <v>0</v>
      </c>
      <c r="O194" s="5"/>
      <c r="P194" s="1">
        <v>0</v>
      </c>
      <c r="Q194" s="1">
        <f t="shared" si="23"/>
        <v>0</v>
      </c>
      <c r="R194" s="1">
        <f t="shared" si="24"/>
        <v>0</v>
      </c>
      <c r="S194" s="1">
        <f t="shared" si="25"/>
        <v>0</v>
      </c>
      <c r="T194" s="1">
        <f t="shared" si="26"/>
        <v>0</v>
      </c>
      <c r="U194" s="1">
        <f t="shared" si="27"/>
        <v>1</v>
      </c>
      <c r="V194" s="1">
        <f t="shared" si="28"/>
        <v>10</v>
      </c>
      <c r="W194" s="1">
        <f t="shared" si="29"/>
        <v>0</v>
      </c>
    </row>
    <row r="195" spans="1:23" x14ac:dyDescent="0.25">
      <c r="A195" s="1">
        <v>4924</v>
      </c>
      <c r="B195" s="1">
        <v>0</v>
      </c>
      <c r="C195" s="1">
        <f t="shared" si="30"/>
        <v>0</v>
      </c>
      <c r="D195" s="11">
        <v>0</v>
      </c>
      <c r="E195" s="1">
        <f t="shared" si="22"/>
        <v>0</v>
      </c>
      <c r="F195" s="11">
        <v>0</v>
      </c>
      <c r="G195" s="1">
        <f t="shared" si="31"/>
        <v>0</v>
      </c>
      <c r="H195" s="5">
        <v>0</v>
      </c>
      <c r="I195" s="1">
        <f t="shared" si="32"/>
        <v>0</v>
      </c>
      <c r="J195" s="1">
        <v>0</v>
      </c>
      <c r="K195" s="1">
        <v>0</v>
      </c>
      <c r="L195" s="1">
        <v>0</v>
      </c>
      <c r="M195" s="1">
        <v>0</v>
      </c>
      <c r="N195" s="12">
        <v>0</v>
      </c>
      <c r="O195" s="5"/>
      <c r="P195" s="1">
        <v>0</v>
      </c>
      <c r="Q195" s="1">
        <f t="shared" si="23"/>
        <v>0</v>
      </c>
      <c r="R195" s="1">
        <f t="shared" si="24"/>
        <v>0</v>
      </c>
      <c r="S195" s="1">
        <f t="shared" si="25"/>
        <v>0</v>
      </c>
      <c r="T195" s="1">
        <f t="shared" si="26"/>
        <v>0</v>
      </c>
      <c r="U195" s="1">
        <f t="shared" si="27"/>
        <v>1</v>
      </c>
      <c r="V195" s="1">
        <f t="shared" si="28"/>
        <v>10</v>
      </c>
      <c r="W195" s="1">
        <f t="shared" si="29"/>
        <v>0</v>
      </c>
    </row>
    <row r="196" spans="1:23" x14ac:dyDescent="0.25">
      <c r="A196" s="1">
        <v>4925</v>
      </c>
      <c r="B196" s="1">
        <v>0</v>
      </c>
      <c r="C196" s="1">
        <f t="shared" si="30"/>
        <v>0</v>
      </c>
      <c r="D196" s="11">
        <v>0</v>
      </c>
      <c r="E196" s="1">
        <f t="shared" ref="E196:E259" si="33">(K196/3.6/3.8)-N196</f>
        <v>0</v>
      </c>
      <c r="F196" s="11">
        <v>0</v>
      </c>
      <c r="G196" s="1">
        <f t="shared" si="31"/>
        <v>0</v>
      </c>
      <c r="H196" s="5">
        <v>0</v>
      </c>
      <c r="I196" s="1">
        <f t="shared" si="32"/>
        <v>0</v>
      </c>
      <c r="J196" s="1">
        <v>0</v>
      </c>
      <c r="K196" s="1">
        <v>0</v>
      </c>
      <c r="L196" s="1">
        <v>0</v>
      </c>
      <c r="M196" s="1">
        <v>0</v>
      </c>
      <c r="N196" s="12">
        <v>0</v>
      </c>
      <c r="O196" s="5"/>
      <c r="P196" s="1">
        <v>0</v>
      </c>
      <c r="Q196" s="1">
        <f t="shared" ref="Q196:Q259" si="34">P196/3.6/3.8</f>
        <v>0</v>
      </c>
      <c r="R196" s="1">
        <f t="shared" ref="R196:R259" si="35">B197-H197-Q196</f>
        <v>0</v>
      </c>
      <c r="S196" s="1">
        <f t="shared" ref="S196:S259" si="36">IFERROR(R196/B197,0)</f>
        <v>0</v>
      </c>
      <c r="T196" s="1">
        <f t="shared" ref="T196:T259" si="37">IF(S196&lt;0,0,S196)</f>
        <v>0</v>
      </c>
      <c r="U196" s="1">
        <f t="shared" ref="U196:U259" si="38">$T$1-T196</f>
        <v>1</v>
      </c>
      <c r="V196" s="1">
        <f t="shared" ref="V196:V259" si="39">U196*10</f>
        <v>10</v>
      </c>
      <c r="W196" s="1">
        <f t="shared" ref="W196:W259" si="40">B197-Q196-R196</f>
        <v>0</v>
      </c>
    </row>
    <row r="197" spans="1:23" x14ac:dyDescent="0.25">
      <c r="A197" s="1">
        <v>4926</v>
      </c>
      <c r="B197" s="1">
        <v>0</v>
      </c>
      <c r="C197" s="1">
        <f t="shared" ref="C197:C260" si="41">J197/3.6/3.8</f>
        <v>0</v>
      </c>
      <c r="D197" s="11">
        <v>0</v>
      </c>
      <c r="E197" s="1">
        <f t="shared" si="33"/>
        <v>0</v>
      </c>
      <c r="F197" s="11">
        <v>0</v>
      </c>
      <c r="G197" s="1">
        <f t="shared" ref="G197:G260" si="42">L197/3.6/3.8</f>
        <v>0</v>
      </c>
      <c r="H197" s="5">
        <v>0</v>
      </c>
      <c r="I197" s="1">
        <f t="shared" ref="I197:I260" si="43">M197/3.6/3.8</f>
        <v>0</v>
      </c>
      <c r="J197" s="1">
        <v>0</v>
      </c>
      <c r="K197" s="1">
        <v>0</v>
      </c>
      <c r="L197" s="1">
        <v>0</v>
      </c>
      <c r="M197" s="1">
        <v>0</v>
      </c>
      <c r="N197" s="12">
        <v>0</v>
      </c>
      <c r="O197" s="5"/>
      <c r="P197" s="1">
        <v>0</v>
      </c>
      <c r="Q197" s="1">
        <f t="shared" si="34"/>
        <v>0</v>
      </c>
      <c r="R197" s="1">
        <f t="shared" si="35"/>
        <v>0</v>
      </c>
      <c r="S197" s="1">
        <f t="shared" si="36"/>
        <v>0</v>
      </c>
      <c r="T197" s="1">
        <f t="shared" si="37"/>
        <v>0</v>
      </c>
      <c r="U197" s="1">
        <f t="shared" si="38"/>
        <v>1</v>
      </c>
      <c r="V197" s="1">
        <f t="shared" si="39"/>
        <v>10</v>
      </c>
      <c r="W197" s="1">
        <f t="shared" si="40"/>
        <v>0</v>
      </c>
    </row>
    <row r="198" spans="1:23" x14ac:dyDescent="0.25">
      <c r="A198" s="1">
        <v>4927</v>
      </c>
      <c r="B198" s="1">
        <v>0</v>
      </c>
      <c r="C198" s="1">
        <f t="shared" si="41"/>
        <v>0</v>
      </c>
      <c r="D198" s="11">
        <v>0</v>
      </c>
      <c r="E198" s="1">
        <f t="shared" si="33"/>
        <v>0</v>
      </c>
      <c r="F198" s="11">
        <v>0</v>
      </c>
      <c r="G198" s="1">
        <f t="shared" si="42"/>
        <v>0</v>
      </c>
      <c r="H198" s="5">
        <v>0</v>
      </c>
      <c r="I198" s="1">
        <f t="shared" si="43"/>
        <v>0</v>
      </c>
      <c r="J198" s="1">
        <v>0</v>
      </c>
      <c r="K198" s="1">
        <v>0</v>
      </c>
      <c r="L198" s="1">
        <v>0</v>
      </c>
      <c r="M198" s="1">
        <v>0</v>
      </c>
      <c r="N198" s="12">
        <v>0</v>
      </c>
      <c r="O198" s="5"/>
      <c r="P198" s="1">
        <v>0</v>
      </c>
      <c r="Q198" s="1">
        <f t="shared" si="34"/>
        <v>0</v>
      </c>
      <c r="R198" s="1">
        <f t="shared" si="35"/>
        <v>0</v>
      </c>
      <c r="S198" s="1">
        <f t="shared" si="36"/>
        <v>0</v>
      </c>
      <c r="T198" s="1">
        <f t="shared" si="37"/>
        <v>0</v>
      </c>
      <c r="U198" s="1">
        <f t="shared" si="38"/>
        <v>1</v>
      </c>
      <c r="V198" s="1">
        <f t="shared" si="39"/>
        <v>10</v>
      </c>
      <c r="W198" s="1">
        <f t="shared" si="40"/>
        <v>0</v>
      </c>
    </row>
    <row r="199" spans="1:23" x14ac:dyDescent="0.25">
      <c r="A199" s="1">
        <v>4928</v>
      </c>
      <c r="B199" s="1">
        <v>0</v>
      </c>
      <c r="C199" s="1">
        <f t="shared" si="41"/>
        <v>0</v>
      </c>
      <c r="D199" s="11">
        <v>0</v>
      </c>
      <c r="E199" s="1">
        <f t="shared" si="33"/>
        <v>0</v>
      </c>
      <c r="F199" s="11">
        <v>0</v>
      </c>
      <c r="G199" s="1">
        <f t="shared" si="42"/>
        <v>0</v>
      </c>
      <c r="H199" s="5">
        <v>0</v>
      </c>
      <c r="I199" s="1">
        <f t="shared" si="43"/>
        <v>0</v>
      </c>
      <c r="J199" s="1">
        <v>0</v>
      </c>
      <c r="K199" s="1">
        <v>0</v>
      </c>
      <c r="L199" s="1">
        <v>0</v>
      </c>
      <c r="M199" s="1">
        <v>0</v>
      </c>
      <c r="N199" s="12">
        <v>0</v>
      </c>
      <c r="O199" s="5"/>
      <c r="P199" s="1">
        <v>14.5933440637122</v>
      </c>
      <c r="Q199" s="1">
        <f t="shared" si="34"/>
        <v>1.0667649169380264</v>
      </c>
      <c r="R199" s="1">
        <f t="shared" si="35"/>
        <v>-1.0667649169380264</v>
      </c>
      <c r="S199" s="1">
        <f t="shared" si="36"/>
        <v>0</v>
      </c>
      <c r="T199" s="1">
        <f t="shared" si="37"/>
        <v>0</v>
      </c>
      <c r="U199" s="1">
        <f t="shared" si="38"/>
        <v>1</v>
      </c>
      <c r="V199" s="1">
        <f t="shared" si="39"/>
        <v>10</v>
      </c>
      <c r="W199" s="1">
        <f t="shared" si="40"/>
        <v>0</v>
      </c>
    </row>
    <row r="200" spans="1:23" x14ac:dyDescent="0.25">
      <c r="A200" s="1">
        <v>4929</v>
      </c>
      <c r="B200" s="1">
        <v>0</v>
      </c>
      <c r="C200" s="1">
        <f t="shared" si="41"/>
        <v>4.094736842105263</v>
      </c>
      <c r="D200" s="11">
        <v>0</v>
      </c>
      <c r="E200" s="1">
        <f t="shared" si="33"/>
        <v>4.094736842105263</v>
      </c>
      <c r="F200" s="11">
        <v>0</v>
      </c>
      <c r="G200" s="1">
        <f t="shared" si="42"/>
        <v>0</v>
      </c>
      <c r="H200" s="5">
        <v>0</v>
      </c>
      <c r="I200" s="1">
        <f t="shared" si="43"/>
        <v>0.16881324141520906</v>
      </c>
      <c r="J200" s="1">
        <v>56.015999999999998</v>
      </c>
      <c r="K200" s="1">
        <v>56.015999999999998</v>
      </c>
      <c r="L200" s="1">
        <v>0</v>
      </c>
      <c r="M200" s="1">
        <v>2.3093651425600599</v>
      </c>
      <c r="N200" s="12">
        <v>0</v>
      </c>
      <c r="O200" s="5"/>
      <c r="P200" s="1">
        <v>72.971456722881101</v>
      </c>
      <c r="Q200" s="1">
        <f t="shared" si="34"/>
        <v>5.3341708130761045</v>
      </c>
      <c r="R200" s="1">
        <f t="shared" si="35"/>
        <v>3.5810041869238969</v>
      </c>
      <c r="S200" s="1">
        <f t="shared" si="36"/>
        <v>0.40167514231901186</v>
      </c>
      <c r="T200" s="1">
        <f t="shared" si="37"/>
        <v>0.40167514231901186</v>
      </c>
      <c r="U200" s="1">
        <f t="shared" si="38"/>
        <v>0.59832485768098809</v>
      </c>
      <c r="V200" s="1">
        <f t="shared" si="39"/>
        <v>5.9832485768098813</v>
      </c>
      <c r="W200" s="1">
        <f t="shared" si="40"/>
        <v>0</v>
      </c>
    </row>
    <row r="201" spans="1:23" x14ac:dyDescent="0.25">
      <c r="A201" s="1">
        <v>4930</v>
      </c>
      <c r="B201" s="1">
        <v>8.9151750000000014</v>
      </c>
      <c r="C201" s="1">
        <f t="shared" si="41"/>
        <v>20.473684210526244</v>
      </c>
      <c r="D201" s="11">
        <v>7.0155960741580579</v>
      </c>
      <c r="E201" s="1">
        <f t="shared" si="33"/>
        <v>18.5741052846843</v>
      </c>
      <c r="F201" s="11">
        <v>0</v>
      </c>
      <c r="G201" s="1">
        <f t="shared" si="42"/>
        <v>0</v>
      </c>
      <c r="H201" s="5">
        <v>0</v>
      </c>
      <c r="I201" s="1">
        <f t="shared" si="43"/>
        <v>0.84301142036679833</v>
      </c>
      <c r="J201" s="1">
        <v>280.07999999999902</v>
      </c>
      <c r="K201" s="1">
        <v>280.07999999999902</v>
      </c>
      <c r="L201" s="1">
        <v>0</v>
      </c>
      <c r="M201" s="1">
        <v>11.532396230617801</v>
      </c>
      <c r="N201" s="12">
        <v>1.8995789258419444</v>
      </c>
      <c r="O201" s="5"/>
      <c r="P201" s="1">
        <v>226.21201620795</v>
      </c>
      <c r="Q201" s="1">
        <f t="shared" si="34"/>
        <v>16.535966097072368</v>
      </c>
      <c r="R201" s="1">
        <f t="shared" si="35"/>
        <v>16.263283902927633</v>
      </c>
      <c r="S201" s="1">
        <f t="shared" si="36"/>
        <v>0.49584316418599916</v>
      </c>
      <c r="T201" s="1">
        <f t="shared" si="37"/>
        <v>0.49584316418599916</v>
      </c>
      <c r="U201" s="1">
        <f t="shared" si="38"/>
        <v>0.50415683581400084</v>
      </c>
      <c r="V201" s="1">
        <f t="shared" si="39"/>
        <v>5.0415683581400081</v>
      </c>
      <c r="W201" s="1">
        <f t="shared" si="40"/>
        <v>0</v>
      </c>
    </row>
    <row r="202" spans="1:23" x14ac:dyDescent="0.25">
      <c r="A202" s="1">
        <v>4931</v>
      </c>
      <c r="B202" s="1">
        <v>32.799250000000001</v>
      </c>
      <c r="C202" s="1">
        <f t="shared" si="41"/>
        <v>63.468421052631584</v>
      </c>
      <c r="D202" s="11">
        <v>25.293491481711847</v>
      </c>
      <c r="E202" s="1">
        <f t="shared" si="33"/>
        <v>55.96266253434343</v>
      </c>
      <c r="F202" s="11">
        <v>0</v>
      </c>
      <c r="G202" s="1">
        <f t="shared" si="42"/>
        <v>0</v>
      </c>
      <c r="H202" s="5">
        <v>0</v>
      </c>
      <c r="I202" s="1">
        <f t="shared" si="43"/>
        <v>2.611606469180161</v>
      </c>
      <c r="J202" s="1">
        <v>868.24800000000005</v>
      </c>
      <c r="K202" s="1">
        <v>868.24800000000005</v>
      </c>
      <c r="L202" s="1">
        <v>0</v>
      </c>
      <c r="M202" s="1">
        <v>35.726776498384602</v>
      </c>
      <c r="N202" s="12">
        <v>7.5057585182881521</v>
      </c>
      <c r="O202" s="5"/>
      <c r="P202" s="1">
        <v>441.58429879388598</v>
      </c>
      <c r="Q202" s="1">
        <f t="shared" si="34"/>
        <v>32.279554005401025</v>
      </c>
      <c r="R202" s="1">
        <f t="shared" si="35"/>
        <v>60.596220204953426</v>
      </c>
      <c r="S202" s="1">
        <f t="shared" si="36"/>
        <v>0.65244376932685344</v>
      </c>
      <c r="T202" s="1">
        <f t="shared" si="37"/>
        <v>0.65244376932685344</v>
      </c>
      <c r="U202" s="1">
        <f t="shared" si="38"/>
        <v>0.34755623067314656</v>
      </c>
      <c r="V202" s="1">
        <f t="shared" si="39"/>
        <v>3.4755623067314656</v>
      </c>
      <c r="W202" s="1">
        <f t="shared" si="40"/>
        <v>0</v>
      </c>
    </row>
    <row r="203" spans="1:23" x14ac:dyDescent="0.25">
      <c r="A203" s="1">
        <v>4932</v>
      </c>
      <c r="B203" s="1">
        <v>92.87577421035445</v>
      </c>
      <c r="C203" s="1">
        <f t="shared" si="41"/>
        <v>123.8657894736842</v>
      </c>
      <c r="D203" s="11">
        <v>70.3230817572897</v>
      </c>
      <c r="E203" s="1">
        <f t="shared" si="33"/>
        <v>100.80125491535631</v>
      </c>
      <c r="F203" s="11">
        <v>0</v>
      </c>
      <c r="G203" s="1">
        <f t="shared" si="42"/>
        <v>0.51184210526315788</v>
      </c>
      <c r="H203" s="5">
        <v>0</v>
      </c>
      <c r="I203" s="1">
        <f t="shared" si="43"/>
        <v>5.0996127318813818</v>
      </c>
      <c r="J203" s="1">
        <v>1694.4839999999999</v>
      </c>
      <c r="K203" s="1">
        <v>1687.482</v>
      </c>
      <c r="L203" s="1">
        <v>7.0019999999999998</v>
      </c>
      <c r="M203" s="1">
        <v>69.762702172137296</v>
      </c>
      <c r="N203" s="12">
        <v>22.552692453064751</v>
      </c>
      <c r="O203" s="5"/>
      <c r="P203" s="1">
        <v>571.10892097747001</v>
      </c>
      <c r="Q203" s="1">
        <f t="shared" si="34"/>
        <v>41.747728141627924</v>
      </c>
      <c r="R203" s="1">
        <f t="shared" si="35"/>
        <v>106.87942935837208</v>
      </c>
      <c r="S203" s="1">
        <f t="shared" si="36"/>
        <v>0.70786938891214224</v>
      </c>
      <c r="T203" s="1">
        <f t="shared" si="37"/>
        <v>0.70786938891214224</v>
      </c>
      <c r="U203" s="1">
        <f t="shared" si="38"/>
        <v>0.29213061108785776</v>
      </c>
      <c r="V203" s="1">
        <f t="shared" si="39"/>
        <v>2.9213061108785778</v>
      </c>
      <c r="W203" s="1">
        <f t="shared" si="40"/>
        <v>2.3603425000000016</v>
      </c>
    </row>
    <row r="204" spans="1:23" x14ac:dyDescent="0.25">
      <c r="A204" s="1">
        <v>4933</v>
      </c>
      <c r="B204" s="1">
        <v>150.98750000000001</v>
      </c>
      <c r="C204" s="1">
        <f t="shared" si="41"/>
        <v>160.20657894736846</v>
      </c>
      <c r="D204" s="11">
        <v>115.851835261411</v>
      </c>
      <c r="E204" s="1">
        <f t="shared" si="33"/>
        <v>125.75914456082486</v>
      </c>
      <c r="F204" s="11">
        <v>1.2000724573086186</v>
      </c>
      <c r="G204" s="1">
        <f t="shared" si="42"/>
        <v>0.51184210526315788</v>
      </c>
      <c r="H204" s="5">
        <v>2.3603424999999998</v>
      </c>
      <c r="I204" s="1">
        <f t="shared" si="43"/>
        <v>6.5959378934086761</v>
      </c>
      <c r="J204" s="1">
        <v>2191.6260000000002</v>
      </c>
      <c r="K204" s="1">
        <v>2184.6239999999998</v>
      </c>
      <c r="L204" s="1">
        <v>7.0019999999999998</v>
      </c>
      <c r="M204" s="1">
        <v>90.232430381830696</v>
      </c>
      <c r="N204" s="12">
        <v>33.935592281280385</v>
      </c>
      <c r="O204" s="5"/>
      <c r="P204" s="1">
        <v>572.82720233303496</v>
      </c>
      <c r="Q204" s="1">
        <f t="shared" si="34"/>
        <v>41.873333503876829</v>
      </c>
      <c r="R204" s="1">
        <f t="shared" si="35"/>
        <v>110.03231649612314</v>
      </c>
      <c r="S204" s="1">
        <f t="shared" si="36"/>
        <v>0.67472408208442702</v>
      </c>
      <c r="T204" s="1">
        <f t="shared" si="37"/>
        <v>0.67472408208442702</v>
      </c>
      <c r="U204" s="1">
        <f t="shared" si="38"/>
        <v>0.32527591791557298</v>
      </c>
      <c r="V204" s="1">
        <f t="shared" si="39"/>
        <v>3.2527591791557295</v>
      </c>
      <c r="W204" s="1">
        <f t="shared" si="40"/>
        <v>11.171850000000006</v>
      </c>
    </row>
    <row r="205" spans="1:23" x14ac:dyDescent="0.25">
      <c r="A205" s="1">
        <v>4934</v>
      </c>
      <c r="B205" s="1">
        <v>163.07749999999999</v>
      </c>
      <c r="C205" s="1">
        <f t="shared" si="41"/>
        <v>160.71842105263158</v>
      </c>
      <c r="D205" s="11">
        <v>130.27795267535609</v>
      </c>
      <c r="E205" s="1">
        <f t="shared" si="33"/>
        <v>127.91887372798769</v>
      </c>
      <c r="F205" s="11">
        <v>0</v>
      </c>
      <c r="G205" s="1">
        <f t="shared" si="42"/>
        <v>0</v>
      </c>
      <c r="H205" s="5">
        <v>11.171849999999999</v>
      </c>
      <c r="I205" s="1">
        <f t="shared" si="43"/>
        <v>6.6162899469386911</v>
      </c>
      <c r="J205" s="1">
        <v>2198.6280000000002</v>
      </c>
      <c r="K205" s="1">
        <v>2198.6280000000002</v>
      </c>
      <c r="L205" s="1">
        <v>0</v>
      </c>
      <c r="M205" s="1">
        <v>90.510846474121294</v>
      </c>
      <c r="N205" s="12">
        <v>32.799547324643889</v>
      </c>
      <c r="O205" s="5"/>
      <c r="P205" s="1">
        <v>695.05615388890203</v>
      </c>
      <c r="Q205" s="1">
        <f t="shared" si="34"/>
        <v>50.808198383691668</v>
      </c>
      <c r="R205" s="1">
        <f t="shared" si="35"/>
        <v>83.721051616308301</v>
      </c>
      <c r="S205" s="1">
        <f t="shared" si="36"/>
        <v>0.55302486411565233</v>
      </c>
      <c r="T205" s="1">
        <f t="shared" si="37"/>
        <v>0.55302486411565233</v>
      </c>
      <c r="U205" s="1">
        <f t="shared" si="38"/>
        <v>0.44697513588434767</v>
      </c>
      <c r="V205" s="1">
        <f t="shared" si="39"/>
        <v>4.4697513588434763</v>
      </c>
      <c r="W205" s="1">
        <f t="shared" si="40"/>
        <v>16.858249999999998</v>
      </c>
    </row>
    <row r="206" spans="1:23" x14ac:dyDescent="0.25">
      <c r="A206" s="1">
        <v>4935</v>
      </c>
      <c r="B206" s="1">
        <v>151.38749999999996</v>
      </c>
      <c r="C206" s="1">
        <f t="shared" si="41"/>
        <v>195.01184210526318</v>
      </c>
      <c r="D206" s="11">
        <v>122.37121908860675</v>
      </c>
      <c r="E206" s="1">
        <f t="shared" si="33"/>
        <v>165.99556119386997</v>
      </c>
      <c r="F206" s="11">
        <v>0</v>
      </c>
      <c r="G206" s="1">
        <f t="shared" si="42"/>
        <v>0</v>
      </c>
      <c r="H206" s="5">
        <v>16.858249999999998</v>
      </c>
      <c r="I206" s="1">
        <f t="shared" si="43"/>
        <v>8.0288659419547503</v>
      </c>
      <c r="J206" s="1">
        <v>2667.7620000000002</v>
      </c>
      <c r="K206" s="1">
        <v>2667.7620000000002</v>
      </c>
      <c r="L206" s="1">
        <v>0</v>
      </c>
      <c r="M206" s="1">
        <v>109.83488608594099</v>
      </c>
      <c r="N206" s="12">
        <v>29.016280911393221</v>
      </c>
      <c r="O206" s="5"/>
      <c r="P206" s="1">
        <v>1029.0697725365201</v>
      </c>
      <c r="Q206" s="1">
        <f t="shared" si="34"/>
        <v>75.224398577231</v>
      </c>
      <c r="R206" s="1">
        <f t="shared" si="35"/>
        <v>140.19910142276896</v>
      </c>
      <c r="S206" s="1">
        <f t="shared" si="36"/>
        <v>0.60820606875015015</v>
      </c>
      <c r="T206" s="1">
        <f t="shared" si="37"/>
        <v>0.60820606875015015</v>
      </c>
      <c r="U206" s="1">
        <f t="shared" si="38"/>
        <v>0.39179393124984985</v>
      </c>
      <c r="V206" s="1">
        <f t="shared" si="39"/>
        <v>3.9179393124984987</v>
      </c>
      <c r="W206" s="1">
        <f t="shared" si="40"/>
        <v>15.088999999999999</v>
      </c>
    </row>
    <row r="207" spans="1:23" x14ac:dyDescent="0.25">
      <c r="A207" s="1">
        <v>4936</v>
      </c>
      <c r="B207" s="1">
        <v>230.51249999999996</v>
      </c>
      <c r="C207" s="1">
        <f t="shared" si="41"/>
        <v>287.65526315789475</v>
      </c>
      <c r="D207" s="11">
        <v>187.51376787793677</v>
      </c>
      <c r="E207" s="1">
        <f t="shared" si="33"/>
        <v>226.23021524635789</v>
      </c>
      <c r="F207" s="11">
        <v>0</v>
      </c>
      <c r="G207" s="1">
        <f t="shared" si="42"/>
        <v>18.426315789473684</v>
      </c>
      <c r="H207" s="5">
        <v>15.089000000000002</v>
      </c>
      <c r="I207" s="1">
        <f t="shared" si="43"/>
        <v>11.89885576280402</v>
      </c>
      <c r="J207" s="1">
        <v>3935.1239999999998</v>
      </c>
      <c r="K207" s="1">
        <v>3683.0520000000001</v>
      </c>
      <c r="L207" s="1">
        <v>252.072</v>
      </c>
      <c r="M207" s="1">
        <v>162.77634683515899</v>
      </c>
      <c r="N207" s="12">
        <v>42.998732122063196</v>
      </c>
      <c r="O207" s="5"/>
      <c r="P207" s="1">
        <v>1145.80247736917</v>
      </c>
      <c r="Q207" s="1">
        <f t="shared" si="34"/>
        <v>83.757491035758036</v>
      </c>
      <c r="R207" s="1">
        <f t="shared" si="35"/>
        <v>234.85150896424193</v>
      </c>
      <c r="S207" s="1">
        <f t="shared" si="36"/>
        <v>0.70720832613655327</v>
      </c>
      <c r="T207" s="1">
        <f t="shared" si="37"/>
        <v>0.70720832613655327</v>
      </c>
      <c r="U207" s="1">
        <f t="shared" si="38"/>
        <v>0.29279167386344673</v>
      </c>
      <c r="V207" s="1">
        <f t="shared" si="39"/>
        <v>2.9279167386344671</v>
      </c>
      <c r="W207" s="1">
        <f t="shared" si="40"/>
        <v>13.473500000000001</v>
      </c>
    </row>
    <row r="208" spans="1:23" x14ac:dyDescent="0.25">
      <c r="A208" s="1">
        <v>4937</v>
      </c>
      <c r="B208" s="1">
        <v>332.08249999999998</v>
      </c>
      <c r="C208" s="1">
        <f t="shared" si="41"/>
        <v>319.9013157894737</v>
      </c>
      <c r="D208" s="11">
        <v>233.16792998551901</v>
      </c>
      <c r="E208" s="1">
        <f t="shared" si="33"/>
        <v>230.58314475399996</v>
      </c>
      <c r="F208" s="11">
        <v>36.724030557955309</v>
      </c>
      <c r="G208" s="1">
        <f t="shared" si="42"/>
        <v>27.127631578947369</v>
      </c>
      <c r="H208" s="5">
        <v>13.4735</v>
      </c>
      <c r="I208" s="1">
        <f t="shared" si="43"/>
        <v>13.25315074756316</v>
      </c>
      <c r="J208" s="1">
        <v>4376.25</v>
      </c>
      <c r="K208" s="1">
        <v>4005.1439999999898</v>
      </c>
      <c r="L208" s="1">
        <v>371.10599999999999</v>
      </c>
      <c r="M208" s="1">
        <v>181.30310222666401</v>
      </c>
      <c r="N208" s="12">
        <v>62.19053945652567</v>
      </c>
      <c r="O208" s="5"/>
      <c r="P208" s="1">
        <v>853.74762916628197</v>
      </c>
      <c r="Q208" s="1">
        <f t="shared" si="34"/>
        <v>62.408452424435815</v>
      </c>
      <c r="R208" s="1">
        <f t="shared" si="35"/>
        <v>211.03204757556418</v>
      </c>
      <c r="S208" s="1">
        <f t="shared" si="36"/>
        <v>0.7184130846239174</v>
      </c>
      <c r="T208" s="1">
        <f t="shared" si="37"/>
        <v>0.7184130846239174</v>
      </c>
      <c r="U208" s="1">
        <f t="shared" si="38"/>
        <v>0.2815869153760826</v>
      </c>
      <c r="V208" s="1">
        <f t="shared" si="39"/>
        <v>2.815869153760826</v>
      </c>
      <c r="W208" s="1">
        <f t="shared" si="40"/>
        <v>20.307000000000016</v>
      </c>
    </row>
    <row r="209" spans="1:23" x14ac:dyDescent="0.25">
      <c r="A209" s="1">
        <v>4938</v>
      </c>
      <c r="B209" s="1">
        <v>293.7475</v>
      </c>
      <c r="C209" s="1">
        <f t="shared" si="41"/>
        <v>239.03026315789475</v>
      </c>
      <c r="D209" s="11">
        <v>220.13717815166001</v>
      </c>
      <c r="E209" s="1">
        <f t="shared" si="33"/>
        <v>174.64498268739595</v>
      </c>
      <c r="F209" s="11">
        <v>17.926357167314869</v>
      </c>
      <c r="G209" s="1">
        <f t="shared" si="42"/>
        <v>8.7013157894736839</v>
      </c>
      <c r="H209" s="5">
        <v>20.306999999999999</v>
      </c>
      <c r="I209" s="1">
        <f t="shared" si="43"/>
        <v>9.868526846261771</v>
      </c>
      <c r="J209" s="1">
        <v>3269.9340000000002</v>
      </c>
      <c r="K209" s="1">
        <v>3150.9</v>
      </c>
      <c r="L209" s="1">
        <v>119.03400000000001</v>
      </c>
      <c r="M209" s="1">
        <v>135.00144725686101</v>
      </c>
      <c r="N209" s="12">
        <v>55.68396468102511</v>
      </c>
      <c r="O209" s="5"/>
      <c r="P209" s="1">
        <v>812.48665514944003</v>
      </c>
      <c r="Q209" s="1">
        <f t="shared" si="34"/>
        <v>59.392299353029244</v>
      </c>
      <c r="R209" s="1">
        <f t="shared" si="35"/>
        <v>88.721200646970743</v>
      </c>
      <c r="S209" s="1">
        <f t="shared" si="36"/>
        <v>0.50986998058687549</v>
      </c>
      <c r="T209" s="1">
        <f t="shared" si="37"/>
        <v>0.50986998058687549</v>
      </c>
      <c r="U209" s="1">
        <f t="shared" si="38"/>
        <v>0.49013001941312451</v>
      </c>
      <c r="V209" s="1">
        <f t="shared" si="39"/>
        <v>4.9013001941312453</v>
      </c>
      <c r="W209" s="1">
        <f t="shared" si="40"/>
        <v>25.894000000000005</v>
      </c>
    </row>
    <row r="210" spans="1:23" x14ac:dyDescent="0.25">
      <c r="A210" s="1">
        <v>4939</v>
      </c>
      <c r="B210" s="1">
        <v>174.00749999999999</v>
      </c>
      <c r="C210" s="1">
        <f t="shared" si="41"/>
        <v>226.23421052631579</v>
      </c>
      <c r="D210" s="11">
        <v>140.05220008814135</v>
      </c>
      <c r="E210" s="1">
        <f t="shared" si="33"/>
        <v>162.59206850919401</v>
      </c>
      <c r="F210" s="11">
        <v>0</v>
      </c>
      <c r="G210" s="1">
        <f t="shared" si="42"/>
        <v>29.686842105263157</v>
      </c>
      <c r="H210" s="5">
        <v>25.893999999999998</v>
      </c>
      <c r="I210" s="1">
        <f t="shared" si="43"/>
        <v>9.4036609426992719</v>
      </c>
      <c r="J210" s="1">
        <v>3094.884</v>
      </c>
      <c r="K210" s="1">
        <v>2688.768</v>
      </c>
      <c r="L210" s="1">
        <v>406.11599999999999</v>
      </c>
      <c r="M210" s="1">
        <v>128.64208169612601</v>
      </c>
      <c r="N210" s="12">
        <v>33.955299911858646</v>
      </c>
      <c r="O210" s="5"/>
      <c r="P210" s="1">
        <v>755.063319948046</v>
      </c>
      <c r="Q210" s="1">
        <f t="shared" si="34"/>
        <v>55.19468713070512</v>
      </c>
      <c r="R210" s="1">
        <f t="shared" si="35"/>
        <v>198.14637735887456</v>
      </c>
      <c r="S210" s="1">
        <f t="shared" si="36"/>
        <v>0.73924991581370558</v>
      </c>
      <c r="T210" s="1">
        <f t="shared" si="37"/>
        <v>0.73924991581370558</v>
      </c>
      <c r="U210" s="1">
        <f t="shared" si="38"/>
        <v>0.26075008418629442</v>
      </c>
      <c r="V210" s="1">
        <f t="shared" si="39"/>
        <v>2.6075008418629442</v>
      </c>
      <c r="W210" s="1">
        <f t="shared" si="40"/>
        <v>14.695999999999998</v>
      </c>
    </row>
    <row r="211" spans="1:23" x14ac:dyDescent="0.25">
      <c r="A211" s="1">
        <v>4940</v>
      </c>
      <c r="B211" s="1">
        <v>268.03706448957968</v>
      </c>
      <c r="C211" s="1">
        <f t="shared" si="41"/>
        <v>209.85526315789477</v>
      </c>
      <c r="D211" s="11">
        <v>148.39938567723701</v>
      </c>
      <c r="E211" s="1">
        <f t="shared" si="33"/>
        <v>114.71644795097919</v>
      </c>
      <c r="F211" s="11">
        <v>58.792284658058712</v>
      </c>
      <c r="G211" s="1">
        <f t="shared" si="42"/>
        <v>34.293421052631579</v>
      </c>
      <c r="H211" s="5">
        <v>14.696000000000002</v>
      </c>
      <c r="I211" s="1">
        <f t="shared" si="43"/>
        <v>8.7424756747626446</v>
      </c>
      <c r="J211" s="1">
        <v>2870.82</v>
      </c>
      <c r="K211" s="1">
        <v>2401.6860000000001</v>
      </c>
      <c r="L211" s="1">
        <v>469.13400000000001</v>
      </c>
      <c r="M211" s="1">
        <v>119.597067230753</v>
      </c>
      <c r="N211" s="12">
        <v>60.845394154283973</v>
      </c>
      <c r="O211" s="5"/>
      <c r="P211" s="1">
        <v>395.00081979014999</v>
      </c>
      <c r="Q211" s="1">
        <f t="shared" si="34"/>
        <v>28.874328932028511</v>
      </c>
      <c r="R211" s="1">
        <f t="shared" si="35"/>
        <v>105.04079606797148</v>
      </c>
      <c r="S211" s="1">
        <f t="shared" si="36"/>
        <v>0.73626296155726767</v>
      </c>
      <c r="T211" s="1">
        <f t="shared" si="37"/>
        <v>0.73626296155726767</v>
      </c>
      <c r="U211" s="1">
        <f t="shared" si="38"/>
        <v>0.26373703844273233</v>
      </c>
      <c r="V211" s="1">
        <f t="shared" si="39"/>
        <v>2.6373703844273235</v>
      </c>
      <c r="W211" s="1">
        <f t="shared" si="40"/>
        <v>8.7523750000000007</v>
      </c>
    </row>
    <row r="212" spans="1:23" x14ac:dyDescent="0.25">
      <c r="A212" s="1">
        <v>4941</v>
      </c>
      <c r="B212" s="1">
        <v>142.66749999999999</v>
      </c>
      <c r="C212" s="1">
        <f t="shared" si="41"/>
        <v>110.55789473684212</v>
      </c>
      <c r="D212" s="11">
        <v>95.545778022187804</v>
      </c>
      <c r="E212" s="1">
        <f t="shared" si="33"/>
        <v>68.647037922150744</v>
      </c>
      <c r="F212" s="11">
        <v>9.8174441104892285</v>
      </c>
      <c r="G212" s="1">
        <f t="shared" si="42"/>
        <v>4.6065789473684209</v>
      </c>
      <c r="H212" s="5">
        <v>8.7523750000000007</v>
      </c>
      <c r="I212" s="1">
        <f t="shared" si="43"/>
        <v>4.5650195244463161</v>
      </c>
      <c r="J212" s="1">
        <v>1512.432</v>
      </c>
      <c r="K212" s="1">
        <v>1449.414</v>
      </c>
      <c r="L212" s="1">
        <v>63.018000000000001</v>
      </c>
      <c r="M212" s="1">
        <v>62.4494670944256</v>
      </c>
      <c r="N212" s="12">
        <v>37.304277867322952</v>
      </c>
      <c r="O212" s="5"/>
      <c r="P212" s="1">
        <v>195.199078502021</v>
      </c>
      <c r="Q212" s="1">
        <f t="shared" si="34"/>
        <v>14.268938486989839</v>
      </c>
      <c r="R212" s="1">
        <f t="shared" si="35"/>
        <v>50.405804619899385</v>
      </c>
      <c r="S212" s="1">
        <f t="shared" si="36"/>
        <v>0.67366235982559852</v>
      </c>
      <c r="T212" s="1">
        <f t="shared" si="37"/>
        <v>0.67366235982559852</v>
      </c>
      <c r="U212" s="1">
        <f t="shared" si="38"/>
        <v>0.32633764017440148</v>
      </c>
      <c r="V212" s="1">
        <f t="shared" si="39"/>
        <v>3.263376401744015</v>
      </c>
      <c r="W212" s="1">
        <f t="shared" si="40"/>
        <v>10.148799999999994</v>
      </c>
    </row>
    <row r="213" spans="1:23" x14ac:dyDescent="0.25">
      <c r="A213" s="1">
        <v>4942</v>
      </c>
      <c r="B213" s="1">
        <v>74.823543106889218</v>
      </c>
      <c r="C213" s="1">
        <f t="shared" si="41"/>
        <v>54.767105263157902</v>
      </c>
      <c r="D213" s="11">
        <v>57.084152169224097</v>
      </c>
      <c r="E213" s="1">
        <f t="shared" si="33"/>
        <v>37.027714325492781</v>
      </c>
      <c r="F213" s="11">
        <v>0</v>
      </c>
      <c r="G213" s="1">
        <f t="shared" si="42"/>
        <v>0</v>
      </c>
      <c r="H213" s="5">
        <v>10.1488</v>
      </c>
      <c r="I213" s="1">
        <f t="shared" si="43"/>
        <v>2.2542171892916012</v>
      </c>
      <c r="J213" s="1">
        <v>749.21400000000006</v>
      </c>
      <c r="K213" s="1">
        <v>749.21400000000006</v>
      </c>
      <c r="L213" s="1">
        <v>0</v>
      </c>
      <c r="M213" s="1">
        <v>30.837691149509102</v>
      </c>
      <c r="N213" s="12">
        <v>17.739390937665124</v>
      </c>
      <c r="O213" s="5"/>
      <c r="P213" s="1">
        <v>63.849376579862103</v>
      </c>
      <c r="Q213" s="1">
        <f t="shared" si="34"/>
        <v>4.6673520891712066</v>
      </c>
      <c r="R213" s="1">
        <f t="shared" si="35"/>
        <v>20.607085044056564</v>
      </c>
      <c r="S213" s="1">
        <f t="shared" si="36"/>
        <v>0.62039892149727127</v>
      </c>
      <c r="T213" s="1">
        <f t="shared" si="37"/>
        <v>0.62039892149727127</v>
      </c>
      <c r="U213" s="1">
        <f t="shared" si="38"/>
        <v>0.37960107850272873</v>
      </c>
      <c r="V213" s="1">
        <f t="shared" si="39"/>
        <v>3.7960107850272875</v>
      </c>
      <c r="W213" s="1">
        <f t="shared" si="40"/>
        <v>7.9414250000000024</v>
      </c>
    </row>
    <row r="214" spans="1:23" x14ac:dyDescent="0.25">
      <c r="A214" s="1">
        <v>4943</v>
      </c>
      <c r="B214" s="1">
        <v>33.215862133227773</v>
      </c>
      <c r="C214" s="1">
        <f t="shared" si="41"/>
        <v>17.914473684210527</v>
      </c>
      <c r="D214" s="11">
        <v>25.833280964279702</v>
      </c>
      <c r="E214" s="1">
        <f t="shared" si="33"/>
        <v>10.531892515262452</v>
      </c>
      <c r="F214" s="11">
        <v>0</v>
      </c>
      <c r="G214" s="1">
        <f t="shared" si="42"/>
        <v>0</v>
      </c>
      <c r="H214" s="5">
        <v>7.9414250000000006</v>
      </c>
      <c r="I214" s="1">
        <f t="shared" si="43"/>
        <v>0.73784926813277041</v>
      </c>
      <c r="J214" s="1">
        <v>245.07</v>
      </c>
      <c r="K214" s="1">
        <v>245.07</v>
      </c>
      <c r="L214" s="1">
        <v>0</v>
      </c>
      <c r="M214" s="1">
        <v>10.093777988056299</v>
      </c>
      <c r="N214" s="12">
        <v>7.3825811689480751</v>
      </c>
      <c r="O214" s="5"/>
      <c r="P214" s="1">
        <v>3.6479049146024201</v>
      </c>
      <c r="Q214" s="1">
        <f t="shared" si="34"/>
        <v>0.26665971597970906</v>
      </c>
      <c r="R214" s="1">
        <f t="shared" si="35"/>
        <v>-5.8560847159797094</v>
      </c>
      <c r="S214" s="1">
        <f t="shared" si="36"/>
        <v>-2.5822756486373186</v>
      </c>
      <c r="T214" s="1">
        <f t="shared" si="37"/>
        <v>0</v>
      </c>
      <c r="U214" s="1">
        <f t="shared" si="38"/>
        <v>1</v>
      </c>
      <c r="V214" s="1">
        <f t="shared" si="39"/>
        <v>10</v>
      </c>
      <c r="W214" s="1">
        <f t="shared" si="40"/>
        <v>7.8572249999999997</v>
      </c>
    </row>
    <row r="215" spans="1:23" x14ac:dyDescent="0.25">
      <c r="A215" s="1">
        <v>4944</v>
      </c>
      <c r="B215" s="1">
        <v>2.2677999999999994</v>
      </c>
      <c r="C215" s="1">
        <f t="shared" si="41"/>
        <v>1.0236842105263158</v>
      </c>
      <c r="D215" s="11">
        <v>1.8141001236479091</v>
      </c>
      <c r="E215" s="1">
        <f t="shared" si="33"/>
        <v>0.56998433417422523</v>
      </c>
      <c r="F215" s="11">
        <v>0</v>
      </c>
      <c r="G215" s="1">
        <f t="shared" si="42"/>
        <v>0</v>
      </c>
      <c r="H215" s="5">
        <v>7.8572249999999997</v>
      </c>
      <c r="I215" s="1">
        <f t="shared" si="43"/>
        <v>4.2401557437168128E-2</v>
      </c>
      <c r="J215" s="1">
        <v>14.004</v>
      </c>
      <c r="K215" s="1">
        <v>14.004</v>
      </c>
      <c r="L215" s="1">
        <v>0</v>
      </c>
      <c r="M215" s="1">
        <v>0.58005330574045999</v>
      </c>
      <c r="N215" s="12">
        <v>0.45369987635209053</v>
      </c>
      <c r="O215" s="5"/>
      <c r="P215" s="1">
        <v>0</v>
      </c>
      <c r="Q215" s="1">
        <f t="shared" si="34"/>
        <v>0</v>
      </c>
      <c r="R215" s="1">
        <f t="shared" si="35"/>
        <v>-4.0862749999999997</v>
      </c>
      <c r="S215" s="1">
        <f t="shared" si="36"/>
        <v>0</v>
      </c>
      <c r="T215" s="1">
        <f t="shared" si="37"/>
        <v>0</v>
      </c>
      <c r="U215" s="1">
        <f t="shared" si="38"/>
        <v>1</v>
      </c>
      <c r="V215" s="1">
        <f t="shared" si="39"/>
        <v>10</v>
      </c>
      <c r="W215" s="1">
        <f t="shared" si="40"/>
        <v>4.0862749999999997</v>
      </c>
    </row>
    <row r="216" spans="1:23" x14ac:dyDescent="0.25">
      <c r="A216" s="1">
        <v>4945</v>
      </c>
      <c r="B216" s="1">
        <v>0</v>
      </c>
      <c r="C216" s="1">
        <f t="shared" si="41"/>
        <v>0</v>
      </c>
      <c r="D216" s="11">
        <v>0</v>
      </c>
      <c r="E216" s="1">
        <f t="shared" si="33"/>
        <v>0</v>
      </c>
      <c r="F216" s="11">
        <v>0</v>
      </c>
      <c r="G216" s="1">
        <f t="shared" si="42"/>
        <v>0</v>
      </c>
      <c r="H216" s="5">
        <v>4.0862749999999997</v>
      </c>
      <c r="I216" s="1">
        <f t="shared" si="43"/>
        <v>0</v>
      </c>
      <c r="J216" s="1">
        <v>0</v>
      </c>
      <c r="K216" s="1">
        <v>0</v>
      </c>
      <c r="L216" s="1">
        <v>0</v>
      </c>
      <c r="M216" s="1">
        <v>0</v>
      </c>
      <c r="N216" s="12">
        <v>0</v>
      </c>
      <c r="O216" s="5"/>
      <c r="P216" s="1">
        <v>0</v>
      </c>
      <c r="Q216" s="1">
        <f t="shared" si="34"/>
        <v>0</v>
      </c>
      <c r="R216" s="1">
        <f t="shared" si="35"/>
        <v>-0.28797499999999998</v>
      </c>
      <c r="S216" s="1">
        <f t="shared" si="36"/>
        <v>0</v>
      </c>
      <c r="T216" s="1">
        <f t="shared" si="37"/>
        <v>0</v>
      </c>
      <c r="U216" s="1">
        <f t="shared" si="38"/>
        <v>1</v>
      </c>
      <c r="V216" s="1">
        <f t="shared" si="39"/>
        <v>10</v>
      </c>
      <c r="W216" s="1">
        <f t="shared" si="40"/>
        <v>0.28797499999999998</v>
      </c>
    </row>
    <row r="217" spans="1:23" x14ac:dyDescent="0.25">
      <c r="A217" s="1">
        <v>4946</v>
      </c>
      <c r="B217" s="1">
        <v>0</v>
      </c>
      <c r="C217" s="1">
        <f t="shared" si="41"/>
        <v>0</v>
      </c>
      <c r="D217" s="11">
        <v>0</v>
      </c>
      <c r="E217" s="1">
        <f t="shared" si="33"/>
        <v>0</v>
      </c>
      <c r="F217" s="11">
        <v>0</v>
      </c>
      <c r="G217" s="1">
        <f t="shared" si="42"/>
        <v>0</v>
      </c>
      <c r="H217" s="5">
        <v>0.28797499999999998</v>
      </c>
      <c r="I217" s="1">
        <f t="shared" si="43"/>
        <v>0</v>
      </c>
      <c r="J217" s="1">
        <v>0</v>
      </c>
      <c r="K217" s="1">
        <v>0</v>
      </c>
      <c r="L217" s="1">
        <v>0</v>
      </c>
      <c r="M217" s="1">
        <v>0</v>
      </c>
      <c r="N217" s="12">
        <v>0</v>
      </c>
      <c r="O217" s="5"/>
      <c r="P217" s="1">
        <v>0</v>
      </c>
      <c r="Q217" s="1">
        <f t="shared" si="34"/>
        <v>0</v>
      </c>
      <c r="R217" s="1">
        <f t="shared" si="35"/>
        <v>0</v>
      </c>
      <c r="S217" s="1">
        <f t="shared" si="36"/>
        <v>0</v>
      </c>
      <c r="T217" s="1">
        <f t="shared" si="37"/>
        <v>0</v>
      </c>
      <c r="U217" s="1">
        <f t="shared" si="38"/>
        <v>1</v>
      </c>
      <c r="V217" s="1">
        <f t="shared" si="39"/>
        <v>10</v>
      </c>
      <c r="W217" s="1">
        <f t="shared" si="40"/>
        <v>0</v>
      </c>
    </row>
    <row r="218" spans="1:23" x14ac:dyDescent="0.25">
      <c r="A218" s="1">
        <v>4947</v>
      </c>
      <c r="B218" s="1">
        <v>0</v>
      </c>
      <c r="C218" s="1">
        <f t="shared" si="41"/>
        <v>0</v>
      </c>
      <c r="D218" s="11">
        <v>0</v>
      </c>
      <c r="E218" s="1">
        <f t="shared" si="33"/>
        <v>0</v>
      </c>
      <c r="F218" s="11">
        <v>0</v>
      </c>
      <c r="G218" s="1">
        <f t="shared" si="42"/>
        <v>0</v>
      </c>
      <c r="H218" s="5">
        <v>0</v>
      </c>
      <c r="I218" s="1">
        <f t="shared" si="43"/>
        <v>0</v>
      </c>
      <c r="J218" s="1">
        <v>0</v>
      </c>
      <c r="K218" s="1">
        <v>0</v>
      </c>
      <c r="L218" s="1">
        <v>0</v>
      </c>
      <c r="M218" s="1">
        <v>0</v>
      </c>
      <c r="N218" s="12">
        <v>0</v>
      </c>
      <c r="O218" s="5"/>
      <c r="P218" s="1">
        <v>0</v>
      </c>
      <c r="Q218" s="1">
        <f t="shared" si="34"/>
        <v>0</v>
      </c>
      <c r="R218" s="1">
        <f t="shared" si="35"/>
        <v>0</v>
      </c>
      <c r="S218" s="1">
        <f t="shared" si="36"/>
        <v>0</v>
      </c>
      <c r="T218" s="1">
        <f t="shared" si="37"/>
        <v>0</v>
      </c>
      <c r="U218" s="1">
        <f t="shared" si="38"/>
        <v>1</v>
      </c>
      <c r="V218" s="1">
        <f t="shared" si="39"/>
        <v>10</v>
      </c>
      <c r="W218" s="1">
        <f t="shared" si="40"/>
        <v>0</v>
      </c>
    </row>
    <row r="219" spans="1:23" x14ac:dyDescent="0.25">
      <c r="A219" s="1">
        <v>4948</v>
      </c>
      <c r="B219" s="1">
        <v>0</v>
      </c>
      <c r="C219" s="1">
        <f t="shared" si="41"/>
        <v>0</v>
      </c>
      <c r="D219" s="11">
        <v>0</v>
      </c>
      <c r="E219" s="1">
        <f t="shared" si="33"/>
        <v>0</v>
      </c>
      <c r="F219" s="11">
        <v>0</v>
      </c>
      <c r="G219" s="1">
        <f t="shared" si="42"/>
        <v>0</v>
      </c>
      <c r="H219" s="5">
        <v>0</v>
      </c>
      <c r="I219" s="1">
        <f t="shared" si="43"/>
        <v>0</v>
      </c>
      <c r="J219" s="1">
        <v>0</v>
      </c>
      <c r="K219" s="1">
        <v>0</v>
      </c>
      <c r="L219" s="1">
        <v>0</v>
      </c>
      <c r="M219" s="1">
        <v>0</v>
      </c>
      <c r="N219" s="12">
        <v>0</v>
      </c>
      <c r="O219" s="5"/>
      <c r="P219" s="1">
        <v>0</v>
      </c>
      <c r="Q219" s="1">
        <f t="shared" si="34"/>
        <v>0</v>
      </c>
      <c r="R219" s="1">
        <f t="shared" si="35"/>
        <v>0</v>
      </c>
      <c r="S219" s="1">
        <f t="shared" si="36"/>
        <v>0</v>
      </c>
      <c r="T219" s="1">
        <f t="shared" si="37"/>
        <v>0</v>
      </c>
      <c r="U219" s="1">
        <f t="shared" si="38"/>
        <v>1</v>
      </c>
      <c r="V219" s="1">
        <f t="shared" si="39"/>
        <v>10</v>
      </c>
      <c r="W219" s="1">
        <f t="shared" si="40"/>
        <v>0</v>
      </c>
    </row>
    <row r="220" spans="1:23" x14ac:dyDescent="0.25">
      <c r="A220" s="1">
        <v>4949</v>
      </c>
      <c r="B220" s="1">
        <v>0</v>
      </c>
      <c r="C220" s="1">
        <f t="shared" si="41"/>
        <v>0</v>
      </c>
      <c r="D220" s="11">
        <v>0</v>
      </c>
      <c r="E220" s="1">
        <f t="shared" si="33"/>
        <v>0</v>
      </c>
      <c r="F220" s="11">
        <v>0</v>
      </c>
      <c r="G220" s="1">
        <f t="shared" si="42"/>
        <v>0</v>
      </c>
      <c r="H220" s="5">
        <v>0</v>
      </c>
      <c r="I220" s="1">
        <f t="shared" si="43"/>
        <v>0</v>
      </c>
      <c r="J220" s="1">
        <v>0</v>
      </c>
      <c r="K220" s="1">
        <v>0</v>
      </c>
      <c r="L220" s="1">
        <v>0</v>
      </c>
      <c r="M220" s="1">
        <v>0</v>
      </c>
      <c r="N220" s="12">
        <v>0</v>
      </c>
      <c r="O220" s="5"/>
      <c r="P220" s="1">
        <v>0</v>
      </c>
      <c r="Q220" s="1">
        <f t="shared" si="34"/>
        <v>0</v>
      </c>
      <c r="R220" s="1">
        <f t="shared" si="35"/>
        <v>0</v>
      </c>
      <c r="S220" s="1">
        <f t="shared" si="36"/>
        <v>0</v>
      </c>
      <c r="T220" s="1">
        <f t="shared" si="37"/>
        <v>0</v>
      </c>
      <c r="U220" s="1">
        <f t="shared" si="38"/>
        <v>1</v>
      </c>
      <c r="V220" s="1">
        <f t="shared" si="39"/>
        <v>10</v>
      </c>
      <c r="W220" s="1">
        <f t="shared" si="40"/>
        <v>0</v>
      </c>
    </row>
    <row r="221" spans="1:23" x14ac:dyDescent="0.25">
      <c r="A221" s="1">
        <v>4950</v>
      </c>
      <c r="B221" s="1">
        <v>0</v>
      </c>
      <c r="C221" s="1">
        <f t="shared" si="41"/>
        <v>0</v>
      </c>
      <c r="D221" s="11">
        <v>0</v>
      </c>
      <c r="E221" s="1">
        <f t="shared" si="33"/>
        <v>0</v>
      </c>
      <c r="F221" s="11">
        <v>0</v>
      </c>
      <c r="G221" s="1">
        <f t="shared" si="42"/>
        <v>0</v>
      </c>
      <c r="H221" s="5">
        <v>0</v>
      </c>
      <c r="I221" s="1">
        <f t="shared" si="43"/>
        <v>0</v>
      </c>
      <c r="J221" s="1">
        <v>0</v>
      </c>
      <c r="K221" s="1">
        <v>0</v>
      </c>
      <c r="L221" s="1">
        <v>0</v>
      </c>
      <c r="M221" s="1">
        <v>0</v>
      </c>
      <c r="N221" s="12">
        <v>0</v>
      </c>
      <c r="O221" s="5"/>
      <c r="P221" s="1">
        <v>0</v>
      </c>
      <c r="Q221" s="1">
        <f t="shared" si="34"/>
        <v>0</v>
      </c>
      <c r="R221" s="1">
        <f t="shared" si="35"/>
        <v>0</v>
      </c>
      <c r="S221" s="1">
        <f t="shared" si="36"/>
        <v>0</v>
      </c>
      <c r="T221" s="1">
        <f t="shared" si="37"/>
        <v>0</v>
      </c>
      <c r="U221" s="1">
        <f t="shared" si="38"/>
        <v>1</v>
      </c>
      <c r="V221" s="1">
        <f t="shared" si="39"/>
        <v>10</v>
      </c>
      <c r="W221" s="1">
        <f t="shared" si="40"/>
        <v>0</v>
      </c>
    </row>
    <row r="222" spans="1:23" x14ac:dyDescent="0.25">
      <c r="A222" s="1">
        <v>4951</v>
      </c>
      <c r="B222" s="1">
        <v>0</v>
      </c>
      <c r="C222" s="1">
        <f t="shared" si="41"/>
        <v>0</v>
      </c>
      <c r="D222" s="11">
        <v>0</v>
      </c>
      <c r="E222" s="1">
        <f t="shared" si="33"/>
        <v>0</v>
      </c>
      <c r="F222" s="11">
        <v>0</v>
      </c>
      <c r="G222" s="1">
        <f t="shared" si="42"/>
        <v>0</v>
      </c>
      <c r="H222" s="5">
        <v>0</v>
      </c>
      <c r="I222" s="1">
        <f t="shared" si="43"/>
        <v>0</v>
      </c>
      <c r="J222" s="1">
        <v>0</v>
      </c>
      <c r="K222" s="1">
        <v>0</v>
      </c>
      <c r="L222" s="1">
        <v>0</v>
      </c>
      <c r="M222" s="1">
        <v>0</v>
      </c>
      <c r="N222" s="12">
        <v>0</v>
      </c>
      <c r="O222" s="5"/>
      <c r="P222" s="1">
        <v>0</v>
      </c>
      <c r="Q222" s="1">
        <f t="shared" si="34"/>
        <v>0</v>
      </c>
      <c r="R222" s="1">
        <f t="shared" si="35"/>
        <v>0</v>
      </c>
      <c r="S222" s="1">
        <f t="shared" si="36"/>
        <v>0</v>
      </c>
      <c r="T222" s="1">
        <f t="shared" si="37"/>
        <v>0</v>
      </c>
      <c r="U222" s="1">
        <f t="shared" si="38"/>
        <v>1</v>
      </c>
      <c r="V222" s="1">
        <f t="shared" si="39"/>
        <v>10</v>
      </c>
      <c r="W222" s="1">
        <f t="shared" si="40"/>
        <v>0</v>
      </c>
    </row>
    <row r="223" spans="1:23" x14ac:dyDescent="0.25">
      <c r="A223" s="1">
        <v>4952</v>
      </c>
      <c r="B223" s="1">
        <v>0</v>
      </c>
      <c r="C223" s="1">
        <f t="shared" si="41"/>
        <v>0</v>
      </c>
      <c r="D223" s="11">
        <v>0</v>
      </c>
      <c r="E223" s="1">
        <f t="shared" si="33"/>
        <v>0</v>
      </c>
      <c r="F223" s="11">
        <v>0</v>
      </c>
      <c r="G223" s="1">
        <f t="shared" si="42"/>
        <v>0</v>
      </c>
      <c r="H223" s="5">
        <v>0</v>
      </c>
      <c r="I223" s="1">
        <f t="shared" si="43"/>
        <v>0</v>
      </c>
      <c r="J223" s="1">
        <v>0</v>
      </c>
      <c r="K223" s="1">
        <v>0</v>
      </c>
      <c r="L223" s="1">
        <v>0</v>
      </c>
      <c r="M223" s="1">
        <v>0</v>
      </c>
      <c r="N223" s="12">
        <v>0</v>
      </c>
      <c r="O223" s="5"/>
      <c r="P223" s="1">
        <v>23.7141841035324</v>
      </c>
      <c r="Q223" s="1">
        <f t="shared" si="34"/>
        <v>1.7334929900242981</v>
      </c>
      <c r="R223" s="1">
        <f t="shared" si="35"/>
        <v>-1.7334929900242981</v>
      </c>
      <c r="S223" s="1">
        <f t="shared" si="36"/>
        <v>0</v>
      </c>
      <c r="T223" s="1">
        <f t="shared" si="37"/>
        <v>0</v>
      </c>
      <c r="U223" s="1">
        <f t="shared" si="38"/>
        <v>1</v>
      </c>
      <c r="V223" s="1">
        <f t="shared" si="39"/>
        <v>10</v>
      </c>
      <c r="W223" s="1">
        <f t="shared" si="40"/>
        <v>0</v>
      </c>
    </row>
    <row r="224" spans="1:23" x14ac:dyDescent="0.25">
      <c r="A224" s="1">
        <v>4953</v>
      </c>
      <c r="B224" s="1">
        <v>0</v>
      </c>
      <c r="C224" s="1">
        <f t="shared" si="41"/>
        <v>6.6539473684210524</v>
      </c>
      <c r="D224" s="11">
        <v>0</v>
      </c>
      <c r="E224" s="1">
        <f t="shared" si="33"/>
        <v>6.6539473684210524</v>
      </c>
      <c r="F224" s="11">
        <v>0</v>
      </c>
      <c r="G224" s="1">
        <f t="shared" si="42"/>
        <v>0</v>
      </c>
      <c r="H224" s="5">
        <v>0</v>
      </c>
      <c r="I224" s="1">
        <f t="shared" si="43"/>
        <v>0.27430793775915274</v>
      </c>
      <c r="J224" s="1">
        <v>91.025999999999996</v>
      </c>
      <c r="K224" s="1">
        <v>91.025999999999996</v>
      </c>
      <c r="L224" s="1">
        <v>0</v>
      </c>
      <c r="M224" s="1">
        <v>3.7525325885452099</v>
      </c>
      <c r="N224" s="12">
        <v>0</v>
      </c>
      <c r="O224" s="5"/>
      <c r="P224" s="1">
        <v>120.40316991713399</v>
      </c>
      <c r="Q224" s="1">
        <f t="shared" si="34"/>
        <v>8.8014013097320181</v>
      </c>
      <c r="R224" s="1">
        <f t="shared" si="35"/>
        <v>4.9032398399952566</v>
      </c>
      <c r="S224" s="1">
        <f t="shared" si="36"/>
        <v>0.35777951326312779</v>
      </c>
      <c r="T224" s="1">
        <f t="shared" si="37"/>
        <v>0.35777951326312779</v>
      </c>
      <c r="U224" s="1">
        <f t="shared" si="38"/>
        <v>0.64222048673687215</v>
      </c>
      <c r="V224" s="1">
        <f t="shared" si="39"/>
        <v>6.4222048673687215</v>
      </c>
      <c r="W224" s="1">
        <f t="shared" si="40"/>
        <v>0</v>
      </c>
    </row>
    <row r="225" spans="1:23" x14ac:dyDescent="0.25">
      <c r="A225" s="1">
        <v>4954</v>
      </c>
      <c r="B225" s="1">
        <v>13.704641149727275</v>
      </c>
      <c r="C225" s="1">
        <f t="shared" si="41"/>
        <v>33.781578947368423</v>
      </c>
      <c r="D225" s="11">
        <v>10.7741905983456</v>
      </c>
      <c r="E225" s="1">
        <f t="shared" si="33"/>
        <v>30.851128395986748</v>
      </c>
      <c r="F225" s="11">
        <v>0</v>
      </c>
      <c r="G225" s="1">
        <f t="shared" si="42"/>
        <v>0</v>
      </c>
      <c r="H225" s="5">
        <v>0</v>
      </c>
      <c r="I225" s="1">
        <f t="shared" si="43"/>
        <v>1.389740317688041</v>
      </c>
      <c r="J225" s="1">
        <v>462.13200000000001</v>
      </c>
      <c r="K225" s="1">
        <v>462.13200000000001</v>
      </c>
      <c r="L225" s="1">
        <v>0</v>
      </c>
      <c r="M225" s="1">
        <v>19.011647545972401</v>
      </c>
      <c r="N225" s="12">
        <v>2.930450551381675</v>
      </c>
      <c r="O225" s="5"/>
      <c r="P225" s="1">
        <v>240.80633983426901</v>
      </c>
      <c r="Q225" s="1">
        <f t="shared" si="34"/>
        <v>17.602802619464111</v>
      </c>
      <c r="R225" s="1">
        <f t="shared" si="35"/>
        <v>35.686255952451944</v>
      </c>
      <c r="S225" s="1">
        <f t="shared" si="36"/>
        <v>0.6696732295296921</v>
      </c>
      <c r="T225" s="1">
        <f t="shared" si="37"/>
        <v>0.6696732295296921</v>
      </c>
      <c r="U225" s="1">
        <f t="shared" si="38"/>
        <v>0.3303267704703079</v>
      </c>
      <c r="V225" s="1">
        <f t="shared" si="39"/>
        <v>3.303267704703079</v>
      </c>
      <c r="W225" s="1">
        <f t="shared" si="40"/>
        <v>0</v>
      </c>
    </row>
    <row r="226" spans="1:23" x14ac:dyDescent="0.25">
      <c r="A226" s="1">
        <v>4955</v>
      </c>
      <c r="B226" s="1">
        <v>53.289058571916051</v>
      </c>
      <c r="C226" s="1">
        <f t="shared" si="41"/>
        <v>67.563157894736847</v>
      </c>
      <c r="D226" s="11">
        <v>40.861879147566654</v>
      </c>
      <c r="E226" s="1">
        <f t="shared" si="33"/>
        <v>55.13597847038745</v>
      </c>
      <c r="F226" s="11">
        <v>0</v>
      </c>
      <c r="G226" s="1">
        <f t="shared" si="42"/>
        <v>0</v>
      </c>
      <c r="H226" s="5">
        <v>0</v>
      </c>
      <c r="I226" s="1">
        <f t="shared" si="43"/>
        <v>2.7798846736027265</v>
      </c>
      <c r="J226" s="1">
        <v>924.26400000000001</v>
      </c>
      <c r="K226" s="1">
        <v>924.26400000000001</v>
      </c>
      <c r="L226" s="1">
        <v>0</v>
      </c>
      <c r="M226" s="1">
        <v>38.028822334885298</v>
      </c>
      <c r="N226" s="12">
        <v>12.427179424349397</v>
      </c>
      <c r="O226" s="5"/>
      <c r="P226" s="1">
        <v>321.07511977902499</v>
      </c>
      <c r="Q226" s="1">
        <f t="shared" si="34"/>
        <v>23.470403492618786</v>
      </c>
      <c r="R226" s="1">
        <f t="shared" si="35"/>
        <v>53.456714007381237</v>
      </c>
      <c r="S226" s="1">
        <f t="shared" si="36"/>
        <v>0.67523559550802059</v>
      </c>
      <c r="T226" s="1">
        <f t="shared" si="37"/>
        <v>0.67523559550802059</v>
      </c>
      <c r="U226" s="1">
        <f t="shared" si="38"/>
        <v>0.32476440449197941</v>
      </c>
      <c r="V226" s="1">
        <f t="shared" si="39"/>
        <v>3.2476440449197943</v>
      </c>
      <c r="W226" s="1">
        <f t="shared" si="40"/>
        <v>2.2403824999999955</v>
      </c>
    </row>
    <row r="227" spans="1:23" x14ac:dyDescent="0.25">
      <c r="A227" s="1">
        <v>4956</v>
      </c>
      <c r="B227" s="1">
        <v>79.167500000000018</v>
      </c>
      <c r="C227" s="1">
        <f t="shared" si="41"/>
        <v>90.084210526315786</v>
      </c>
      <c r="D227" s="11">
        <v>59.871090993900395</v>
      </c>
      <c r="E227" s="1">
        <f t="shared" si="33"/>
        <v>70.787801520216163</v>
      </c>
      <c r="F227" s="11">
        <v>0</v>
      </c>
      <c r="G227" s="1">
        <f t="shared" si="42"/>
        <v>0</v>
      </c>
      <c r="H227" s="5">
        <v>2.2403824999999999</v>
      </c>
      <c r="I227" s="1">
        <f t="shared" si="43"/>
        <v>3.7067978720061765</v>
      </c>
      <c r="J227" s="1">
        <v>1232.3520000000001</v>
      </c>
      <c r="K227" s="1">
        <v>1232.3520000000001</v>
      </c>
      <c r="L227" s="1">
        <v>0</v>
      </c>
      <c r="M227" s="1">
        <v>50.708994889044497</v>
      </c>
      <c r="N227" s="12">
        <v>19.296409006099616</v>
      </c>
      <c r="O227" s="5"/>
      <c r="P227" s="1">
        <v>626.98159885918699</v>
      </c>
      <c r="Q227" s="1">
        <f t="shared" si="34"/>
        <v>45.831988220700808</v>
      </c>
      <c r="R227" s="1">
        <f t="shared" si="35"/>
        <v>46.749661779299203</v>
      </c>
      <c r="S227" s="1">
        <f t="shared" si="36"/>
        <v>0.47992302471030351</v>
      </c>
      <c r="T227" s="1">
        <f t="shared" si="37"/>
        <v>0.47992302471030351</v>
      </c>
      <c r="U227" s="1">
        <f t="shared" si="38"/>
        <v>0.52007697528969654</v>
      </c>
      <c r="V227" s="1">
        <f t="shared" si="39"/>
        <v>5.2007697528969654</v>
      </c>
      <c r="W227" s="1">
        <f t="shared" si="40"/>
        <v>4.8290999999999968</v>
      </c>
    </row>
    <row r="228" spans="1:23" x14ac:dyDescent="0.25">
      <c r="A228" s="1">
        <v>4957</v>
      </c>
      <c r="B228" s="1">
        <v>97.410750000000007</v>
      </c>
      <c r="C228" s="1">
        <f t="shared" si="41"/>
        <v>175.05</v>
      </c>
      <c r="D228" s="11">
        <v>76.397760434387152</v>
      </c>
      <c r="E228" s="1">
        <f t="shared" si="33"/>
        <v>139.1935893817556</v>
      </c>
      <c r="F228" s="11">
        <v>0</v>
      </c>
      <c r="G228" s="1">
        <f t="shared" si="42"/>
        <v>14.843421052631578</v>
      </c>
      <c r="H228" s="5">
        <v>4.8290999999999995</v>
      </c>
      <c r="I228" s="1">
        <f t="shared" si="43"/>
        <v>7.2493861349912434</v>
      </c>
      <c r="J228" s="1">
        <v>2394.6840000000002</v>
      </c>
      <c r="K228" s="1">
        <v>2191.6260000000002</v>
      </c>
      <c r="L228" s="1">
        <v>203.05799999999999</v>
      </c>
      <c r="M228" s="1">
        <v>99.171602326680201</v>
      </c>
      <c r="N228" s="12">
        <v>21.012989565612862</v>
      </c>
      <c r="O228" s="5"/>
      <c r="P228" s="1">
        <v>1230.75336723337</v>
      </c>
      <c r="Q228" s="1">
        <f t="shared" si="34"/>
        <v>89.967351405948094</v>
      </c>
      <c r="R228" s="1">
        <f t="shared" si="35"/>
        <v>147.79344859405188</v>
      </c>
      <c r="S228" s="1">
        <f t="shared" si="36"/>
        <v>0.60302320026134293</v>
      </c>
      <c r="T228" s="1">
        <f t="shared" si="37"/>
        <v>0.60302320026134293</v>
      </c>
      <c r="U228" s="1">
        <f t="shared" si="38"/>
        <v>0.39697679973865707</v>
      </c>
      <c r="V228" s="1">
        <f t="shared" si="39"/>
        <v>3.9697679973865707</v>
      </c>
      <c r="W228" s="1">
        <f t="shared" si="40"/>
        <v>7.3267000000000166</v>
      </c>
    </row>
    <row r="229" spans="1:23" x14ac:dyDescent="0.25">
      <c r="A229" s="1">
        <v>4958</v>
      </c>
      <c r="B229" s="1">
        <v>245.08749999999998</v>
      </c>
      <c r="C229" s="1">
        <f t="shared" si="41"/>
        <v>340.37499999999926</v>
      </c>
      <c r="D229" s="11">
        <v>165.334369795404</v>
      </c>
      <c r="E229" s="1">
        <f t="shared" si="33"/>
        <v>204.7183065765893</v>
      </c>
      <c r="F229" s="11">
        <v>29.062226254869511</v>
      </c>
      <c r="G229" s="1">
        <f t="shared" si="42"/>
        <v>84.965789473684211</v>
      </c>
      <c r="H229" s="5">
        <v>7.3267000000000007</v>
      </c>
      <c r="I229" s="1">
        <f t="shared" si="43"/>
        <v>14.265209072537207</v>
      </c>
      <c r="J229" s="1">
        <v>4656.3299999999899</v>
      </c>
      <c r="K229" s="1">
        <v>3493.998</v>
      </c>
      <c r="L229" s="1">
        <v>1162.3320000000001</v>
      </c>
      <c r="M229" s="1">
        <v>195.148060112309</v>
      </c>
      <c r="N229" s="12">
        <v>50.690903949726483</v>
      </c>
      <c r="O229" s="5"/>
      <c r="P229" s="1">
        <v>1706.58899653761</v>
      </c>
      <c r="Q229" s="1">
        <f t="shared" si="34"/>
        <v>124.75065764163816</v>
      </c>
      <c r="R229" s="1">
        <f t="shared" si="35"/>
        <v>289.75916735836188</v>
      </c>
      <c r="S229" s="1">
        <f t="shared" si="36"/>
        <v>0.68831310392275424</v>
      </c>
      <c r="T229" s="1">
        <f t="shared" si="37"/>
        <v>0.68831310392275424</v>
      </c>
      <c r="U229" s="1">
        <f t="shared" si="38"/>
        <v>0.31168689607724576</v>
      </c>
      <c r="V229" s="1">
        <f t="shared" si="39"/>
        <v>3.1168689607724573</v>
      </c>
      <c r="W229" s="1">
        <f t="shared" si="40"/>
        <v>6.4601749999999925</v>
      </c>
    </row>
    <row r="230" spans="1:23" x14ac:dyDescent="0.25">
      <c r="A230" s="1">
        <v>4959</v>
      </c>
      <c r="B230" s="1">
        <v>420.97</v>
      </c>
      <c r="C230" s="1">
        <f t="shared" si="41"/>
        <v>469.35921052631579</v>
      </c>
      <c r="D230" s="11">
        <v>199.83241597477601</v>
      </c>
      <c r="E230" s="1">
        <f t="shared" si="33"/>
        <v>222.62248336358701</v>
      </c>
      <c r="F230" s="11">
        <v>137.16664633617941</v>
      </c>
      <c r="G230" s="1">
        <f t="shared" si="42"/>
        <v>162.76578947368421</v>
      </c>
      <c r="H230" s="5">
        <v>6.4601750000000004</v>
      </c>
      <c r="I230" s="1">
        <f t="shared" si="43"/>
        <v>19.807886543257457</v>
      </c>
      <c r="J230" s="1">
        <v>6420.8339999999998</v>
      </c>
      <c r="K230" s="1">
        <v>4194.1980000000003</v>
      </c>
      <c r="L230" s="1">
        <v>2226.636</v>
      </c>
      <c r="M230" s="1">
        <v>270.971887911762</v>
      </c>
      <c r="N230" s="12">
        <v>83.970937689044575</v>
      </c>
      <c r="O230" s="5"/>
      <c r="P230" s="1">
        <v>1885.62147654918</v>
      </c>
      <c r="Q230" s="1">
        <f t="shared" si="34"/>
        <v>137.8378272331272</v>
      </c>
      <c r="R230" s="1">
        <f t="shared" si="35"/>
        <v>350.89492276687281</v>
      </c>
      <c r="S230" s="1">
        <f t="shared" si="36"/>
        <v>0.70490198780992641</v>
      </c>
      <c r="T230" s="1">
        <f t="shared" si="37"/>
        <v>0.70490198780992641</v>
      </c>
      <c r="U230" s="1">
        <f t="shared" si="38"/>
        <v>0.29509801219007359</v>
      </c>
      <c r="V230" s="1">
        <f t="shared" si="39"/>
        <v>2.9509801219007361</v>
      </c>
      <c r="W230" s="1">
        <f t="shared" si="40"/>
        <v>9.0597500000000082</v>
      </c>
    </row>
    <row r="231" spans="1:23" x14ac:dyDescent="0.25">
      <c r="A231" s="1">
        <v>4960</v>
      </c>
      <c r="B231" s="1">
        <v>497.79250000000002</v>
      </c>
      <c r="C231" s="1">
        <f t="shared" si="41"/>
        <v>517.98421052631591</v>
      </c>
      <c r="D231" s="11">
        <v>220.63204521994899</v>
      </c>
      <c r="E231" s="1">
        <f t="shared" si="33"/>
        <v>232.04906790125207</v>
      </c>
      <c r="F231" s="11">
        <v>181.6305753128828</v>
      </c>
      <c r="G231" s="1">
        <f t="shared" si="42"/>
        <v>190.40526315789478</v>
      </c>
      <c r="H231" s="5">
        <v>9.0597499999999993</v>
      </c>
      <c r="I231" s="1">
        <f t="shared" si="43"/>
        <v>21.893481093466082</v>
      </c>
      <c r="J231" s="1">
        <v>7086.0240000000003</v>
      </c>
      <c r="K231" s="1">
        <v>4481.2799999999897</v>
      </c>
      <c r="L231" s="1">
        <v>2604.7440000000001</v>
      </c>
      <c r="M231" s="1">
        <v>299.50282135861602</v>
      </c>
      <c r="N231" s="12">
        <v>95.529879467168286</v>
      </c>
      <c r="O231" s="5"/>
      <c r="P231" s="1">
        <v>1851.83009191358</v>
      </c>
      <c r="Q231" s="1">
        <f t="shared" si="34"/>
        <v>135.36769677730845</v>
      </c>
      <c r="R231" s="1">
        <f t="shared" si="35"/>
        <v>360.98302554957627</v>
      </c>
      <c r="S231" s="1">
        <f t="shared" si="36"/>
        <v>0.70059105673329392</v>
      </c>
      <c r="T231" s="1">
        <f t="shared" si="37"/>
        <v>0.70059105673329392</v>
      </c>
      <c r="U231" s="1">
        <f t="shared" si="38"/>
        <v>0.29940894326670608</v>
      </c>
      <c r="V231" s="1">
        <f t="shared" si="39"/>
        <v>2.9940894326670611</v>
      </c>
      <c r="W231" s="1">
        <f t="shared" si="40"/>
        <v>18.904250000000047</v>
      </c>
    </row>
    <row r="232" spans="1:23" x14ac:dyDescent="0.25">
      <c r="A232" s="1">
        <v>4961</v>
      </c>
      <c r="B232" s="1">
        <v>515.25497232688474</v>
      </c>
      <c r="C232" s="1">
        <f t="shared" si="41"/>
        <v>508.77105263157893</v>
      </c>
      <c r="D232" s="11">
        <v>225.42335574865101</v>
      </c>
      <c r="E232" s="1">
        <f t="shared" si="33"/>
        <v>224.92810505261443</v>
      </c>
      <c r="F232" s="11">
        <v>191.78735320979561</v>
      </c>
      <c r="G232" s="1">
        <f t="shared" si="42"/>
        <v>185.79868421052632</v>
      </c>
      <c r="H232" s="5">
        <v>18.904250000000001</v>
      </c>
      <c r="I232" s="1">
        <f t="shared" si="43"/>
        <v>21.502316703455044</v>
      </c>
      <c r="J232" s="1">
        <v>6959.9880000000003</v>
      </c>
      <c r="K232" s="1">
        <v>4418.2619999999997</v>
      </c>
      <c r="L232" s="1">
        <v>2541.7260000000001</v>
      </c>
      <c r="M232" s="1">
        <v>294.151692503265</v>
      </c>
      <c r="N232" s="12">
        <v>98.044263368438152</v>
      </c>
      <c r="O232" s="5"/>
      <c r="P232" s="1">
        <v>1626.1301567420101</v>
      </c>
      <c r="Q232" s="1">
        <f t="shared" si="34"/>
        <v>118.86916350453291</v>
      </c>
      <c r="R232" s="1">
        <f t="shared" si="35"/>
        <v>340.21306366751878</v>
      </c>
      <c r="S232" s="1">
        <f t="shared" si="36"/>
        <v>0.71006572317029948</v>
      </c>
      <c r="T232" s="1">
        <f t="shared" si="37"/>
        <v>0.71006572317029948</v>
      </c>
      <c r="U232" s="1">
        <f t="shared" si="38"/>
        <v>0.28993427682970052</v>
      </c>
      <c r="V232" s="1">
        <f t="shared" si="39"/>
        <v>2.8993427682970054</v>
      </c>
      <c r="W232" s="1">
        <f t="shared" si="40"/>
        <v>20.046749999999975</v>
      </c>
    </row>
    <row r="233" spans="1:23" x14ac:dyDescent="0.25">
      <c r="A233" s="1">
        <v>4962</v>
      </c>
      <c r="B233" s="1">
        <v>479.12897717205169</v>
      </c>
      <c r="C233" s="1">
        <f t="shared" si="41"/>
        <v>447.34999999999997</v>
      </c>
      <c r="D233" s="11">
        <v>213.579534954232</v>
      </c>
      <c r="E233" s="1">
        <f t="shared" si="33"/>
        <v>201.10891964445341</v>
      </c>
      <c r="F233" s="11">
        <v>172.34915133595729</v>
      </c>
      <c r="G233" s="1">
        <f t="shared" si="42"/>
        <v>153.04078947368421</v>
      </c>
      <c r="H233" s="5">
        <v>20.046749999999999</v>
      </c>
      <c r="I233" s="1">
        <f t="shared" si="43"/>
        <v>18.876220956722005</v>
      </c>
      <c r="J233" s="1">
        <v>6119.7479999999996</v>
      </c>
      <c r="K233" s="1">
        <v>4026.15</v>
      </c>
      <c r="L233" s="1">
        <v>2093.598</v>
      </c>
      <c r="M233" s="1">
        <v>258.22670268795702</v>
      </c>
      <c r="N233" s="12">
        <v>93.200290881862387</v>
      </c>
      <c r="O233" s="5"/>
      <c r="P233" s="1">
        <v>1128.5089543107699</v>
      </c>
      <c r="Q233" s="1">
        <f t="shared" si="34"/>
        <v>82.493344613360378</v>
      </c>
      <c r="R233" s="1">
        <f t="shared" si="35"/>
        <v>288.60065538663963</v>
      </c>
      <c r="S233" s="1">
        <f t="shared" si="36"/>
        <v>0.72968782373917296</v>
      </c>
      <c r="T233" s="1">
        <f t="shared" si="37"/>
        <v>0.72968782373917296</v>
      </c>
      <c r="U233" s="1">
        <f t="shared" si="38"/>
        <v>0.27031217626082704</v>
      </c>
      <c r="V233" s="1">
        <f t="shared" si="39"/>
        <v>2.7031217626082702</v>
      </c>
      <c r="W233" s="1">
        <f t="shared" si="40"/>
        <v>24.418499999999995</v>
      </c>
    </row>
    <row r="234" spans="1:23" x14ac:dyDescent="0.25">
      <c r="A234" s="1">
        <v>4963</v>
      </c>
      <c r="B234" s="1">
        <v>395.51249999999999</v>
      </c>
      <c r="C234" s="1">
        <f t="shared" si="41"/>
        <v>312.22368421052636</v>
      </c>
      <c r="D234" s="11">
        <v>186.56849975988399</v>
      </c>
      <c r="E234" s="1">
        <f t="shared" si="33"/>
        <v>155.10564936467497</v>
      </c>
      <c r="F234" s="11">
        <v>127.57859697321274</v>
      </c>
      <c r="G234" s="1">
        <f t="shared" si="42"/>
        <v>75.752631578947373</v>
      </c>
      <c r="H234" s="5">
        <v>24.418500000000002</v>
      </c>
      <c r="I234" s="1">
        <f t="shared" si="43"/>
        <v>13.082181028945394</v>
      </c>
      <c r="J234" s="1">
        <v>4271.22</v>
      </c>
      <c r="K234" s="1">
        <v>3234.92399999999</v>
      </c>
      <c r="L234" s="1">
        <v>1036.296</v>
      </c>
      <c r="M234" s="1">
        <v>178.964236475973</v>
      </c>
      <c r="N234" s="12">
        <v>81.365403266903257</v>
      </c>
      <c r="O234" s="5"/>
      <c r="P234" s="1">
        <v>575.05339338526596</v>
      </c>
      <c r="Q234" s="1">
        <f t="shared" si="34"/>
        <v>42.036066767928801</v>
      </c>
      <c r="R234" s="1">
        <f t="shared" si="35"/>
        <v>151.83368323207117</v>
      </c>
      <c r="S234" s="1">
        <f t="shared" si="36"/>
        <v>0.7057518249123057</v>
      </c>
      <c r="T234" s="1">
        <f t="shared" si="37"/>
        <v>0.7057518249123057</v>
      </c>
      <c r="U234" s="1">
        <f t="shared" si="38"/>
        <v>0.2942481750876943</v>
      </c>
      <c r="V234" s="1">
        <f t="shared" si="39"/>
        <v>2.9424817508769427</v>
      </c>
      <c r="W234" s="1">
        <f t="shared" si="40"/>
        <v>21.267750000000035</v>
      </c>
    </row>
    <row r="235" spans="1:23" x14ac:dyDescent="0.25">
      <c r="A235" s="1">
        <v>4964</v>
      </c>
      <c r="B235" s="1">
        <v>215.13749999999999</v>
      </c>
      <c r="C235" s="1">
        <f t="shared" si="41"/>
        <v>160.71842105263158</v>
      </c>
      <c r="D235" s="11">
        <v>147.18288305009199</v>
      </c>
      <c r="E235" s="1">
        <f t="shared" si="33"/>
        <v>103.78815261137967</v>
      </c>
      <c r="F235" s="11">
        <v>21.773032719182424</v>
      </c>
      <c r="G235" s="1">
        <f t="shared" si="42"/>
        <v>10.748684210526315</v>
      </c>
      <c r="H235" s="5">
        <v>21.267749999999999</v>
      </c>
      <c r="I235" s="1">
        <f t="shared" si="43"/>
        <v>6.6499824238856062</v>
      </c>
      <c r="J235" s="1">
        <v>2198.6280000000002</v>
      </c>
      <c r="K235" s="1">
        <v>2051.5859999999998</v>
      </c>
      <c r="L235" s="1">
        <v>147.042</v>
      </c>
      <c r="M235" s="1">
        <v>90.971759558755096</v>
      </c>
      <c r="N235" s="12">
        <v>46.181584230725583</v>
      </c>
      <c r="O235" s="5"/>
      <c r="P235" s="1">
        <v>319.25082932573599</v>
      </c>
      <c r="Q235" s="1">
        <f t="shared" si="34"/>
        <v>23.337048927319881</v>
      </c>
      <c r="R235" s="1">
        <f t="shared" si="35"/>
        <v>51.978951072680118</v>
      </c>
      <c r="S235" s="1">
        <f t="shared" si="36"/>
        <v>0.52327978690546062</v>
      </c>
      <c r="T235" s="1">
        <f t="shared" si="37"/>
        <v>0.52327978690546062</v>
      </c>
      <c r="U235" s="1">
        <f t="shared" si="38"/>
        <v>0.47672021309453938</v>
      </c>
      <c r="V235" s="1">
        <f t="shared" si="39"/>
        <v>4.7672021309453942</v>
      </c>
      <c r="W235" s="1">
        <f t="shared" si="40"/>
        <v>24.016999999999996</v>
      </c>
    </row>
    <row r="236" spans="1:23" x14ac:dyDescent="0.25">
      <c r="A236" s="1">
        <v>4965</v>
      </c>
      <c r="B236" s="1">
        <v>99.332999999999998</v>
      </c>
      <c r="C236" s="1">
        <f t="shared" si="41"/>
        <v>89.572368421052616</v>
      </c>
      <c r="D236" s="11">
        <v>76.927219147007335</v>
      </c>
      <c r="E236" s="1">
        <f t="shared" si="33"/>
        <v>67.166587568059953</v>
      </c>
      <c r="F236" s="11">
        <v>0</v>
      </c>
      <c r="G236" s="1">
        <f t="shared" si="42"/>
        <v>0</v>
      </c>
      <c r="H236" s="5">
        <v>24.017000000000003</v>
      </c>
      <c r="I236" s="1">
        <f t="shared" si="43"/>
        <v>3.6874645689560892</v>
      </c>
      <c r="J236" s="1">
        <v>1225.3499999999999</v>
      </c>
      <c r="K236" s="1">
        <v>1225.3499999999999</v>
      </c>
      <c r="L236" s="1">
        <v>0</v>
      </c>
      <c r="M236" s="1">
        <v>50.444515303319299</v>
      </c>
      <c r="N236" s="12">
        <v>22.405780852992663</v>
      </c>
      <c r="O236" s="5"/>
      <c r="P236" s="1">
        <v>182.429045328992</v>
      </c>
      <c r="Q236" s="1">
        <f t="shared" si="34"/>
        <v>13.335456529897076</v>
      </c>
      <c r="R236" s="1">
        <f t="shared" si="35"/>
        <v>53.406778863363002</v>
      </c>
      <c r="S236" s="1">
        <f t="shared" si="36"/>
        <v>0.69925018979320952</v>
      </c>
      <c r="T236" s="1">
        <f t="shared" si="37"/>
        <v>0.69925018979320952</v>
      </c>
      <c r="U236" s="1">
        <f t="shared" si="38"/>
        <v>0.30074981020679048</v>
      </c>
      <c r="V236" s="1">
        <f t="shared" si="39"/>
        <v>3.0074981020679048</v>
      </c>
      <c r="W236" s="1">
        <f t="shared" si="40"/>
        <v>9.6349749999999972</v>
      </c>
    </row>
    <row r="237" spans="1:23" x14ac:dyDescent="0.25">
      <c r="A237" s="1">
        <v>4966</v>
      </c>
      <c r="B237" s="1">
        <v>76.377210393260071</v>
      </c>
      <c r="C237" s="1">
        <f t="shared" si="41"/>
        <v>51.184210526315795</v>
      </c>
      <c r="D237" s="11">
        <v>58.176066847324698</v>
      </c>
      <c r="E237" s="1">
        <f t="shared" si="33"/>
        <v>32.983066980380421</v>
      </c>
      <c r="F237" s="11">
        <v>0</v>
      </c>
      <c r="G237" s="1">
        <f t="shared" si="42"/>
        <v>0</v>
      </c>
      <c r="H237" s="5">
        <v>9.6349750000000007</v>
      </c>
      <c r="I237" s="1">
        <f t="shared" si="43"/>
        <v>2.1069788085337575</v>
      </c>
      <c r="J237" s="1">
        <v>700.2</v>
      </c>
      <c r="K237" s="1">
        <v>700.2</v>
      </c>
      <c r="L237" s="1">
        <v>0</v>
      </c>
      <c r="M237" s="1">
        <v>28.823470100741801</v>
      </c>
      <c r="N237" s="12">
        <v>18.201143545935373</v>
      </c>
      <c r="O237" s="5"/>
      <c r="P237" s="1">
        <v>47.430965459326103</v>
      </c>
      <c r="Q237" s="1">
        <f t="shared" si="34"/>
        <v>3.4671758376700366</v>
      </c>
      <c r="R237" s="1">
        <f t="shared" si="35"/>
        <v>12.703424162329966</v>
      </c>
      <c r="S237" s="1">
        <f t="shared" si="36"/>
        <v>0.51735625495652382</v>
      </c>
      <c r="T237" s="1">
        <f t="shared" si="37"/>
        <v>0.51735625495652382</v>
      </c>
      <c r="U237" s="1">
        <f t="shared" si="38"/>
        <v>0.48264374504347618</v>
      </c>
      <c r="V237" s="1">
        <f t="shared" si="39"/>
        <v>4.8264374504347618</v>
      </c>
      <c r="W237" s="1">
        <f t="shared" si="40"/>
        <v>8.3839000000000006</v>
      </c>
    </row>
    <row r="238" spans="1:23" x14ac:dyDescent="0.25">
      <c r="A238" s="1">
        <v>4967</v>
      </c>
      <c r="B238" s="1">
        <v>24.554500000000004</v>
      </c>
      <c r="C238" s="1">
        <f t="shared" si="41"/>
        <v>13.307894736842105</v>
      </c>
      <c r="D238" s="11">
        <v>19.067110344199584</v>
      </c>
      <c r="E238" s="1">
        <f t="shared" si="33"/>
        <v>7.8205050810416861</v>
      </c>
      <c r="F238" s="11">
        <v>0</v>
      </c>
      <c r="G238" s="1">
        <f t="shared" si="42"/>
        <v>0</v>
      </c>
      <c r="H238" s="5">
        <v>8.3839000000000006</v>
      </c>
      <c r="I238" s="1">
        <f t="shared" si="43"/>
        <v>0.54814900028811175</v>
      </c>
      <c r="J238" s="1">
        <v>182.05199999999999</v>
      </c>
      <c r="K238" s="1">
        <v>182.05199999999999</v>
      </c>
      <c r="L238" s="1">
        <v>0</v>
      </c>
      <c r="M238" s="1">
        <v>7.4986783239413697</v>
      </c>
      <c r="N238" s="12">
        <v>5.4873896558004187</v>
      </c>
      <c r="O238" s="5"/>
      <c r="P238" s="1">
        <v>3.6479049146024201</v>
      </c>
      <c r="Q238" s="1">
        <f t="shared" si="34"/>
        <v>0.26665971597970906</v>
      </c>
      <c r="R238" s="1">
        <f t="shared" si="35"/>
        <v>-5.5403490683995908</v>
      </c>
      <c r="S238" s="1">
        <f t="shared" si="36"/>
        <v>-1.9493612393612585</v>
      </c>
      <c r="T238" s="1">
        <f t="shared" si="37"/>
        <v>0</v>
      </c>
      <c r="U238" s="1">
        <f t="shared" si="38"/>
        <v>1</v>
      </c>
      <c r="V238" s="1">
        <f t="shared" si="39"/>
        <v>10</v>
      </c>
      <c r="W238" s="1">
        <f t="shared" si="40"/>
        <v>8.1158249999999992</v>
      </c>
    </row>
    <row r="239" spans="1:23" x14ac:dyDescent="0.25">
      <c r="A239" s="1">
        <v>4968</v>
      </c>
      <c r="B239" s="1">
        <v>2.8421356475801174</v>
      </c>
      <c r="C239" s="1">
        <f t="shared" si="41"/>
        <v>1.0236842105263158</v>
      </c>
      <c r="D239" s="11">
        <v>2.2736820895355301</v>
      </c>
      <c r="E239" s="1">
        <f t="shared" si="33"/>
        <v>0.45523065248172823</v>
      </c>
      <c r="F239" s="11">
        <v>0</v>
      </c>
      <c r="G239" s="1">
        <f t="shared" si="42"/>
        <v>0</v>
      </c>
      <c r="H239" s="5">
        <v>8.1158249999999992</v>
      </c>
      <c r="I239" s="1">
        <f t="shared" si="43"/>
        <v>4.2402319139152926E-2</v>
      </c>
      <c r="J239" s="1">
        <v>14.004</v>
      </c>
      <c r="K239" s="1">
        <v>14.004</v>
      </c>
      <c r="L239" s="1">
        <v>0</v>
      </c>
      <c r="M239" s="1">
        <v>0.58006372582361199</v>
      </c>
      <c r="N239" s="12">
        <v>0.56845355804458753</v>
      </c>
      <c r="O239" s="5"/>
      <c r="P239" s="1">
        <v>0</v>
      </c>
      <c r="Q239" s="1">
        <f t="shared" si="34"/>
        <v>0</v>
      </c>
      <c r="R239" s="1">
        <f t="shared" si="35"/>
        <v>-2.0507749999999998</v>
      </c>
      <c r="S239" s="1">
        <f t="shared" si="36"/>
        <v>0</v>
      </c>
      <c r="T239" s="1">
        <f t="shared" si="37"/>
        <v>0</v>
      </c>
      <c r="U239" s="1">
        <f t="shared" si="38"/>
        <v>1</v>
      </c>
      <c r="V239" s="1">
        <f t="shared" si="39"/>
        <v>10</v>
      </c>
      <c r="W239" s="1">
        <f t="shared" si="40"/>
        <v>2.0507749999999998</v>
      </c>
    </row>
    <row r="240" spans="1:23" x14ac:dyDescent="0.25">
      <c r="A240" s="1">
        <v>4969</v>
      </c>
      <c r="B240" s="1">
        <v>0</v>
      </c>
      <c r="C240" s="1">
        <f t="shared" si="41"/>
        <v>0</v>
      </c>
      <c r="D240" s="11">
        <v>0</v>
      </c>
      <c r="E240" s="1">
        <f t="shared" si="33"/>
        <v>0</v>
      </c>
      <c r="F240" s="11">
        <v>0</v>
      </c>
      <c r="G240" s="1">
        <f t="shared" si="42"/>
        <v>0</v>
      </c>
      <c r="H240" s="5">
        <v>2.0507749999999998</v>
      </c>
      <c r="I240" s="1">
        <f t="shared" si="43"/>
        <v>0</v>
      </c>
      <c r="J240" s="1">
        <v>0</v>
      </c>
      <c r="K240" s="1">
        <v>0</v>
      </c>
      <c r="L240" s="1">
        <v>0</v>
      </c>
      <c r="M240" s="1">
        <v>0</v>
      </c>
      <c r="N240" s="12">
        <v>0</v>
      </c>
      <c r="O240" s="5"/>
      <c r="P240" s="1">
        <v>0</v>
      </c>
      <c r="Q240" s="1">
        <f t="shared" si="34"/>
        <v>0</v>
      </c>
      <c r="R240" s="1">
        <f t="shared" si="35"/>
        <v>-0.169095</v>
      </c>
      <c r="S240" s="1">
        <f t="shared" si="36"/>
        <v>0</v>
      </c>
      <c r="T240" s="1">
        <f t="shared" si="37"/>
        <v>0</v>
      </c>
      <c r="U240" s="1">
        <f t="shared" si="38"/>
        <v>1</v>
      </c>
      <c r="V240" s="1">
        <f t="shared" si="39"/>
        <v>10</v>
      </c>
      <c r="W240" s="1">
        <f t="shared" si="40"/>
        <v>0.169095</v>
      </c>
    </row>
    <row r="241" spans="1:23" x14ac:dyDescent="0.25">
      <c r="A241" s="1">
        <v>4970</v>
      </c>
      <c r="B241" s="1">
        <v>0</v>
      </c>
      <c r="C241" s="1">
        <f t="shared" si="41"/>
        <v>0</v>
      </c>
      <c r="D241" s="11">
        <v>0</v>
      </c>
      <c r="E241" s="1">
        <f t="shared" si="33"/>
        <v>0</v>
      </c>
      <c r="F241" s="11">
        <v>0</v>
      </c>
      <c r="G241" s="1">
        <f t="shared" si="42"/>
        <v>0</v>
      </c>
      <c r="H241" s="5">
        <v>0.169095</v>
      </c>
      <c r="I241" s="1">
        <f t="shared" si="43"/>
        <v>0</v>
      </c>
      <c r="J241" s="1">
        <v>0</v>
      </c>
      <c r="K241" s="1">
        <v>0</v>
      </c>
      <c r="L241" s="1">
        <v>0</v>
      </c>
      <c r="M241" s="1">
        <v>0</v>
      </c>
      <c r="N241" s="12">
        <v>0</v>
      </c>
      <c r="O241" s="5"/>
      <c r="P241" s="1">
        <v>0</v>
      </c>
      <c r="Q241" s="1">
        <f t="shared" si="34"/>
        <v>0</v>
      </c>
      <c r="R241" s="1">
        <f t="shared" si="35"/>
        <v>0</v>
      </c>
      <c r="S241" s="1">
        <f t="shared" si="36"/>
        <v>0</v>
      </c>
      <c r="T241" s="1">
        <f t="shared" si="37"/>
        <v>0</v>
      </c>
      <c r="U241" s="1">
        <f t="shared" si="38"/>
        <v>1</v>
      </c>
      <c r="V241" s="1">
        <f t="shared" si="39"/>
        <v>10</v>
      </c>
      <c r="W241" s="1">
        <f t="shared" si="40"/>
        <v>0</v>
      </c>
    </row>
    <row r="242" spans="1:23" x14ac:dyDescent="0.25">
      <c r="A242" s="1">
        <v>4971</v>
      </c>
      <c r="B242" s="1">
        <v>0</v>
      </c>
      <c r="C242" s="1">
        <f t="shared" si="41"/>
        <v>0</v>
      </c>
      <c r="D242" s="11">
        <v>0</v>
      </c>
      <c r="E242" s="1">
        <f t="shared" si="33"/>
        <v>0</v>
      </c>
      <c r="F242" s="11">
        <v>0</v>
      </c>
      <c r="G242" s="1">
        <f t="shared" si="42"/>
        <v>0</v>
      </c>
      <c r="H242" s="5">
        <v>0</v>
      </c>
      <c r="I242" s="1">
        <f t="shared" si="43"/>
        <v>0</v>
      </c>
      <c r="J242" s="1">
        <v>0</v>
      </c>
      <c r="K242" s="1">
        <v>0</v>
      </c>
      <c r="L242" s="1">
        <v>0</v>
      </c>
      <c r="M242" s="1">
        <v>0</v>
      </c>
      <c r="N242" s="12">
        <v>0</v>
      </c>
      <c r="O242" s="5"/>
      <c r="P242" s="1">
        <v>0</v>
      </c>
      <c r="Q242" s="1">
        <f t="shared" si="34"/>
        <v>0</v>
      </c>
      <c r="R242" s="1">
        <f t="shared" si="35"/>
        <v>0</v>
      </c>
      <c r="S242" s="1">
        <f t="shared" si="36"/>
        <v>0</v>
      </c>
      <c r="T242" s="1">
        <f t="shared" si="37"/>
        <v>0</v>
      </c>
      <c r="U242" s="1">
        <f t="shared" si="38"/>
        <v>1</v>
      </c>
      <c r="V242" s="1">
        <f t="shared" si="39"/>
        <v>10</v>
      </c>
      <c r="W242" s="1">
        <f t="shared" si="40"/>
        <v>0</v>
      </c>
    </row>
    <row r="243" spans="1:23" x14ac:dyDescent="0.25">
      <c r="A243" s="1">
        <v>4972</v>
      </c>
      <c r="B243" s="1">
        <v>0</v>
      </c>
      <c r="C243" s="1">
        <f t="shared" si="41"/>
        <v>0</v>
      </c>
      <c r="D243" s="11">
        <v>0</v>
      </c>
      <c r="E243" s="1">
        <f t="shared" si="33"/>
        <v>0</v>
      </c>
      <c r="F243" s="11">
        <v>0</v>
      </c>
      <c r="G243" s="1">
        <f t="shared" si="42"/>
        <v>0</v>
      </c>
      <c r="H243" s="5">
        <v>0</v>
      </c>
      <c r="I243" s="1">
        <f t="shared" si="43"/>
        <v>0</v>
      </c>
      <c r="J243" s="1">
        <v>0</v>
      </c>
      <c r="K243" s="1">
        <v>0</v>
      </c>
      <c r="L243" s="1">
        <v>0</v>
      </c>
      <c r="M243" s="1">
        <v>0</v>
      </c>
      <c r="N243" s="12">
        <v>0</v>
      </c>
      <c r="O243" s="5"/>
      <c r="P243" s="1">
        <v>0</v>
      </c>
      <c r="Q243" s="1">
        <f t="shared" si="34"/>
        <v>0</v>
      </c>
      <c r="R243" s="1">
        <f t="shared" si="35"/>
        <v>0</v>
      </c>
      <c r="S243" s="1">
        <f t="shared" si="36"/>
        <v>0</v>
      </c>
      <c r="T243" s="1">
        <f t="shared" si="37"/>
        <v>0</v>
      </c>
      <c r="U243" s="1">
        <f t="shared" si="38"/>
        <v>1</v>
      </c>
      <c r="V243" s="1">
        <f t="shared" si="39"/>
        <v>10</v>
      </c>
      <c r="W243" s="1">
        <f t="shared" si="40"/>
        <v>0</v>
      </c>
    </row>
    <row r="244" spans="1:23" x14ac:dyDescent="0.25">
      <c r="A244" s="1">
        <v>4973</v>
      </c>
      <c r="B244" s="1">
        <v>0</v>
      </c>
      <c r="C244" s="1">
        <f t="shared" si="41"/>
        <v>0</v>
      </c>
      <c r="D244" s="11">
        <v>0</v>
      </c>
      <c r="E244" s="1">
        <f t="shared" si="33"/>
        <v>0</v>
      </c>
      <c r="F244" s="11">
        <v>0</v>
      </c>
      <c r="G244" s="1">
        <f t="shared" si="42"/>
        <v>0</v>
      </c>
      <c r="H244" s="5">
        <v>0</v>
      </c>
      <c r="I244" s="1">
        <f t="shared" si="43"/>
        <v>0</v>
      </c>
      <c r="J244" s="1">
        <v>0</v>
      </c>
      <c r="K244" s="1">
        <v>0</v>
      </c>
      <c r="L244" s="1">
        <v>0</v>
      </c>
      <c r="M244" s="1">
        <v>0</v>
      </c>
      <c r="N244" s="12">
        <v>0</v>
      </c>
      <c r="O244" s="5"/>
      <c r="P244" s="1">
        <v>0</v>
      </c>
      <c r="Q244" s="1">
        <f t="shared" si="34"/>
        <v>0</v>
      </c>
      <c r="R244" s="1">
        <f t="shared" si="35"/>
        <v>0</v>
      </c>
      <c r="S244" s="1">
        <f t="shared" si="36"/>
        <v>0</v>
      </c>
      <c r="T244" s="1">
        <f t="shared" si="37"/>
        <v>0</v>
      </c>
      <c r="U244" s="1">
        <f t="shared" si="38"/>
        <v>1</v>
      </c>
      <c r="V244" s="1">
        <f t="shared" si="39"/>
        <v>10</v>
      </c>
      <c r="W244" s="1">
        <f t="shared" si="40"/>
        <v>0</v>
      </c>
    </row>
    <row r="245" spans="1:23" x14ac:dyDescent="0.25">
      <c r="A245" s="1">
        <v>4974</v>
      </c>
      <c r="B245" s="1">
        <v>0</v>
      </c>
      <c r="C245" s="1">
        <f t="shared" si="41"/>
        <v>0</v>
      </c>
      <c r="D245" s="11">
        <v>0</v>
      </c>
      <c r="E245" s="1">
        <f t="shared" si="33"/>
        <v>0</v>
      </c>
      <c r="F245" s="11">
        <v>0</v>
      </c>
      <c r="G245" s="1">
        <f t="shared" si="42"/>
        <v>0</v>
      </c>
      <c r="H245" s="5">
        <v>0</v>
      </c>
      <c r="I245" s="1">
        <f t="shared" si="43"/>
        <v>0</v>
      </c>
      <c r="J245" s="1">
        <v>0</v>
      </c>
      <c r="K245" s="1">
        <v>0</v>
      </c>
      <c r="L245" s="1">
        <v>0</v>
      </c>
      <c r="M245" s="1">
        <v>0</v>
      </c>
      <c r="N245" s="12">
        <v>0</v>
      </c>
      <c r="O245" s="5"/>
      <c r="P245" s="1">
        <v>0</v>
      </c>
      <c r="Q245" s="1">
        <f t="shared" si="34"/>
        <v>0</v>
      </c>
      <c r="R245" s="1">
        <f t="shared" si="35"/>
        <v>0</v>
      </c>
      <c r="S245" s="1">
        <f t="shared" si="36"/>
        <v>0</v>
      </c>
      <c r="T245" s="1">
        <f t="shared" si="37"/>
        <v>0</v>
      </c>
      <c r="U245" s="1">
        <f t="shared" si="38"/>
        <v>1</v>
      </c>
      <c r="V245" s="1">
        <f t="shared" si="39"/>
        <v>10</v>
      </c>
      <c r="W245" s="1">
        <f t="shared" si="40"/>
        <v>0</v>
      </c>
    </row>
    <row r="246" spans="1:23" x14ac:dyDescent="0.25">
      <c r="A246" s="1">
        <v>4975</v>
      </c>
      <c r="B246" s="1">
        <v>0</v>
      </c>
      <c r="C246" s="1">
        <f t="shared" si="41"/>
        <v>0</v>
      </c>
      <c r="D246" s="11">
        <v>0</v>
      </c>
      <c r="E246" s="1">
        <f t="shared" si="33"/>
        <v>0</v>
      </c>
      <c r="F246" s="11">
        <v>0</v>
      </c>
      <c r="G246" s="1">
        <f t="shared" si="42"/>
        <v>0</v>
      </c>
      <c r="H246" s="5">
        <v>0</v>
      </c>
      <c r="I246" s="1">
        <f t="shared" si="43"/>
        <v>0</v>
      </c>
      <c r="J246" s="1">
        <v>0</v>
      </c>
      <c r="K246" s="1">
        <v>0</v>
      </c>
      <c r="L246" s="1">
        <v>0</v>
      </c>
      <c r="M246" s="1">
        <v>0</v>
      </c>
      <c r="N246" s="12">
        <v>0</v>
      </c>
      <c r="O246" s="5"/>
      <c r="P246" s="1">
        <v>0</v>
      </c>
      <c r="Q246" s="1">
        <f t="shared" si="34"/>
        <v>0</v>
      </c>
      <c r="R246" s="1">
        <f t="shared" si="35"/>
        <v>0</v>
      </c>
      <c r="S246" s="1">
        <f t="shared" si="36"/>
        <v>0</v>
      </c>
      <c r="T246" s="1">
        <f t="shared" si="37"/>
        <v>0</v>
      </c>
      <c r="U246" s="1">
        <f t="shared" si="38"/>
        <v>1</v>
      </c>
      <c r="V246" s="1">
        <f t="shared" si="39"/>
        <v>10</v>
      </c>
      <c r="W246" s="1">
        <f t="shared" si="40"/>
        <v>0</v>
      </c>
    </row>
    <row r="247" spans="1:23" x14ac:dyDescent="0.25">
      <c r="A247" s="1">
        <v>4976</v>
      </c>
      <c r="B247" s="1">
        <v>0</v>
      </c>
      <c r="C247" s="1">
        <f t="shared" si="41"/>
        <v>0</v>
      </c>
      <c r="D247" s="11">
        <v>0</v>
      </c>
      <c r="E247" s="1">
        <f t="shared" si="33"/>
        <v>0</v>
      </c>
      <c r="F247" s="11">
        <v>0</v>
      </c>
      <c r="G247" s="1">
        <f t="shared" si="42"/>
        <v>0</v>
      </c>
      <c r="H247" s="5">
        <v>0</v>
      </c>
      <c r="I247" s="1">
        <f t="shared" si="43"/>
        <v>0</v>
      </c>
      <c r="J247" s="1">
        <v>0</v>
      </c>
      <c r="K247" s="1">
        <v>0</v>
      </c>
      <c r="L247" s="1">
        <v>0</v>
      </c>
      <c r="M247" s="1">
        <v>0</v>
      </c>
      <c r="N247" s="12">
        <v>0</v>
      </c>
      <c r="O247" s="5"/>
      <c r="P247" s="1">
        <v>18.2416800796403</v>
      </c>
      <c r="Q247" s="1">
        <f t="shared" si="34"/>
        <v>1.3334561461725367</v>
      </c>
      <c r="R247" s="1">
        <f t="shared" si="35"/>
        <v>-1.3334561461725367</v>
      </c>
      <c r="S247" s="1">
        <f t="shared" si="36"/>
        <v>0</v>
      </c>
      <c r="T247" s="1">
        <f t="shared" si="37"/>
        <v>0</v>
      </c>
      <c r="U247" s="1">
        <f t="shared" si="38"/>
        <v>1</v>
      </c>
      <c r="V247" s="1">
        <f t="shared" si="39"/>
        <v>10</v>
      </c>
      <c r="W247" s="1">
        <f t="shared" si="40"/>
        <v>0</v>
      </c>
    </row>
    <row r="248" spans="1:23" x14ac:dyDescent="0.25">
      <c r="A248" s="1">
        <v>4977</v>
      </c>
      <c r="B248" s="1">
        <v>0</v>
      </c>
      <c r="C248" s="1">
        <f t="shared" si="41"/>
        <v>5.1184210526315717</v>
      </c>
      <c r="D248" s="11">
        <v>0</v>
      </c>
      <c r="E248" s="1">
        <f t="shared" si="33"/>
        <v>5.1184210526315717</v>
      </c>
      <c r="F248" s="11">
        <v>0</v>
      </c>
      <c r="G248" s="1">
        <f t="shared" si="42"/>
        <v>0</v>
      </c>
      <c r="H248" s="5">
        <v>0</v>
      </c>
      <c r="I248" s="1">
        <f t="shared" si="43"/>
        <v>0.21102679749366157</v>
      </c>
      <c r="J248" s="1">
        <v>70.019999999999897</v>
      </c>
      <c r="K248" s="1">
        <v>70.019999999999897</v>
      </c>
      <c r="L248" s="1">
        <v>0</v>
      </c>
      <c r="M248" s="1">
        <v>2.88684658971329</v>
      </c>
      <c r="N248" s="12">
        <v>0</v>
      </c>
      <c r="O248" s="5"/>
      <c r="P248" s="1">
        <v>91.214522664496002</v>
      </c>
      <c r="Q248" s="1">
        <f t="shared" si="34"/>
        <v>6.6677282649485381</v>
      </c>
      <c r="R248" s="1">
        <f t="shared" si="35"/>
        <v>3.8541217350514625</v>
      </c>
      <c r="S248" s="1">
        <f t="shared" si="36"/>
        <v>0.36629696631784925</v>
      </c>
      <c r="T248" s="1">
        <f t="shared" si="37"/>
        <v>0.36629696631784925</v>
      </c>
      <c r="U248" s="1">
        <f t="shared" si="38"/>
        <v>0.63370303368215075</v>
      </c>
      <c r="V248" s="1">
        <f t="shared" si="39"/>
        <v>6.337030336821508</v>
      </c>
      <c r="W248" s="1">
        <f t="shared" si="40"/>
        <v>0</v>
      </c>
    </row>
    <row r="249" spans="1:23" x14ac:dyDescent="0.25">
      <c r="A249" s="1">
        <v>4978</v>
      </c>
      <c r="B249" s="1">
        <v>10.521850000000001</v>
      </c>
      <c r="C249" s="1">
        <f t="shared" si="41"/>
        <v>25.592105263157897</v>
      </c>
      <c r="D249" s="11">
        <v>8.2860467956239248</v>
      </c>
      <c r="E249" s="1">
        <f t="shared" si="33"/>
        <v>23.356302058781822</v>
      </c>
      <c r="F249" s="11">
        <v>0</v>
      </c>
      <c r="G249" s="1">
        <f t="shared" si="42"/>
        <v>0</v>
      </c>
      <c r="H249" s="5">
        <v>0</v>
      </c>
      <c r="I249" s="1">
        <f t="shared" si="43"/>
        <v>1.0529637833231289</v>
      </c>
      <c r="J249" s="1">
        <v>350.1</v>
      </c>
      <c r="K249" s="1">
        <v>350.1</v>
      </c>
      <c r="L249" s="1">
        <v>0</v>
      </c>
      <c r="M249" s="1">
        <v>14.404544555860401</v>
      </c>
      <c r="N249" s="12">
        <v>2.2358032043760763</v>
      </c>
      <c r="O249" s="5"/>
      <c r="P249" s="1">
        <v>113.106008103975</v>
      </c>
      <c r="Q249" s="1">
        <f t="shared" si="34"/>
        <v>8.267983048536184</v>
      </c>
      <c r="R249" s="1">
        <f t="shared" si="35"/>
        <v>32.585516951463816</v>
      </c>
      <c r="S249" s="1">
        <f t="shared" si="36"/>
        <v>0.79761873404882855</v>
      </c>
      <c r="T249" s="1">
        <f t="shared" si="37"/>
        <v>0.79761873404882855</v>
      </c>
      <c r="U249" s="1">
        <f t="shared" si="38"/>
        <v>0.20238126595117145</v>
      </c>
      <c r="V249" s="1">
        <f t="shared" si="39"/>
        <v>2.0238126595117145</v>
      </c>
      <c r="W249" s="1">
        <f t="shared" si="40"/>
        <v>0</v>
      </c>
    </row>
    <row r="250" spans="1:23" x14ac:dyDescent="0.25">
      <c r="A250" s="1">
        <v>4979</v>
      </c>
      <c r="B250" s="1">
        <v>40.853499999999997</v>
      </c>
      <c r="C250" s="1">
        <f t="shared" si="41"/>
        <v>31.734210526315792</v>
      </c>
      <c r="D250" s="11">
        <v>31.525003689604457</v>
      </c>
      <c r="E250" s="1">
        <f t="shared" si="33"/>
        <v>22.405714215920248</v>
      </c>
      <c r="F250" s="11">
        <v>0</v>
      </c>
      <c r="G250" s="1">
        <f t="shared" si="42"/>
        <v>0</v>
      </c>
      <c r="H250" s="5">
        <v>0</v>
      </c>
      <c r="I250" s="1">
        <f t="shared" si="43"/>
        <v>1.3057104962217763</v>
      </c>
      <c r="J250" s="1">
        <v>434.12400000000002</v>
      </c>
      <c r="K250" s="1">
        <v>434.12400000000002</v>
      </c>
      <c r="L250" s="1">
        <v>0</v>
      </c>
      <c r="M250" s="1">
        <v>17.862119588313899</v>
      </c>
      <c r="N250" s="12">
        <v>9.3284963103955416</v>
      </c>
      <c r="O250" s="5"/>
      <c r="P250" s="1">
        <v>133.17320309016401</v>
      </c>
      <c r="Q250" s="1">
        <f t="shared" si="34"/>
        <v>9.7348832668248537</v>
      </c>
      <c r="R250" s="1">
        <f t="shared" si="35"/>
        <v>12.641941733175146</v>
      </c>
      <c r="S250" s="1">
        <f t="shared" si="36"/>
        <v>0.55543949355455879</v>
      </c>
      <c r="T250" s="1">
        <f t="shared" si="37"/>
        <v>0.55543949355455879</v>
      </c>
      <c r="U250" s="1">
        <f t="shared" si="38"/>
        <v>0.44456050644544121</v>
      </c>
      <c r="V250" s="1">
        <f t="shared" si="39"/>
        <v>4.4456050644544121</v>
      </c>
      <c r="W250" s="1">
        <f t="shared" si="40"/>
        <v>0.38342499999999902</v>
      </c>
    </row>
    <row r="251" spans="1:23" x14ac:dyDescent="0.25">
      <c r="A251" s="1">
        <v>4980</v>
      </c>
      <c r="B251" s="1">
        <v>22.760249999999999</v>
      </c>
      <c r="C251" s="1">
        <f t="shared" si="41"/>
        <v>37.36447368421053</v>
      </c>
      <c r="D251" s="11">
        <v>17.243083997982261</v>
      </c>
      <c r="E251" s="1">
        <f t="shared" si="33"/>
        <v>31.847307682192792</v>
      </c>
      <c r="F251" s="11">
        <v>0</v>
      </c>
      <c r="G251" s="1">
        <f t="shared" si="42"/>
        <v>0</v>
      </c>
      <c r="H251" s="5">
        <v>0.38342500000000002</v>
      </c>
      <c r="I251" s="1">
        <f t="shared" si="43"/>
        <v>1.5373982428511039</v>
      </c>
      <c r="J251" s="1">
        <v>511.14600000000002</v>
      </c>
      <c r="K251" s="1">
        <v>511.14600000000002</v>
      </c>
      <c r="L251" s="1">
        <v>0</v>
      </c>
      <c r="M251" s="1">
        <v>21.0316079622031</v>
      </c>
      <c r="N251" s="12">
        <v>5.5171660020177367</v>
      </c>
      <c r="O251" s="5"/>
      <c r="P251" s="1">
        <v>133.17320309016401</v>
      </c>
      <c r="Q251" s="1">
        <f t="shared" si="34"/>
        <v>9.7348832668248537</v>
      </c>
      <c r="R251" s="1">
        <f t="shared" si="35"/>
        <v>37.860566733175148</v>
      </c>
      <c r="S251" s="1">
        <f t="shared" si="36"/>
        <v>0.73913937689833864</v>
      </c>
      <c r="T251" s="1">
        <f t="shared" si="37"/>
        <v>0.73913937689833864</v>
      </c>
      <c r="U251" s="1">
        <f t="shared" si="38"/>
        <v>0.26086062310166136</v>
      </c>
      <c r="V251" s="1">
        <f t="shared" si="39"/>
        <v>2.6086062310166138</v>
      </c>
      <c r="W251" s="1">
        <f t="shared" si="40"/>
        <v>3.627049999999997</v>
      </c>
    </row>
    <row r="252" spans="1:23" x14ac:dyDescent="0.25">
      <c r="A252" s="1">
        <v>4981</v>
      </c>
      <c r="B252" s="1">
        <v>51.222499999999997</v>
      </c>
      <c r="C252" s="1">
        <f t="shared" si="41"/>
        <v>37.36447368421053</v>
      </c>
      <c r="D252" s="11">
        <v>39.865493430135757</v>
      </c>
      <c r="E252" s="1">
        <f t="shared" si="33"/>
        <v>26.007467114346291</v>
      </c>
      <c r="F252" s="11">
        <v>0</v>
      </c>
      <c r="G252" s="1">
        <f t="shared" si="42"/>
        <v>0</v>
      </c>
      <c r="H252" s="5">
        <v>3.6270500000000001</v>
      </c>
      <c r="I252" s="1">
        <f t="shared" si="43"/>
        <v>1.5373667429465863</v>
      </c>
      <c r="J252" s="1">
        <v>511.14600000000002</v>
      </c>
      <c r="K252" s="1">
        <v>511.14600000000002</v>
      </c>
      <c r="L252" s="1">
        <v>0</v>
      </c>
      <c r="M252" s="1">
        <v>21.031177043509299</v>
      </c>
      <c r="N252" s="12">
        <v>11.357006569864238</v>
      </c>
      <c r="O252" s="5"/>
      <c r="P252" s="1">
        <v>131.34891263687399</v>
      </c>
      <c r="Q252" s="1">
        <f t="shared" si="34"/>
        <v>9.6015287015258757</v>
      </c>
      <c r="R252" s="1">
        <f t="shared" si="35"/>
        <v>10.821546298474122</v>
      </c>
      <c r="S252" s="1">
        <f t="shared" si="36"/>
        <v>0.48307778800174644</v>
      </c>
      <c r="T252" s="1">
        <f t="shared" si="37"/>
        <v>0.48307778800174644</v>
      </c>
      <c r="U252" s="1">
        <f t="shared" si="38"/>
        <v>0.5169222119982535</v>
      </c>
      <c r="V252" s="1">
        <f t="shared" si="39"/>
        <v>5.1692221199825354</v>
      </c>
      <c r="W252" s="1">
        <f t="shared" si="40"/>
        <v>1.9781750000000002</v>
      </c>
    </row>
    <row r="253" spans="1:23" x14ac:dyDescent="0.25">
      <c r="A253" s="1">
        <v>4982</v>
      </c>
      <c r="B253" s="1">
        <v>22.401249999999997</v>
      </c>
      <c r="C253" s="1">
        <f t="shared" si="41"/>
        <v>36.852631578947367</v>
      </c>
      <c r="D253" s="11">
        <v>17.932080637625123</v>
      </c>
      <c r="E253" s="1">
        <f t="shared" si="33"/>
        <v>32.383462216572489</v>
      </c>
      <c r="F253" s="11">
        <v>0</v>
      </c>
      <c r="G253" s="1">
        <f t="shared" si="42"/>
        <v>0</v>
      </c>
      <c r="H253" s="5">
        <v>1.9781749999999998</v>
      </c>
      <c r="I253" s="1">
        <f t="shared" si="43"/>
        <v>1.516363107219481</v>
      </c>
      <c r="J253" s="1">
        <v>504.14400000000001</v>
      </c>
      <c r="K253" s="1">
        <v>504.14400000000001</v>
      </c>
      <c r="L253" s="1">
        <v>0</v>
      </c>
      <c r="M253" s="1">
        <v>20.7438473067625</v>
      </c>
      <c r="N253" s="12">
        <v>4.4691693623748758</v>
      </c>
      <c r="O253" s="5"/>
      <c r="P253" s="1">
        <v>288.23789161980699</v>
      </c>
      <c r="Q253" s="1">
        <f t="shared" si="34"/>
        <v>21.070021317237355</v>
      </c>
      <c r="R253" s="1">
        <f t="shared" si="35"/>
        <v>24.793978682762642</v>
      </c>
      <c r="S253" s="1">
        <f t="shared" si="36"/>
        <v>0.4888691894781364</v>
      </c>
      <c r="T253" s="1">
        <f t="shared" si="37"/>
        <v>0.4888691894781364</v>
      </c>
      <c r="U253" s="1">
        <f t="shared" si="38"/>
        <v>0.5111308105218636</v>
      </c>
      <c r="V253" s="1">
        <f t="shared" si="39"/>
        <v>5.1113081052186358</v>
      </c>
      <c r="W253" s="1">
        <f t="shared" si="40"/>
        <v>4.8530000000000015</v>
      </c>
    </row>
    <row r="254" spans="1:23" x14ac:dyDescent="0.25">
      <c r="A254" s="1">
        <v>4983</v>
      </c>
      <c r="B254" s="1">
        <v>50.716999999999999</v>
      </c>
      <c r="C254" s="1">
        <f t="shared" si="41"/>
        <v>80.871052631578948</v>
      </c>
      <c r="D254" s="11">
        <v>41.070990074671499</v>
      </c>
      <c r="E254" s="1">
        <f t="shared" si="33"/>
        <v>71.225042706250449</v>
      </c>
      <c r="F254" s="11">
        <v>0</v>
      </c>
      <c r="G254" s="1">
        <f t="shared" si="42"/>
        <v>0</v>
      </c>
      <c r="H254" s="5">
        <v>4.8529999999999998</v>
      </c>
      <c r="I254" s="1">
        <f t="shared" si="43"/>
        <v>3.3282004759680848</v>
      </c>
      <c r="J254" s="1">
        <v>1106.316</v>
      </c>
      <c r="K254" s="1">
        <v>1106.316</v>
      </c>
      <c r="L254" s="1">
        <v>0</v>
      </c>
      <c r="M254" s="1">
        <v>45.529782511243397</v>
      </c>
      <c r="N254" s="12">
        <v>9.6460099253284994</v>
      </c>
      <c r="O254" s="5"/>
      <c r="P254" s="1">
        <v>348.43947657837401</v>
      </c>
      <c r="Q254" s="1">
        <f t="shared" si="34"/>
        <v>25.470721972103366</v>
      </c>
      <c r="R254" s="1">
        <f t="shared" si="35"/>
        <v>80.671603027896651</v>
      </c>
      <c r="S254" s="1">
        <f t="shared" si="36"/>
        <v>0.7446701161973992</v>
      </c>
      <c r="T254" s="1">
        <f t="shared" si="37"/>
        <v>0.7446701161973992</v>
      </c>
      <c r="U254" s="1">
        <f t="shared" si="38"/>
        <v>0.2553298838026008</v>
      </c>
      <c r="V254" s="1">
        <f t="shared" si="39"/>
        <v>2.553298838026008</v>
      </c>
      <c r="W254" s="1">
        <f t="shared" si="40"/>
        <v>2.189674999999994</v>
      </c>
    </row>
    <row r="255" spans="1:23" x14ac:dyDescent="0.25">
      <c r="A255" s="1">
        <v>4984</v>
      </c>
      <c r="B255" s="1">
        <v>108.33200000000001</v>
      </c>
      <c r="C255" s="1">
        <f t="shared" si="41"/>
        <v>97.76184210526317</v>
      </c>
      <c r="D255" s="11">
        <v>88.276738477922095</v>
      </c>
      <c r="E255" s="1">
        <f t="shared" si="33"/>
        <v>77.706580583185257</v>
      </c>
      <c r="F255" s="11">
        <v>0</v>
      </c>
      <c r="G255" s="1">
        <f t="shared" si="42"/>
        <v>0</v>
      </c>
      <c r="H255" s="5">
        <v>2.1896750000000003</v>
      </c>
      <c r="I255" s="1">
        <f t="shared" si="43"/>
        <v>4.0233259387313449</v>
      </c>
      <c r="J255" s="1">
        <v>1337.3820000000001</v>
      </c>
      <c r="K255" s="1">
        <v>1337.3820000000001</v>
      </c>
      <c r="L255" s="1">
        <v>0</v>
      </c>
      <c r="M255" s="1">
        <v>55.039098841844798</v>
      </c>
      <c r="N255" s="12">
        <v>20.055261522077917</v>
      </c>
      <c r="O255" s="5"/>
      <c r="P255" s="1">
        <v>213.44198303492001</v>
      </c>
      <c r="Q255" s="1">
        <f t="shared" si="34"/>
        <v>15.602484139979532</v>
      </c>
      <c r="R255" s="1">
        <f t="shared" si="35"/>
        <v>63.139415860020485</v>
      </c>
      <c r="S255" s="1">
        <f t="shared" si="36"/>
        <v>0.75326713087177666</v>
      </c>
      <c r="T255" s="1">
        <f t="shared" si="37"/>
        <v>0.75326713087177666</v>
      </c>
      <c r="U255" s="1">
        <f t="shared" si="38"/>
        <v>0.24673286912822334</v>
      </c>
      <c r="V255" s="1">
        <f t="shared" si="39"/>
        <v>2.4673286912822334</v>
      </c>
      <c r="W255" s="1">
        <f t="shared" si="40"/>
        <v>5.0788499999999956</v>
      </c>
    </row>
    <row r="256" spans="1:23" x14ac:dyDescent="0.25">
      <c r="A256" s="1">
        <v>4985</v>
      </c>
      <c r="B256" s="1">
        <v>83.820750000000018</v>
      </c>
      <c r="C256" s="1">
        <f t="shared" si="41"/>
        <v>59.885526315789477</v>
      </c>
      <c r="D256" s="11">
        <v>68.397939672352408</v>
      </c>
      <c r="E256" s="1">
        <f t="shared" si="33"/>
        <v>44.462715988141873</v>
      </c>
      <c r="F256" s="11">
        <v>0</v>
      </c>
      <c r="G256" s="1">
        <f t="shared" si="42"/>
        <v>0</v>
      </c>
      <c r="H256" s="5">
        <v>5.0788500000000001</v>
      </c>
      <c r="I256" s="1">
        <f t="shared" si="43"/>
        <v>2.4644597984752994</v>
      </c>
      <c r="J256" s="1">
        <v>819.23400000000004</v>
      </c>
      <c r="K256" s="1">
        <v>819.23400000000004</v>
      </c>
      <c r="L256" s="1">
        <v>0</v>
      </c>
      <c r="M256" s="1">
        <v>33.713810043142097</v>
      </c>
      <c r="N256" s="12">
        <v>15.422810327647605</v>
      </c>
      <c r="O256" s="5"/>
      <c r="P256" s="1">
        <v>83.917175231313195</v>
      </c>
      <c r="Q256" s="1">
        <f t="shared" si="34"/>
        <v>6.1342964350375144</v>
      </c>
      <c r="R256" s="1">
        <f t="shared" si="35"/>
        <v>18.414228564962485</v>
      </c>
      <c r="S256" s="1">
        <f t="shared" si="36"/>
        <v>0.53402824871018684</v>
      </c>
      <c r="T256" s="1">
        <f t="shared" si="37"/>
        <v>0.53402824871018684</v>
      </c>
      <c r="U256" s="1">
        <f t="shared" si="38"/>
        <v>0.46597175128981316</v>
      </c>
      <c r="V256" s="1">
        <f t="shared" si="39"/>
        <v>4.6597175128981316</v>
      </c>
      <c r="W256" s="1">
        <f t="shared" si="40"/>
        <v>9.9332250000000002</v>
      </c>
    </row>
    <row r="257" spans="1:23" x14ac:dyDescent="0.25">
      <c r="A257" s="1">
        <v>4986</v>
      </c>
      <c r="B257" s="1">
        <v>34.481749999999998</v>
      </c>
      <c r="C257" s="1">
        <f t="shared" si="41"/>
        <v>23.544736842105191</v>
      </c>
      <c r="D257" s="11">
        <v>28.040079337284883</v>
      </c>
      <c r="E257" s="1">
        <f t="shared" si="33"/>
        <v>17.103066179390073</v>
      </c>
      <c r="F257" s="11">
        <v>0</v>
      </c>
      <c r="G257" s="1">
        <f t="shared" si="42"/>
        <v>0</v>
      </c>
      <c r="H257" s="5">
        <v>9.9332250000000002</v>
      </c>
      <c r="I257" s="1">
        <f t="shared" si="43"/>
        <v>0.96957244465891079</v>
      </c>
      <c r="J257" s="1">
        <v>322.09199999999902</v>
      </c>
      <c r="K257" s="1">
        <v>322.09199999999902</v>
      </c>
      <c r="L257" s="1">
        <v>0</v>
      </c>
      <c r="M257" s="1">
        <v>13.263751042933899</v>
      </c>
      <c r="N257" s="12">
        <v>6.4416706627151177</v>
      </c>
      <c r="O257" s="5"/>
      <c r="P257" s="1">
        <v>27.362520119460498</v>
      </c>
      <c r="Q257" s="1">
        <f t="shared" si="34"/>
        <v>2.0001842192588084</v>
      </c>
      <c r="R257" s="1">
        <f t="shared" si="35"/>
        <v>3.3343157807411918</v>
      </c>
      <c r="S257" s="1">
        <f t="shared" si="36"/>
        <v>0.26233488831691143</v>
      </c>
      <c r="T257" s="1">
        <f t="shared" si="37"/>
        <v>0.26233488831691143</v>
      </c>
      <c r="U257" s="1">
        <f t="shared" si="38"/>
        <v>0.73766511168308857</v>
      </c>
      <c r="V257" s="1">
        <f t="shared" si="39"/>
        <v>7.3766511168308853</v>
      </c>
      <c r="W257" s="1">
        <f t="shared" si="40"/>
        <v>7.3756500000000011</v>
      </c>
    </row>
    <row r="258" spans="1:23" x14ac:dyDescent="0.25">
      <c r="A258" s="1">
        <v>4987</v>
      </c>
      <c r="B258" s="1">
        <v>12.710150000000001</v>
      </c>
      <c r="C258" s="1">
        <f t="shared" si="41"/>
        <v>7.677631578947369</v>
      </c>
      <c r="D258" s="11">
        <v>10.249337625947078</v>
      </c>
      <c r="E258" s="1">
        <f t="shared" si="33"/>
        <v>5.2168192048944464</v>
      </c>
      <c r="F258" s="11">
        <v>0</v>
      </c>
      <c r="G258" s="1">
        <f t="shared" si="42"/>
        <v>0</v>
      </c>
      <c r="H258" s="5">
        <v>7.3756500000000003</v>
      </c>
      <c r="I258" s="1">
        <f t="shared" si="43"/>
        <v>0.31655593946965277</v>
      </c>
      <c r="J258" s="1">
        <v>105.03</v>
      </c>
      <c r="K258" s="1">
        <v>105.03</v>
      </c>
      <c r="L258" s="1">
        <v>0</v>
      </c>
      <c r="M258" s="1">
        <v>4.3304852519448502</v>
      </c>
      <c r="N258" s="12">
        <v>2.4608123740529226</v>
      </c>
      <c r="O258" s="5"/>
      <c r="P258" s="1">
        <v>25.538352111496501</v>
      </c>
      <c r="Q258" s="1">
        <f t="shared" si="34"/>
        <v>1.866838604641557</v>
      </c>
      <c r="R258" s="1">
        <f t="shared" si="35"/>
        <v>-1.2621886046415567</v>
      </c>
      <c r="S258" s="1">
        <f t="shared" si="36"/>
        <v>-0.32403275903768863</v>
      </c>
      <c r="T258" s="1">
        <f t="shared" si="37"/>
        <v>0</v>
      </c>
      <c r="U258" s="1">
        <f t="shared" si="38"/>
        <v>1</v>
      </c>
      <c r="V258" s="1">
        <f t="shared" si="39"/>
        <v>10</v>
      </c>
      <c r="W258" s="1">
        <f t="shared" si="40"/>
        <v>3.2905999999999995</v>
      </c>
    </row>
    <row r="259" spans="1:23" x14ac:dyDescent="0.25">
      <c r="A259" s="1">
        <v>4988</v>
      </c>
      <c r="B259" s="1">
        <v>3.8952500000000003</v>
      </c>
      <c r="C259" s="1">
        <f t="shared" si="41"/>
        <v>7.1657894736842112</v>
      </c>
      <c r="D259" s="11">
        <v>3.096263490048031</v>
      </c>
      <c r="E259" s="1">
        <f t="shared" si="33"/>
        <v>6.3668029637322414</v>
      </c>
      <c r="F259" s="11">
        <v>0</v>
      </c>
      <c r="G259" s="1">
        <f t="shared" si="42"/>
        <v>0</v>
      </c>
      <c r="H259" s="5">
        <v>3.2906</v>
      </c>
      <c r="I259" s="1">
        <f t="shared" si="43"/>
        <v>0.29543393922829608</v>
      </c>
      <c r="J259" s="1">
        <v>98.028000000000006</v>
      </c>
      <c r="K259" s="1">
        <v>98.028000000000006</v>
      </c>
      <c r="L259" s="1">
        <v>0</v>
      </c>
      <c r="M259" s="1">
        <v>4.0415362886430897</v>
      </c>
      <c r="N259" s="12">
        <v>0.7989865099519694</v>
      </c>
      <c r="O259" s="5"/>
      <c r="P259" s="1">
        <v>74.795743140953107</v>
      </c>
      <c r="Q259" s="1">
        <f t="shared" si="34"/>
        <v>5.4675250834030047</v>
      </c>
      <c r="R259" s="1">
        <f t="shared" si="35"/>
        <v>5.2737074165969942</v>
      </c>
      <c r="S259" s="1">
        <f t="shared" si="36"/>
        <v>0.45521171813088662</v>
      </c>
      <c r="T259" s="1">
        <f t="shared" si="37"/>
        <v>0.45521171813088662</v>
      </c>
      <c r="U259" s="1">
        <f t="shared" si="38"/>
        <v>0.54478828186911343</v>
      </c>
      <c r="V259" s="1">
        <f t="shared" si="39"/>
        <v>5.4478828186911343</v>
      </c>
      <c r="W259" s="1">
        <f t="shared" si="40"/>
        <v>0.84394250000000071</v>
      </c>
    </row>
    <row r="260" spans="1:23" x14ac:dyDescent="0.25">
      <c r="A260" s="1">
        <v>4989</v>
      </c>
      <c r="B260" s="1">
        <v>11.585175</v>
      </c>
      <c r="C260" s="1">
        <f t="shared" si="41"/>
        <v>20.985526315789404</v>
      </c>
      <c r="D260" s="11">
        <v>8.9177457441432519</v>
      </c>
      <c r="E260" s="1">
        <f t="shared" ref="E260:E323" si="44">(K260/3.6/3.8)-N260</f>
        <v>18.318097059932654</v>
      </c>
      <c r="F260" s="11">
        <v>0</v>
      </c>
      <c r="G260" s="1">
        <f t="shared" si="42"/>
        <v>0</v>
      </c>
      <c r="H260" s="5">
        <v>0.84394250000000004</v>
      </c>
      <c r="I260" s="1">
        <f t="shared" si="43"/>
        <v>0.86408834203840645</v>
      </c>
      <c r="J260" s="1">
        <v>287.08199999999903</v>
      </c>
      <c r="K260" s="1">
        <v>287.08199999999903</v>
      </c>
      <c r="L260" s="1">
        <v>0</v>
      </c>
      <c r="M260" s="1">
        <v>11.820728519085399</v>
      </c>
      <c r="N260" s="12">
        <v>2.6674292558567476</v>
      </c>
      <c r="O260" s="5"/>
      <c r="P260" s="1">
        <v>100.335974930945</v>
      </c>
      <c r="Q260" s="1">
        <f t="shared" ref="Q260:Q323" si="45">P260/3.6/3.8</f>
        <v>7.3345010914433484</v>
      </c>
      <c r="R260" s="1">
        <f t="shared" ref="R260:R323" si="46">B261-H261-Q260</f>
        <v>23.464998908556652</v>
      </c>
      <c r="S260" s="1">
        <f t="shared" ref="S260:S323" si="47">IFERROR(R260/B261,0)</f>
        <v>0.76186298181972611</v>
      </c>
      <c r="T260" s="1">
        <f t="shared" ref="T260:T323" si="48">IF(S260&lt;0,0,S260)</f>
        <v>0.76186298181972611</v>
      </c>
      <c r="U260" s="1">
        <f t="shared" ref="U260:U323" si="49">$T$1-T260</f>
        <v>0.23813701818027389</v>
      </c>
      <c r="V260" s="1">
        <f t="shared" ref="V260:V323" si="50">U260*10</f>
        <v>2.3813701818027386</v>
      </c>
      <c r="W260" s="1">
        <f t="shared" ref="W260:W323" si="51">B261-Q260-R260</f>
        <v>0</v>
      </c>
    </row>
    <row r="261" spans="1:23" x14ac:dyDescent="0.25">
      <c r="A261" s="1">
        <v>4990</v>
      </c>
      <c r="B261" s="1">
        <v>30.799499999999998</v>
      </c>
      <c r="C261" s="1">
        <f t="shared" ref="C261:C324" si="52">J261/3.6/3.8</f>
        <v>28.151315789473685</v>
      </c>
      <c r="D261" s="11">
        <v>23.511400379084726</v>
      </c>
      <c r="E261" s="1">
        <f t="shared" si="44"/>
        <v>20.863216168558413</v>
      </c>
      <c r="F261" s="11">
        <v>0</v>
      </c>
      <c r="G261" s="1">
        <f t="shared" ref="G261:G324" si="53">L261/3.6/3.8</f>
        <v>0</v>
      </c>
      <c r="H261" s="5">
        <v>0</v>
      </c>
      <c r="I261" s="1">
        <f t="shared" ref="I261:I324" si="54">M261/3.6/3.8</f>
        <v>1.1582272752448979</v>
      </c>
      <c r="J261" s="1">
        <v>385.11</v>
      </c>
      <c r="K261" s="1">
        <v>385.11</v>
      </c>
      <c r="L261" s="1">
        <v>0</v>
      </c>
      <c r="M261" s="1">
        <v>15.8445491253502</v>
      </c>
      <c r="N261" s="12">
        <v>7.288099620915272</v>
      </c>
      <c r="O261" s="5"/>
      <c r="P261" s="1">
        <v>45.606697557044299</v>
      </c>
      <c r="Q261" s="1">
        <f t="shared" si="45"/>
        <v>3.3338229208365715</v>
      </c>
      <c r="R261" s="1">
        <f t="shared" si="46"/>
        <v>21.961152079163433</v>
      </c>
      <c r="S261" s="1">
        <f t="shared" si="47"/>
        <v>0.84690888992356361</v>
      </c>
      <c r="T261" s="1">
        <f t="shared" si="48"/>
        <v>0.84690888992356361</v>
      </c>
      <c r="U261" s="1">
        <f t="shared" si="49"/>
        <v>0.15309111007643639</v>
      </c>
      <c r="V261" s="1">
        <f t="shared" si="50"/>
        <v>1.5309111007643639</v>
      </c>
      <c r="W261" s="1">
        <f t="shared" si="51"/>
        <v>0.6359749999999984</v>
      </c>
    </row>
    <row r="262" spans="1:23" x14ac:dyDescent="0.25">
      <c r="A262" s="1">
        <v>4991</v>
      </c>
      <c r="B262" s="1">
        <v>25.930950000000003</v>
      </c>
      <c r="C262" s="1">
        <f t="shared" si="52"/>
        <v>12.796052631578949</v>
      </c>
      <c r="D262" s="11">
        <v>20.18156581321902</v>
      </c>
      <c r="E262" s="1">
        <f t="shared" si="44"/>
        <v>7.0466684447979677</v>
      </c>
      <c r="F262" s="11">
        <v>0</v>
      </c>
      <c r="G262" s="1">
        <f t="shared" si="53"/>
        <v>0</v>
      </c>
      <c r="H262" s="5">
        <v>0.63597499999999996</v>
      </c>
      <c r="I262" s="1">
        <f t="shared" si="54"/>
        <v>0.5268869000757106</v>
      </c>
      <c r="J262" s="1">
        <v>175.05</v>
      </c>
      <c r="K262" s="1">
        <v>175.05</v>
      </c>
      <c r="L262" s="1">
        <v>0</v>
      </c>
      <c r="M262" s="1">
        <v>7.2078127930357203</v>
      </c>
      <c r="N262" s="12">
        <v>5.749384186780981</v>
      </c>
      <c r="O262" s="5"/>
      <c r="P262" s="1">
        <v>0</v>
      </c>
      <c r="Q262" s="1">
        <f t="shared" si="45"/>
        <v>0</v>
      </c>
      <c r="R262" s="1">
        <f t="shared" si="46"/>
        <v>-1.5939500247095517</v>
      </c>
      <c r="S262" s="1">
        <f t="shared" si="47"/>
        <v>-1.9918773768976832</v>
      </c>
      <c r="T262" s="1">
        <f t="shared" si="48"/>
        <v>0</v>
      </c>
      <c r="U262" s="1">
        <f t="shared" si="49"/>
        <v>1</v>
      </c>
      <c r="V262" s="1">
        <f t="shared" si="50"/>
        <v>10</v>
      </c>
      <c r="W262" s="1">
        <f t="shared" si="51"/>
        <v>2.3941750000000002</v>
      </c>
    </row>
    <row r="263" spans="1:23" x14ac:dyDescent="0.25">
      <c r="A263" s="1">
        <v>4992</v>
      </c>
      <c r="B263" s="1">
        <v>0.80022497529044845</v>
      </c>
      <c r="C263" s="1">
        <f t="shared" si="52"/>
        <v>0</v>
      </c>
      <c r="D263" s="11">
        <v>0.33117089988487097</v>
      </c>
      <c r="E263" s="1">
        <f t="shared" si="44"/>
        <v>-0.46905407540557748</v>
      </c>
      <c r="F263" s="11">
        <v>0</v>
      </c>
      <c r="G263" s="1">
        <f t="shared" si="53"/>
        <v>0</v>
      </c>
      <c r="H263" s="5">
        <v>2.3941750000000002</v>
      </c>
      <c r="I263" s="1">
        <f t="shared" si="54"/>
        <v>0</v>
      </c>
      <c r="J263" s="1">
        <v>0</v>
      </c>
      <c r="K263" s="1">
        <v>0</v>
      </c>
      <c r="L263" s="1">
        <v>0</v>
      </c>
      <c r="M263" s="1">
        <v>0</v>
      </c>
      <c r="N263" s="12">
        <v>0.46905407540557748</v>
      </c>
      <c r="O263" s="5"/>
      <c r="P263" s="1">
        <v>0</v>
      </c>
      <c r="Q263" s="1">
        <f t="shared" si="45"/>
        <v>0</v>
      </c>
      <c r="R263" s="1">
        <f t="shared" si="46"/>
        <v>-1.72045</v>
      </c>
      <c r="S263" s="1">
        <f t="shared" si="47"/>
        <v>0</v>
      </c>
      <c r="T263" s="1">
        <f t="shared" si="48"/>
        <v>0</v>
      </c>
      <c r="U263" s="1">
        <f t="shared" si="49"/>
        <v>1</v>
      </c>
      <c r="V263" s="1">
        <f t="shared" si="50"/>
        <v>10</v>
      </c>
      <c r="W263" s="1">
        <f t="shared" si="51"/>
        <v>1.72045</v>
      </c>
    </row>
    <row r="264" spans="1:23" x14ac:dyDescent="0.25">
      <c r="A264" s="1">
        <v>4993</v>
      </c>
      <c r="B264" s="1">
        <v>0</v>
      </c>
      <c r="C264" s="1">
        <f t="shared" si="52"/>
        <v>0</v>
      </c>
      <c r="D264" s="11">
        <v>0</v>
      </c>
      <c r="E264" s="1">
        <f t="shared" si="44"/>
        <v>0</v>
      </c>
      <c r="F264" s="11">
        <v>0</v>
      </c>
      <c r="G264" s="1">
        <f t="shared" si="53"/>
        <v>0</v>
      </c>
      <c r="H264" s="5">
        <v>1.72045</v>
      </c>
      <c r="I264" s="1">
        <f t="shared" si="54"/>
        <v>0</v>
      </c>
      <c r="J264" s="1">
        <v>0</v>
      </c>
      <c r="K264" s="1">
        <v>0</v>
      </c>
      <c r="L264" s="1">
        <v>0</v>
      </c>
      <c r="M264" s="1">
        <v>0</v>
      </c>
      <c r="N264" s="12">
        <v>0</v>
      </c>
      <c r="O264" s="5"/>
      <c r="P264" s="1">
        <v>0</v>
      </c>
      <c r="Q264" s="1">
        <f t="shared" si="45"/>
        <v>0</v>
      </c>
      <c r="R264" s="1">
        <f t="shared" si="46"/>
        <v>0</v>
      </c>
      <c r="S264" s="1">
        <f t="shared" si="47"/>
        <v>0</v>
      </c>
      <c r="T264" s="1">
        <f t="shared" si="48"/>
        <v>0</v>
      </c>
      <c r="U264" s="1">
        <f t="shared" si="49"/>
        <v>1</v>
      </c>
      <c r="V264" s="1">
        <f t="shared" si="50"/>
        <v>10</v>
      </c>
      <c r="W264" s="1">
        <f t="shared" si="51"/>
        <v>0</v>
      </c>
    </row>
    <row r="265" spans="1:23" x14ac:dyDescent="0.25">
      <c r="A265" s="1">
        <v>4994</v>
      </c>
      <c r="B265" s="1">
        <v>0</v>
      </c>
      <c r="C265" s="1">
        <f t="shared" si="52"/>
        <v>0</v>
      </c>
      <c r="D265" s="11">
        <v>0</v>
      </c>
      <c r="E265" s="1">
        <f t="shared" si="44"/>
        <v>0</v>
      </c>
      <c r="F265" s="11">
        <v>0</v>
      </c>
      <c r="G265" s="1">
        <f t="shared" si="53"/>
        <v>0</v>
      </c>
      <c r="H265" s="5">
        <v>0</v>
      </c>
      <c r="I265" s="1">
        <f t="shared" si="54"/>
        <v>0</v>
      </c>
      <c r="J265" s="1">
        <v>0</v>
      </c>
      <c r="K265" s="1">
        <v>0</v>
      </c>
      <c r="L265" s="1">
        <v>0</v>
      </c>
      <c r="M265" s="1">
        <v>0</v>
      </c>
      <c r="N265" s="12">
        <v>0</v>
      </c>
      <c r="O265" s="5"/>
      <c r="P265" s="1">
        <v>0</v>
      </c>
      <c r="Q265" s="1">
        <f t="shared" si="45"/>
        <v>0</v>
      </c>
      <c r="R265" s="1">
        <f t="shared" si="46"/>
        <v>0</v>
      </c>
      <c r="S265" s="1">
        <f t="shared" si="47"/>
        <v>0</v>
      </c>
      <c r="T265" s="1">
        <f t="shared" si="48"/>
        <v>0</v>
      </c>
      <c r="U265" s="1">
        <f t="shared" si="49"/>
        <v>1</v>
      </c>
      <c r="V265" s="1">
        <f t="shared" si="50"/>
        <v>10</v>
      </c>
      <c r="W265" s="1">
        <f t="shared" si="51"/>
        <v>0</v>
      </c>
    </row>
    <row r="266" spans="1:23" x14ac:dyDescent="0.25">
      <c r="A266" s="1">
        <v>4995</v>
      </c>
      <c r="B266" s="1">
        <v>0</v>
      </c>
      <c r="C266" s="1">
        <f t="shared" si="52"/>
        <v>0</v>
      </c>
      <c r="D266" s="11">
        <v>0</v>
      </c>
      <c r="E266" s="1">
        <f t="shared" si="44"/>
        <v>0</v>
      </c>
      <c r="F266" s="11">
        <v>0</v>
      </c>
      <c r="G266" s="1">
        <f t="shared" si="53"/>
        <v>0</v>
      </c>
      <c r="H266" s="5">
        <v>0</v>
      </c>
      <c r="I266" s="1">
        <f t="shared" si="54"/>
        <v>0</v>
      </c>
      <c r="J266" s="1">
        <v>0</v>
      </c>
      <c r="K266" s="1">
        <v>0</v>
      </c>
      <c r="L266" s="1">
        <v>0</v>
      </c>
      <c r="M266" s="1">
        <v>0</v>
      </c>
      <c r="N266" s="12">
        <v>0</v>
      </c>
      <c r="O266" s="5"/>
      <c r="P266" s="1">
        <v>0</v>
      </c>
      <c r="Q266" s="1">
        <f t="shared" si="45"/>
        <v>0</v>
      </c>
      <c r="R266" s="1">
        <f t="shared" si="46"/>
        <v>0</v>
      </c>
      <c r="S266" s="1">
        <f t="shared" si="47"/>
        <v>0</v>
      </c>
      <c r="T266" s="1">
        <f t="shared" si="48"/>
        <v>0</v>
      </c>
      <c r="U266" s="1">
        <f t="shared" si="49"/>
        <v>1</v>
      </c>
      <c r="V266" s="1">
        <f t="shared" si="50"/>
        <v>10</v>
      </c>
      <c r="W266" s="1">
        <f t="shared" si="51"/>
        <v>0</v>
      </c>
    </row>
    <row r="267" spans="1:23" x14ac:dyDescent="0.25">
      <c r="A267" s="1">
        <v>4996</v>
      </c>
      <c r="B267" s="1">
        <v>0</v>
      </c>
      <c r="C267" s="1">
        <f t="shared" si="52"/>
        <v>0</v>
      </c>
      <c r="D267" s="11">
        <v>0</v>
      </c>
      <c r="E267" s="1">
        <f t="shared" si="44"/>
        <v>0</v>
      </c>
      <c r="F267" s="11">
        <v>0</v>
      </c>
      <c r="G267" s="1">
        <f t="shared" si="53"/>
        <v>0</v>
      </c>
      <c r="H267" s="5">
        <v>0</v>
      </c>
      <c r="I267" s="1">
        <f t="shared" si="54"/>
        <v>0</v>
      </c>
      <c r="J267" s="1">
        <v>0</v>
      </c>
      <c r="K267" s="1">
        <v>0</v>
      </c>
      <c r="L267" s="1">
        <v>0</v>
      </c>
      <c r="M267" s="1">
        <v>0</v>
      </c>
      <c r="N267" s="12">
        <v>0</v>
      </c>
      <c r="O267" s="5"/>
      <c r="P267" s="1">
        <v>0</v>
      </c>
      <c r="Q267" s="1">
        <f t="shared" si="45"/>
        <v>0</v>
      </c>
      <c r="R267" s="1">
        <f t="shared" si="46"/>
        <v>0</v>
      </c>
      <c r="S267" s="1">
        <f t="shared" si="47"/>
        <v>0</v>
      </c>
      <c r="T267" s="1">
        <f t="shared" si="48"/>
        <v>0</v>
      </c>
      <c r="U267" s="1">
        <f t="shared" si="49"/>
        <v>1</v>
      </c>
      <c r="V267" s="1">
        <f t="shared" si="50"/>
        <v>10</v>
      </c>
      <c r="W267" s="1">
        <f t="shared" si="51"/>
        <v>0</v>
      </c>
    </row>
    <row r="268" spans="1:23" x14ac:dyDescent="0.25">
      <c r="A268" s="1">
        <v>4997</v>
      </c>
      <c r="B268" s="1">
        <v>0</v>
      </c>
      <c r="C268" s="1">
        <f t="shared" si="52"/>
        <v>0</v>
      </c>
      <c r="D268" s="11">
        <v>0</v>
      </c>
      <c r="E268" s="1">
        <f t="shared" si="44"/>
        <v>0</v>
      </c>
      <c r="F268" s="11">
        <v>0</v>
      </c>
      <c r="G268" s="1">
        <f t="shared" si="53"/>
        <v>0</v>
      </c>
      <c r="H268" s="5">
        <v>0</v>
      </c>
      <c r="I268" s="1">
        <f t="shared" si="54"/>
        <v>0</v>
      </c>
      <c r="J268" s="1">
        <v>0</v>
      </c>
      <c r="K268" s="1">
        <v>0</v>
      </c>
      <c r="L268" s="1">
        <v>0</v>
      </c>
      <c r="M268" s="1">
        <v>0</v>
      </c>
      <c r="N268" s="12">
        <v>0</v>
      </c>
      <c r="O268" s="5"/>
      <c r="P268" s="1">
        <v>0</v>
      </c>
      <c r="Q268" s="1">
        <f t="shared" si="45"/>
        <v>0</v>
      </c>
      <c r="R268" s="1">
        <f t="shared" si="46"/>
        <v>0</v>
      </c>
      <c r="S268" s="1">
        <f t="shared" si="47"/>
        <v>0</v>
      </c>
      <c r="T268" s="1">
        <f t="shared" si="48"/>
        <v>0</v>
      </c>
      <c r="U268" s="1">
        <f t="shared" si="49"/>
        <v>1</v>
      </c>
      <c r="V268" s="1">
        <f t="shared" si="50"/>
        <v>10</v>
      </c>
      <c r="W268" s="1">
        <f t="shared" si="51"/>
        <v>0</v>
      </c>
    </row>
    <row r="269" spans="1:23" x14ac:dyDescent="0.25">
      <c r="A269" s="1">
        <v>4998</v>
      </c>
      <c r="B269" s="1">
        <v>0</v>
      </c>
      <c r="C269" s="1">
        <f t="shared" si="52"/>
        <v>0</v>
      </c>
      <c r="D269" s="11">
        <v>0</v>
      </c>
      <c r="E269" s="1">
        <f t="shared" si="44"/>
        <v>0</v>
      </c>
      <c r="F269" s="11">
        <v>0</v>
      </c>
      <c r="G269" s="1">
        <f t="shared" si="53"/>
        <v>0</v>
      </c>
      <c r="H269" s="5">
        <v>0</v>
      </c>
      <c r="I269" s="1">
        <f t="shared" si="54"/>
        <v>0</v>
      </c>
      <c r="J269" s="1">
        <v>0</v>
      </c>
      <c r="K269" s="1">
        <v>0</v>
      </c>
      <c r="L269" s="1">
        <v>0</v>
      </c>
      <c r="M269" s="1">
        <v>0</v>
      </c>
      <c r="N269" s="12">
        <v>0</v>
      </c>
      <c r="O269" s="5"/>
      <c r="P269" s="1">
        <v>0</v>
      </c>
      <c r="Q269" s="1">
        <f t="shared" si="45"/>
        <v>0</v>
      </c>
      <c r="R269" s="1">
        <f t="shared" si="46"/>
        <v>0</v>
      </c>
      <c r="S269" s="1">
        <f t="shared" si="47"/>
        <v>0</v>
      </c>
      <c r="T269" s="1">
        <f t="shared" si="48"/>
        <v>0</v>
      </c>
      <c r="U269" s="1">
        <f t="shared" si="49"/>
        <v>1</v>
      </c>
      <c r="V269" s="1">
        <f t="shared" si="50"/>
        <v>10</v>
      </c>
      <c r="W269" s="1">
        <f t="shared" si="51"/>
        <v>0</v>
      </c>
    </row>
    <row r="270" spans="1:23" x14ac:dyDescent="0.25">
      <c r="A270" s="1">
        <v>4999</v>
      </c>
      <c r="B270" s="1">
        <v>0</v>
      </c>
      <c r="C270" s="1">
        <f t="shared" si="52"/>
        <v>0</v>
      </c>
      <c r="D270" s="11">
        <v>0</v>
      </c>
      <c r="E270" s="1">
        <f t="shared" si="44"/>
        <v>0</v>
      </c>
      <c r="F270" s="11">
        <v>0</v>
      </c>
      <c r="G270" s="1">
        <f t="shared" si="53"/>
        <v>0</v>
      </c>
      <c r="H270" s="5">
        <v>0</v>
      </c>
      <c r="I270" s="1">
        <f t="shared" si="54"/>
        <v>0</v>
      </c>
      <c r="J270" s="1">
        <v>0</v>
      </c>
      <c r="K270" s="1">
        <v>0</v>
      </c>
      <c r="L270" s="1">
        <v>0</v>
      </c>
      <c r="M270" s="1">
        <v>0</v>
      </c>
      <c r="N270" s="12">
        <v>0</v>
      </c>
      <c r="O270" s="5"/>
      <c r="P270" s="1">
        <v>0</v>
      </c>
      <c r="Q270" s="1">
        <f t="shared" si="45"/>
        <v>0</v>
      </c>
      <c r="R270" s="1">
        <f t="shared" si="46"/>
        <v>0</v>
      </c>
      <c r="S270" s="1">
        <f t="shared" si="47"/>
        <v>0</v>
      </c>
      <c r="T270" s="1">
        <f t="shared" si="48"/>
        <v>0</v>
      </c>
      <c r="U270" s="1">
        <f t="shared" si="49"/>
        <v>1</v>
      </c>
      <c r="V270" s="1">
        <f t="shared" si="50"/>
        <v>10</v>
      </c>
      <c r="W270" s="1">
        <f t="shared" si="51"/>
        <v>0</v>
      </c>
    </row>
    <row r="271" spans="1:23" x14ac:dyDescent="0.25">
      <c r="A271" s="1">
        <v>5000</v>
      </c>
      <c r="B271" s="1">
        <v>0</v>
      </c>
      <c r="C271" s="1">
        <f t="shared" si="52"/>
        <v>0</v>
      </c>
      <c r="D271" s="11">
        <v>0</v>
      </c>
      <c r="E271" s="1">
        <f t="shared" si="44"/>
        <v>0</v>
      </c>
      <c r="F271" s="11">
        <v>0</v>
      </c>
      <c r="G271" s="1">
        <f t="shared" si="53"/>
        <v>0</v>
      </c>
      <c r="H271" s="5">
        <v>0</v>
      </c>
      <c r="I271" s="1">
        <f t="shared" si="54"/>
        <v>0</v>
      </c>
      <c r="J271" s="1">
        <v>0</v>
      </c>
      <c r="K271" s="1">
        <v>0</v>
      </c>
      <c r="L271" s="1">
        <v>0</v>
      </c>
      <c r="M271" s="1">
        <v>0</v>
      </c>
      <c r="N271" s="12">
        <v>0</v>
      </c>
      <c r="O271" s="5"/>
      <c r="P271" s="1">
        <v>14.5933440637122</v>
      </c>
      <c r="Q271" s="1">
        <f t="shared" si="45"/>
        <v>1.0667649169380264</v>
      </c>
      <c r="R271" s="1">
        <f t="shared" si="46"/>
        <v>-1.0667649169380264</v>
      </c>
      <c r="S271" s="1">
        <f t="shared" si="47"/>
        <v>0</v>
      </c>
      <c r="T271" s="1">
        <f t="shared" si="48"/>
        <v>0</v>
      </c>
      <c r="U271" s="1">
        <f t="shared" si="49"/>
        <v>1</v>
      </c>
      <c r="V271" s="1">
        <f t="shared" si="50"/>
        <v>10</v>
      </c>
      <c r="W271" s="1">
        <f t="shared" si="51"/>
        <v>0</v>
      </c>
    </row>
    <row r="272" spans="1:23" x14ac:dyDescent="0.25">
      <c r="A272" s="1">
        <v>5001</v>
      </c>
      <c r="B272" s="1">
        <v>0</v>
      </c>
      <c r="C272" s="1">
        <f t="shared" si="52"/>
        <v>4.094736842105263</v>
      </c>
      <c r="D272" s="11">
        <v>0</v>
      </c>
      <c r="E272" s="1">
        <f t="shared" si="44"/>
        <v>4.094736842105263</v>
      </c>
      <c r="F272" s="11">
        <v>0</v>
      </c>
      <c r="G272" s="1">
        <f t="shared" si="53"/>
        <v>0</v>
      </c>
      <c r="H272" s="5">
        <v>0</v>
      </c>
      <c r="I272" s="1">
        <f t="shared" si="54"/>
        <v>0.16878779941770691</v>
      </c>
      <c r="J272" s="1">
        <v>56.015999999999998</v>
      </c>
      <c r="K272" s="1">
        <v>56.015999999999998</v>
      </c>
      <c r="L272" s="1">
        <v>0</v>
      </c>
      <c r="M272" s="1">
        <v>2.3090170960342302</v>
      </c>
      <c r="N272" s="12">
        <v>0</v>
      </c>
      <c r="O272" s="5"/>
      <c r="P272" s="1">
        <v>96.687394024365702</v>
      </c>
      <c r="Q272" s="1">
        <f t="shared" si="45"/>
        <v>7.0677919608454465</v>
      </c>
      <c r="R272" s="1">
        <f t="shared" si="46"/>
        <v>1.2608080391545533</v>
      </c>
      <c r="S272" s="1">
        <f t="shared" si="47"/>
        <v>0.15138295021426809</v>
      </c>
      <c r="T272" s="1">
        <f t="shared" si="48"/>
        <v>0.15138295021426809</v>
      </c>
      <c r="U272" s="1">
        <f t="shared" si="49"/>
        <v>0.84861704978573194</v>
      </c>
      <c r="V272" s="1">
        <f t="shared" si="50"/>
        <v>8.4861704978573194</v>
      </c>
      <c r="W272" s="1">
        <f t="shared" si="51"/>
        <v>0</v>
      </c>
    </row>
    <row r="273" spans="1:23" x14ac:dyDescent="0.25">
      <c r="A273" s="1">
        <v>5002</v>
      </c>
      <c r="B273" s="1">
        <v>8.3285999999999998</v>
      </c>
      <c r="C273" s="1">
        <f t="shared" si="52"/>
        <v>27.127631578947369</v>
      </c>
      <c r="D273" s="11">
        <v>6.5549754388400121</v>
      </c>
      <c r="E273" s="1">
        <f t="shared" si="44"/>
        <v>25.354007017787382</v>
      </c>
      <c r="F273" s="11">
        <v>0</v>
      </c>
      <c r="G273" s="1">
        <f t="shared" si="53"/>
        <v>0</v>
      </c>
      <c r="H273" s="5">
        <v>0</v>
      </c>
      <c r="I273" s="1">
        <f t="shared" si="54"/>
        <v>1.1158917201076097</v>
      </c>
      <c r="J273" s="1">
        <v>371.10599999999999</v>
      </c>
      <c r="K273" s="1">
        <v>371.10599999999999</v>
      </c>
      <c r="L273" s="1">
        <v>0</v>
      </c>
      <c r="M273" s="1">
        <v>15.2653987310721</v>
      </c>
      <c r="N273" s="12">
        <v>1.7736245611599881</v>
      </c>
      <c r="O273" s="5"/>
      <c r="P273" s="1">
        <v>215.26627348821</v>
      </c>
      <c r="Q273" s="1">
        <f t="shared" si="45"/>
        <v>15.735838705278509</v>
      </c>
      <c r="R273" s="1">
        <f t="shared" si="46"/>
        <v>29.483911294721494</v>
      </c>
      <c r="S273" s="1">
        <f t="shared" si="47"/>
        <v>0.65201402694003152</v>
      </c>
      <c r="T273" s="1">
        <f t="shared" si="48"/>
        <v>0.65201402694003152</v>
      </c>
      <c r="U273" s="1">
        <f t="shared" si="49"/>
        <v>0.34798597305996848</v>
      </c>
      <c r="V273" s="1">
        <f t="shared" si="50"/>
        <v>3.479859730599685</v>
      </c>
      <c r="W273" s="1">
        <f t="shared" si="51"/>
        <v>0</v>
      </c>
    </row>
    <row r="274" spans="1:23" x14ac:dyDescent="0.25">
      <c r="A274" s="1">
        <v>5003</v>
      </c>
      <c r="B274" s="1">
        <v>45.219750000000005</v>
      </c>
      <c r="C274" s="1">
        <f t="shared" si="52"/>
        <v>60.397368421052633</v>
      </c>
      <c r="D274" s="11">
        <v>34.848473649653805</v>
      </c>
      <c r="E274" s="1">
        <f t="shared" si="44"/>
        <v>50.026092070706433</v>
      </c>
      <c r="F274" s="11">
        <v>0</v>
      </c>
      <c r="G274" s="1">
        <f t="shared" si="53"/>
        <v>0</v>
      </c>
      <c r="H274" s="5">
        <v>0</v>
      </c>
      <c r="I274" s="1">
        <f t="shared" si="54"/>
        <v>2.4847581716617908</v>
      </c>
      <c r="J274" s="1">
        <v>826.23599999999999</v>
      </c>
      <c r="K274" s="1">
        <v>826.23599999999999</v>
      </c>
      <c r="L274" s="1">
        <v>0</v>
      </c>
      <c r="M274" s="1">
        <v>33.991491788333299</v>
      </c>
      <c r="N274" s="12">
        <v>10.371276350346202</v>
      </c>
      <c r="O274" s="5"/>
      <c r="P274" s="1">
        <v>299.18363433954602</v>
      </c>
      <c r="Q274" s="1">
        <f t="shared" si="45"/>
        <v>21.870148709031142</v>
      </c>
      <c r="R274" s="1">
        <f t="shared" si="46"/>
        <v>51.25799129096886</v>
      </c>
      <c r="S274" s="1">
        <f t="shared" si="47"/>
        <v>0.69652763820138885</v>
      </c>
      <c r="T274" s="1">
        <f t="shared" si="48"/>
        <v>0.69652763820138885</v>
      </c>
      <c r="U274" s="1">
        <f t="shared" si="49"/>
        <v>0.30347236179861115</v>
      </c>
      <c r="V274" s="1">
        <f t="shared" si="50"/>
        <v>3.0347236179861117</v>
      </c>
      <c r="W274" s="1">
        <f t="shared" si="51"/>
        <v>0.46260999999999797</v>
      </c>
    </row>
    <row r="275" spans="1:23" x14ac:dyDescent="0.25">
      <c r="A275" s="1">
        <v>5004</v>
      </c>
      <c r="B275" s="1">
        <v>73.59075</v>
      </c>
      <c r="C275" s="1">
        <f t="shared" si="52"/>
        <v>83.942105263157885</v>
      </c>
      <c r="D275" s="11">
        <v>55.695059218075123</v>
      </c>
      <c r="E275" s="1">
        <f t="shared" si="44"/>
        <v>66.046414481233001</v>
      </c>
      <c r="F275" s="11">
        <v>0</v>
      </c>
      <c r="G275" s="1">
        <f t="shared" si="53"/>
        <v>0</v>
      </c>
      <c r="H275" s="5">
        <v>0.46261000000000002</v>
      </c>
      <c r="I275" s="1">
        <f t="shared" si="54"/>
        <v>3.4535652349030554</v>
      </c>
      <c r="J275" s="1">
        <v>1148.328</v>
      </c>
      <c r="K275" s="1">
        <v>1148.328</v>
      </c>
      <c r="L275" s="1">
        <v>0</v>
      </c>
      <c r="M275" s="1">
        <v>47.244772413473797</v>
      </c>
      <c r="N275" s="12">
        <v>17.895690781924877</v>
      </c>
      <c r="O275" s="5"/>
      <c r="P275" s="1">
        <v>638.77678735795803</v>
      </c>
      <c r="Q275" s="1">
        <f t="shared" si="45"/>
        <v>46.694209602189915</v>
      </c>
      <c r="R275" s="1">
        <f t="shared" si="46"/>
        <v>40.037965397810098</v>
      </c>
      <c r="S275" s="1">
        <f t="shared" si="47"/>
        <v>0.43929335784983381</v>
      </c>
      <c r="T275" s="1">
        <f t="shared" si="48"/>
        <v>0.43929335784983381</v>
      </c>
      <c r="U275" s="1">
        <f t="shared" si="49"/>
        <v>0.56070664215016619</v>
      </c>
      <c r="V275" s="1">
        <f t="shared" si="50"/>
        <v>5.6070664215016617</v>
      </c>
      <c r="W275" s="1">
        <f t="shared" si="51"/>
        <v>4.4095750000000038</v>
      </c>
    </row>
    <row r="276" spans="1:23" x14ac:dyDescent="0.25">
      <c r="A276" s="1">
        <v>5005</v>
      </c>
      <c r="B276" s="1">
        <v>91.141750000000016</v>
      </c>
      <c r="C276" s="1">
        <f t="shared" si="52"/>
        <v>178.12105263157821</v>
      </c>
      <c r="D276" s="11">
        <v>71.650940442898857</v>
      </c>
      <c r="E276" s="1">
        <f t="shared" si="44"/>
        <v>139.69208517974019</v>
      </c>
      <c r="F276" s="11">
        <v>0</v>
      </c>
      <c r="G276" s="1">
        <f t="shared" si="53"/>
        <v>18.938157894736843</v>
      </c>
      <c r="H276" s="5">
        <v>4.4095750000000002</v>
      </c>
      <c r="I276" s="1">
        <f t="shared" si="54"/>
        <v>7.386999610218056</v>
      </c>
      <c r="J276" s="1">
        <v>2436.6959999999899</v>
      </c>
      <c r="K276" s="1">
        <v>2177.6219999999898</v>
      </c>
      <c r="L276" s="1">
        <v>259.07400000000001</v>
      </c>
      <c r="M276" s="1">
        <v>101.054154667783</v>
      </c>
      <c r="N276" s="12">
        <v>19.490809557101155</v>
      </c>
      <c r="O276" s="5"/>
      <c r="P276" s="1">
        <v>1266.5810651157201</v>
      </c>
      <c r="Q276" s="1">
        <f t="shared" si="45"/>
        <v>92.586335169277774</v>
      </c>
      <c r="R276" s="1">
        <f t="shared" si="46"/>
        <v>159.54766483072223</v>
      </c>
      <c r="S276" s="1">
        <f t="shared" si="47"/>
        <v>0.61854564949492996</v>
      </c>
      <c r="T276" s="1">
        <f t="shared" si="48"/>
        <v>0.61854564949492996</v>
      </c>
      <c r="U276" s="1">
        <f t="shared" si="49"/>
        <v>0.38145435050507004</v>
      </c>
      <c r="V276" s="1">
        <f t="shared" si="50"/>
        <v>3.8145435050507004</v>
      </c>
      <c r="W276" s="1">
        <f t="shared" si="51"/>
        <v>5.8059999999999832</v>
      </c>
    </row>
    <row r="277" spans="1:23" x14ac:dyDescent="0.25">
      <c r="A277" s="1">
        <v>5006</v>
      </c>
      <c r="B277" s="1">
        <v>257.94</v>
      </c>
      <c r="C277" s="1">
        <f t="shared" si="52"/>
        <v>350.1</v>
      </c>
      <c r="D277" s="11">
        <v>167.03321373137601</v>
      </c>
      <c r="E277" s="1">
        <f t="shared" si="44"/>
        <v>206.35028886484977</v>
      </c>
      <c r="F277" s="11">
        <v>37.753127765052703</v>
      </c>
      <c r="G277" s="1">
        <f t="shared" si="53"/>
        <v>90.596052631578942</v>
      </c>
      <c r="H277" s="5">
        <v>5.806</v>
      </c>
      <c r="I277" s="1">
        <f t="shared" si="54"/>
        <v>14.681084741108332</v>
      </c>
      <c r="J277" s="1">
        <v>4789.3680000000004</v>
      </c>
      <c r="K277" s="1">
        <v>3550.0140000000001</v>
      </c>
      <c r="L277" s="1">
        <v>1239.354</v>
      </c>
      <c r="M277" s="1">
        <v>200.83723925836199</v>
      </c>
      <c r="N277" s="12">
        <v>53.153658503571286</v>
      </c>
      <c r="O277" s="5"/>
      <c r="P277" s="1">
        <v>1717.5347632154701</v>
      </c>
      <c r="Q277" s="1">
        <f t="shared" si="45"/>
        <v>125.55078678475658</v>
      </c>
      <c r="R277" s="1">
        <f t="shared" si="46"/>
        <v>297.21753821524339</v>
      </c>
      <c r="S277" s="1">
        <f t="shared" si="47"/>
        <v>0.69527416494299388</v>
      </c>
      <c r="T277" s="1">
        <f t="shared" si="48"/>
        <v>0.69527416494299388</v>
      </c>
      <c r="U277" s="1">
        <f t="shared" si="49"/>
        <v>0.30472583505700612</v>
      </c>
      <c r="V277" s="1">
        <f t="shared" si="50"/>
        <v>3.0472583505700612</v>
      </c>
      <c r="W277" s="1">
        <f t="shared" si="51"/>
        <v>4.7141750000000684</v>
      </c>
    </row>
    <row r="278" spans="1:23" x14ac:dyDescent="0.25">
      <c r="A278" s="1">
        <v>5007</v>
      </c>
      <c r="B278" s="1">
        <v>427.48250000000002</v>
      </c>
      <c r="C278" s="1">
        <f t="shared" si="52"/>
        <v>472.43026315789473</v>
      </c>
      <c r="D278" s="11">
        <v>202.63163688717</v>
      </c>
      <c r="E278" s="1">
        <f t="shared" si="44"/>
        <v>225.42192726787999</v>
      </c>
      <c r="F278" s="11">
        <v>140.60831669649949</v>
      </c>
      <c r="G278" s="1">
        <f t="shared" si="53"/>
        <v>162.76578947368421</v>
      </c>
      <c r="H278" s="5">
        <v>4.714175</v>
      </c>
      <c r="I278" s="1">
        <f t="shared" si="54"/>
        <v>19.933775257760672</v>
      </c>
      <c r="J278" s="1">
        <v>6462.8459999999995</v>
      </c>
      <c r="K278" s="1">
        <v>4236.21</v>
      </c>
      <c r="L278" s="1">
        <v>2226.636</v>
      </c>
      <c r="M278" s="1">
        <v>272.69404552616601</v>
      </c>
      <c r="N278" s="12">
        <v>84.242546416330526</v>
      </c>
      <c r="O278" s="5"/>
      <c r="P278" s="1">
        <v>1873.7216252692999</v>
      </c>
      <c r="Q278" s="1">
        <f t="shared" si="45"/>
        <v>136.9679550635453</v>
      </c>
      <c r="R278" s="1">
        <f t="shared" si="46"/>
        <v>351.85017556502692</v>
      </c>
      <c r="S278" s="1">
        <f t="shared" si="47"/>
        <v>0.70899347574064886</v>
      </c>
      <c r="T278" s="1">
        <f t="shared" si="48"/>
        <v>0.70899347574064886</v>
      </c>
      <c r="U278" s="1">
        <f t="shared" si="49"/>
        <v>0.29100652425935114</v>
      </c>
      <c r="V278" s="1">
        <f t="shared" si="50"/>
        <v>2.9100652425935114</v>
      </c>
      <c r="W278" s="1">
        <f t="shared" si="51"/>
        <v>7.449025000000006</v>
      </c>
    </row>
    <row r="279" spans="1:23" x14ac:dyDescent="0.25">
      <c r="A279" s="1">
        <v>5008</v>
      </c>
      <c r="B279" s="1">
        <v>496.2671556285722</v>
      </c>
      <c r="C279" s="1">
        <f t="shared" si="52"/>
        <v>514.91315789473606</v>
      </c>
      <c r="D279" s="11">
        <v>224.161646739194</v>
      </c>
      <c r="E279" s="1">
        <f t="shared" si="44"/>
        <v>235.04467420769879</v>
      </c>
      <c r="F279" s="11">
        <v>178.03570941286645</v>
      </c>
      <c r="G279" s="1">
        <f t="shared" si="53"/>
        <v>185.79868421052632</v>
      </c>
      <c r="H279" s="5">
        <v>7.4490250000000007</v>
      </c>
      <c r="I279" s="1">
        <f t="shared" si="54"/>
        <v>21.75321769602332</v>
      </c>
      <c r="J279" s="1">
        <v>7044.0119999999897</v>
      </c>
      <c r="K279" s="1">
        <v>4502.2860000000001</v>
      </c>
      <c r="L279" s="1">
        <v>2541.7260000000001</v>
      </c>
      <c r="M279" s="1">
        <v>297.58401808159903</v>
      </c>
      <c r="N279" s="12">
        <v>94.069799476511761</v>
      </c>
      <c r="O279" s="5"/>
      <c r="P279" s="1">
        <v>1578.34086746453</v>
      </c>
      <c r="Q279" s="1">
        <f t="shared" si="45"/>
        <v>115.3757944053019</v>
      </c>
      <c r="R279" s="1">
        <f t="shared" si="46"/>
        <v>381.2179174572928</v>
      </c>
      <c r="S279" s="1">
        <f t="shared" si="47"/>
        <v>0.74627760115813258</v>
      </c>
      <c r="T279" s="1">
        <f t="shared" si="48"/>
        <v>0.74627760115813258</v>
      </c>
      <c r="U279" s="1">
        <f t="shared" si="49"/>
        <v>0.25372239884186742</v>
      </c>
      <c r="V279" s="1">
        <f t="shared" si="50"/>
        <v>2.537223988418674</v>
      </c>
      <c r="W279" s="1">
        <f t="shared" si="51"/>
        <v>14.232174999999984</v>
      </c>
    </row>
    <row r="280" spans="1:23" x14ac:dyDescent="0.25">
      <c r="A280" s="1">
        <v>5009</v>
      </c>
      <c r="B280" s="1">
        <v>510.8258868625947</v>
      </c>
      <c r="C280" s="1">
        <f t="shared" si="52"/>
        <v>435.57763157894738</v>
      </c>
      <c r="D280" s="11">
        <v>229.12254174450999</v>
      </c>
      <c r="E280" s="1">
        <f t="shared" si="44"/>
        <v>214.67717077015908</v>
      </c>
      <c r="F280" s="11">
        <v>185.69235799350761</v>
      </c>
      <c r="G280" s="1">
        <f t="shared" si="53"/>
        <v>124.88947368421053</v>
      </c>
      <c r="H280" s="5">
        <v>14.232174999999998</v>
      </c>
      <c r="I280" s="1">
        <f t="shared" si="54"/>
        <v>18.305946895994886</v>
      </c>
      <c r="J280" s="1">
        <v>5958.7020000000002</v>
      </c>
      <c r="K280" s="1">
        <v>4250.2139999999899</v>
      </c>
      <c r="L280" s="1">
        <v>1708.4880000000001</v>
      </c>
      <c r="M280" s="1">
        <v>250.42535353720999</v>
      </c>
      <c r="N280" s="12">
        <v>96.010987124577071</v>
      </c>
      <c r="O280" s="5"/>
      <c r="P280" s="1">
        <v>945.76615334650103</v>
      </c>
      <c r="Q280" s="1">
        <f t="shared" si="45"/>
        <v>69.134952730007385</v>
      </c>
      <c r="R280" s="1">
        <f t="shared" si="46"/>
        <v>256.50354726999257</v>
      </c>
      <c r="S280" s="1">
        <f t="shared" si="47"/>
        <v>0.75167526691426945</v>
      </c>
      <c r="T280" s="1">
        <f t="shared" si="48"/>
        <v>0.75167526691426945</v>
      </c>
      <c r="U280" s="1">
        <f t="shared" si="49"/>
        <v>0.24832473308573055</v>
      </c>
      <c r="V280" s="1">
        <f t="shared" si="50"/>
        <v>2.4832473308573055</v>
      </c>
      <c r="W280" s="1">
        <f t="shared" si="51"/>
        <v>15.603999999999985</v>
      </c>
    </row>
    <row r="281" spans="1:23" x14ac:dyDescent="0.25">
      <c r="A281" s="1">
        <v>5010</v>
      </c>
      <c r="B281" s="1">
        <v>341.24249999999995</v>
      </c>
      <c r="C281" s="1">
        <f t="shared" si="52"/>
        <v>263.59868421052636</v>
      </c>
      <c r="D281" s="11">
        <v>216.84224356819001</v>
      </c>
      <c r="E281" s="1">
        <f t="shared" si="44"/>
        <v>168.94790906694237</v>
      </c>
      <c r="F281" s="11">
        <v>59.948165498753106</v>
      </c>
      <c r="G281" s="1">
        <f t="shared" si="53"/>
        <v>30.198684210526316</v>
      </c>
      <c r="H281" s="5">
        <v>15.603999999999999</v>
      </c>
      <c r="I281" s="1">
        <f t="shared" si="54"/>
        <v>10.943483656148466</v>
      </c>
      <c r="J281" s="1">
        <v>3606.03</v>
      </c>
      <c r="K281" s="1">
        <v>3192.9119999999898</v>
      </c>
      <c r="L281" s="1">
        <v>413.11799999999999</v>
      </c>
      <c r="M281" s="1">
        <v>149.70685641611101</v>
      </c>
      <c r="N281" s="12">
        <v>64.452090933056866</v>
      </c>
      <c r="O281" s="5"/>
      <c r="P281" s="1">
        <v>467.01835604221901</v>
      </c>
      <c r="Q281" s="1">
        <f t="shared" si="45"/>
        <v>34.138768716536482</v>
      </c>
      <c r="R281" s="1">
        <f t="shared" si="46"/>
        <v>120.2252312834635</v>
      </c>
      <c r="S281" s="1">
        <f t="shared" si="47"/>
        <v>0.69064199154665884</v>
      </c>
      <c r="T281" s="1">
        <f t="shared" si="48"/>
        <v>0.69064199154665884</v>
      </c>
      <c r="U281" s="1">
        <f t="shared" si="49"/>
        <v>0.30935800845334116</v>
      </c>
      <c r="V281" s="1">
        <f t="shared" si="50"/>
        <v>3.0935800845334116</v>
      </c>
      <c r="W281" s="1">
        <f t="shared" si="51"/>
        <v>19.71350000000001</v>
      </c>
    </row>
    <row r="282" spans="1:23" x14ac:dyDescent="0.25">
      <c r="A282" s="1">
        <v>5011</v>
      </c>
      <c r="B282" s="1">
        <v>174.07749999999999</v>
      </c>
      <c r="C282" s="1">
        <f t="shared" si="52"/>
        <v>131.03157894736842</v>
      </c>
      <c r="D282" s="11">
        <v>140.55972122095204</v>
      </c>
      <c r="E282" s="1">
        <f t="shared" si="44"/>
        <v>97.513800168320472</v>
      </c>
      <c r="F282" s="11">
        <v>0</v>
      </c>
      <c r="G282" s="1">
        <f t="shared" si="53"/>
        <v>0</v>
      </c>
      <c r="H282" s="5">
        <v>19.7135</v>
      </c>
      <c r="I282" s="1">
        <f t="shared" si="54"/>
        <v>5.3950322809188451</v>
      </c>
      <c r="J282" s="1">
        <v>1792.5119999999999</v>
      </c>
      <c r="K282" s="1">
        <v>1792.5119999999999</v>
      </c>
      <c r="L282" s="1">
        <v>0</v>
      </c>
      <c r="M282" s="1">
        <v>73.804041602969804</v>
      </c>
      <c r="N282" s="12">
        <v>33.517778779047937</v>
      </c>
      <c r="O282" s="5"/>
      <c r="P282" s="1">
        <v>424.50749433596502</v>
      </c>
      <c r="Q282" s="1">
        <f t="shared" si="45"/>
        <v>31.031249585962357</v>
      </c>
      <c r="R282" s="1">
        <f t="shared" si="46"/>
        <v>37.11235041403765</v>
      </c>
      <c r="S282" s="1">
        <f t="shared" si="47"/>
        <v>0.44731864359348106</v>
      </c>
      <c r="T282" s="1">
        <f t="shared" si="48"/>
        <v>0.44731864359348106</v>
      </c>
      <c r="U282" s="1">
        <f t="shared" si="49"/>
        <v>0.55268135640651894</v>
      </c>
      <c r="V282" s="1">
        <f t="shared" si="50"/>
        <v>5.5268135640651899</v>
      </c>
      <c r="W282" s="1">
        <f t="shared" si="51"/>
        <v>14.822649999999996</v>
      </c>
    </row>
    <row r="283" spans="1:23" x14ac:dyDescent="0.25">
      <c r="A283" s="1">
        <v>5012</v>
      </c>
      <c r="B283" s="1">
        <v>82.966250000000002</v>
      </c>
      <c r="C283" s="1">
        <f t="shared" si="52"/>
        <v>118.74736842105263</v>
      </c>
      <c r="D283" s="11">
        <v>66.02983206362849</v>
      </c>
      <c r="E283" s="1">
        <f t="shared" si="44"/>
        <v>95.668845221523227</v>
      </c>
      <c r="F283" s="11">
        <v>0</v>
      </c>
      <c r="G283" s="1">
        <f t="shared" si="53"/>
        <v>6.1421052631578954</v>
      </c>
      <c r="H283" s="5">
        <v>14.822649999999999</v>
      </c>
      <c r="I283" s="1">
        <f t="shared" si="54"/>
        <v>4.907110712216082</v>
      </c>
      <c r="J283" s="1">
        <v>1624.4639999999999</v>
      </c>
      <c r="K283" s="1">
        <v>1540.44</v>
      </c>
      <c r="L283" s="1">
        <v>84.024000000000001</v>
      </c>
      <c r="M283" s="1">
        <v>67.129274543115997</v>
      </c>
      <c r="N283" s="12">
        <v>16.936417936371509</v>
      </c>
      <c r="O283" s="5"/>
      <c r="P283" s="1">
        <v>409.91317070964601</v>
      </c>
      <c r="Q283" s="1">
        <f t="shared" si="45"/>
        <v>29.964413063570614</v>
      </c>
      <c r="R283" s="1">
        <f t="shared" si="46"/>
        <v>111.63411193642938</v>
      </c>
      <c r="S283" s="1">
        <f t="shared" si="47"/>
        <v>0.74159105670295011</v>
      </c>
      <c r="T283" s="1">
        <f t="shared" si="48"/>
        <v>0.74159105670295011</v>
      </c>
      <c r="U283" s="1">
        <f t="shared" si="49"/>
        <v>0.25840894329704989</v>
      </c>
      <c r="V283" s="1">
        <f t="shared" si="50"/>
        <v>2.5840894329704991</v>
      </c>
      <c r="W283" s="1">
        <f t="shared" si="51"/>
        <v>8.9347250000000145</v>
      </c>
    </row>
    <row r="284" spans="1:23" x14ac:dyDescent="0.25">
      <c r="A284" s="1">
        <v>5013</v>
      </c>
      <c r="B284" s="1">
        <v>150.53325000000001</v>
      </c>
      <c r="C284" s="1">
        <f t="shared" si="52"/>
        <v>114.65263157894738</v>
      </c>
      <c r="D284" s="11">
        <v>99.639360280085</v>
      </c>
      <c r="E284" s="1">
        <f t="shared" si="44"/>
        <v>70.282441188081151</v>
      </c>
      <c r="F284" s="11">
        <v>12.665804592206673</v>
      </c>
      <c r="G284" s="1">
        <f t="shared" si="53"/>
        <v>6.1421052631578954</v>
      </c>
      <c r="H284" s="5">
        <v>8.9347250000000003</v>
      </c>
      <c r="I284" s="1">
        <f t="shared" si="54"/>
        <v>4.7377394650724636</v>
      </c>
      <c r="J284" s="1">
        <v>1568.4480000000001</v>
      </c>
      <c r="K284" s="1">
        <v>1484.424</v>
      </c>
      <c r="L284" s="1">
        <v>84.024000000000001</v>
      </c>
      <c r="M284" s="1">
        <v>64.812275882191301</v>
      </c>
      <c r="N284" s="12">
        <v>38.228085127708333</v>
      </c>
      <c r="O284" s="5"/>
      <c r="P284" s="1">
        <v>193.37478804873101</v>
      </c>
      <c r="Q284" s="1">
        <f t="shared" si="45"/>
        <v>14.135583921690863</v>
      </c>
      <c r="R284" s="1">
        <f t="shared" si="46"/>
        <v>55.615532323486335</v>
      </c>
      <c r="S284" s="1">
        <f t="shared" si="47"/>
        <v>0.74534026264306452</v>
      </c>
      <c r="T284" s="1">
        <f t="shared" si="48"/>
        <v>0.74534026264306452</v>
      </c>
      <c r="U284" s="1">
        <f t="shared" si="49"/>
        <v>0.25465973735693548</v>
      </c>
      <c r="V284" s="1">
        <f t="shared" si="50"/>
        <v>2.5465973735693548</v>
      </c>
      <c r="W284" s="1">
        <f t="shared" si="51"/>
        <v>4.8665249999999958</v>
      </c>
    </row>
    <row r="285" spans="1:23" x14ac:dyDescent="0.25">
      <c r="A285" s="1">
        <v>5014</v>
      </c>
      <c r="B285" s="1">
        <v>74.617641245177197</v>
      </c>
      <c r="C285" s="1">
        <f t="shared" si="52"/>
        <v>54.255263157894738</v>
      </c>
      <c r="D285" s="11">
        <v>56.888975222869703</v>
      </c>
      <c r="E285" s="1">
        <f t="shared" si="44"/>
        <v>36.526597135587238</v>
      </c>
      <c r="F285" s="11">
        <v>0</v>
      </c>
      <c r="G285" s="1">
        <f t="shared" si="53"/>
        <v>0</v>
      </c>
      <c r="H285" s="5">
        <v>4.8665249999999993</v>
      </c>
      <c r="I285" s="1">
        <f t="shared" si="54"/>
        <v>2.2330042731556139</v>
      </c>
      <c r="J285" s="1">
        <v>742.21199999999999</v>
      </c>
      <c r="K285" s="1">
        <v>742.21199999999999</v>
      </c>
      <c r="L285" s="1">
        <v>0</v>
      </c>
      <c r="M285" s="1">
        <v>30.5474984567688</v>
      </c>
      <c r="N285" s="12">
        <v>17.7286660223075</v>
      </c>
      <c r="O285" s="5"/>
      <c r="P285" s="1">
        <v>58.376572873016798</v>
      </c>
      <c r="Q285" s="1">
        <f t="shared" si="45"/>
        <v>4.2672933386708181</v>
      </c>
      <c r="R285" s="1">
        <f t="shared" si="46"/>
        <v>21.571660974985182</v>
      </c>
      <c r="S285" s="1">
        <f t="shared" si="47"/>
        <v>0.66513191712035424</v>
      </c>
      <c r="T285" s="1">
        <f t="shared" si="48"/>
        <v>0.66513191712035424</v>
      </c>
      <c r="U285" s="1">
        <f t="shared" si="49"/>
        <v>0.33486808287964576</v>
      </c>
      <c r="V285" s="1">
        <f t="shared" si="50"/>
        <v>3.3486808287964576</v>
      </c>
      <c r="W285" s="1">
        <f t="shared" si="51"/>
        <v>6.5931999999999995</v>
      </c>
    </row>
    <row r="286" spans="1:23" x14ac:dyDescent="0.25">
      <c r="A286" s="1">
        <v>5015</v>
      </c>
      <c r="B286" s="1">
        <v>32.432154313656</v>
      </c>
      <c r="C286" s="1">
        <f t="shared" si="52"/>
        <v>16.378947368421052</v>
      </c>
      <c r="D286" s="11">
        <v>25.213685679215502</v>
      </c>
      <c r="E286" s="1">
        <f t="shared" si="44"/>
        <v>9.1604787339805522</v>
      </c>
      <c r="F286" s="11">
        <v>0</v>
      </c>
      <c r="G286" s="1">
        <f t="shared" si="53"/>
        <v>0</v>
      </c>
      <c r="H286" s="5">
        <v>6.5931999999999995</v>
      </c>
      <c r="I286" s="1">
        <f t="shared" si="54"/>
        <v>0.67459085376880701</v>
      </c>
      <c r="J286" s="1">
        <v>224.06399999999999</v>
      </c>
      <c r="K286" s="1">
        <v>224.06399999999999</v>
      </c>
      <c r="L286" s="1">
        <v>0</v>
      </c>
      <c r="M286" s="1">
        <v>9.2284028795572794</v>
      </c>
      <c r="N286" s="12">
        <v>7.2184686344404998</v>
      </c>
      <c r="O286" s="5"/>
      <c r="P286" s="1">
        <v>0</v>
      </c>
      <c r="Q286" s="1">
        <f t="shared" si="45"/>
        <v>0</v>
      </c>
      <c r="R286" s="1">
        <f t="shared" si="46"/>
        <v>-4.1250679736229063</v>
      </c>
      <c r="S286" s="1">
        <f t="shared" si="47"/>
        <v>-6.0195187015644631</v>
      </c>
      <c r="T286" s="1">
        <f t="shared" si="48"/>
        <v>0</v>
      </c>
      <c r="U286" s="1">
        <f t="shared" si="49"/>
        <v>1</v>
      </c>
      <c r="V286" s="1">
        <f t="shared" si="50"/>
        <v>10</v>
      </c>
      <c r="W286" s="1">
        <f t="shared" si="51"/>
        <v>4.8103499999999997</v>
      </c>
    </row>
    <row r="287" spans="1:23" x14ac:dyDescent="0.25">
      <c r="A287" s="1">
        <v>5016</v>
      </c>
      <c r="B287" s="1">
        <v>0.68528202637709357</v>
      </c>
      <c r="C287" s="1">
        <f t="shared" si="52"/>
        <v>0</v>
      </c>
      <c r="D287" s="11">
        <v>0.28580757106767102</v>
      </c>
      <c r="E287" s="1">
        <f t="shared" si="44"/>
        <v>-0.39947445530942249</v>
      </c>
      <c r="F287" s="11">
        <v>0</v>
      </c>
      <c r="G287" s="1">
        <f t="shared" si="53"/>
        <v>0</v>
      </c>
      <c r="H287" s="5">
        <v>4.8103499999999997</v>
      </c>
      <c r="I287" s="1">
        <f t="shared" si="54"/>
        <v>0</v>
      </c>
      <c r="J287" s="1">
        <v>0</v>
      </c>
      <c r="K287" s="1">
        <v>0</v>
      </c>
      <c r="L287" s="1">
        <v>0</v>
      </c>
      <c r="M287" s="1">
        <v>0</v>
      </c>
      <c r="N287" s="12">
        <v>0.39947445530942249</v>
      </c>
      <c r="O287" s="5"/>
      <c r="P287" s="1">
        <v>0</v>
      </c>
      <c r="Q287" s="1">
        <f t="shared" si="45"/>
        <v>0</v>
      </c>
      <c r="R287" s="1">
        <f t="shared" si="46"/>
        <v>-2.6091499999999996</v>
      </c>
      <c r="S287" s="1">
        <f t="shared" si="47"/>
        <v>0</v>
      </c>
      <c r="T287" s="1">
        <f t="shared" si="48"/>
        <v>0</v>
      </c>
      <c r="U287" s="1">
        <f t="shared" si="49"/>
        <v>1</v>
      </c>
      <c r="V287" s="1">
        <f t="shared" si="50"/>
        <v>10</v>
      </c>
      <c r="W287" s="1">
        <f t="shared" si="51"/>
        <v>2.6091499999999996</v>
      </c>
    </row>
    <row r="288" spans="1:23" x14ac:dyDescent="0.25">
      <c r="A288" s="1">
        <v>5017</v>
      </c>
      <c r="B288" s="1">
        <v>0</v>
      </c>
      <c r="C288" s="1">
        <f t="shared" si="52"/>
        <v>0</v>
      </c>
      <c r="D288" s="11">
        <v>0</v>
      </c>
      <c r="E288" s="1">
        <f t="shared" si="44"/>
        <v>0</v>
      </c>
      <c r="F288" s="11">
        <v>0</v>
      </c>
      <c r="G288" s="1">
        <f t="shared" si="53"/>
        <v>0</v>
      </c>
      <c r="H288" s="5">
        <v>2.6091499999999996</v>
      </c>
      <c r="I288" s="1">
        <f t="shared" si="54"/>
        <v>0</v>
      </c>
      <c r="J288" s="1">
        <v>0</v>
      </c>
      <c r="K288" s="1">
        <v>0</v>
      </c>
      <c r="L288" s="1">
        <v>0</v>
      </c>
      <c r="M288" s="1">
        <v>0</v>
      </c>
      <c r="N288" s="12">
        <v>0</v>
      </c>
      <c r="O288" s="5"/>
      <c r="P288" s="1">
        <v>0</v>
      </c>
      <c r="Q288" s="1">
        <f t="shared" si="45"/>
        <v>0</v>
      </c>
      <c r="R288" s="1">
        <f t="shared" si="46"/>
        <v>-0.22770000000000001</v>
      </c>
      <c r="S288" s="1">
        <f t="shared" si="47"/>
        <v>0</v>
      </c>
      <c r="T288" s="1">
        <f t="shared" si="48"/>
        <v>0</v>
      </c>
      <c r="U288" s="1">
        <f t="shared" si="49"/>
        <v>1</v>
      </c>
      <c r="V288" s="1">
        <f t="shared" si="50"/>
        <v>10</v>
      </c>
      <c r="W288" s="1">
        <f t="shared" si="51"/>
        <v>0.22770000000000001</v>
      </c>
    </row>
    <row r="289" spans="1:23" x14ac:dyDescent="0.25">
      <c r="A289" s="1">
        <v>5018</v>
      </c>
      <c r="B289" s="1">
        <v>0</v>
      </c>
      <c r="C289" s="1">
        <f t="shared" si="52"/>
        <v>0</v>
      </c>
      <c r="D289" s="11">
        <v>0</v>
      </c>
      <c r="E289" s="1">
        <f t="shared" si="44"/>
        <v>0</v>
      </c>
      <c r="F289" s="11">
        <v>0</v>
      </c>
      <c r="G289" s="1">
        <f t="shared" si="53"/>
        <v>0</v>
      </c>
      <c r="H289" s="5">
        <v>0.22770000000000001</v>
      </c>
      <c r="I289" s="1">
        <f t="shared" si="54"/>
        <v>0</v>
      </c>
      <c r="J289" s="1">
        <v>0</v>
      </c>
      <c r="K289" s="1">
        <v>0</v>
      </c>
      <c r="L289" s="1">
        <v>0</v>
      </c>
      <c r="M289" s="1">
        <v>0</v>
      </c>
      <c r="N289" s="12">
        <v>0</v>
      </c>
      <c r="O289" s="5"/>
      <c r="P289" s="1">
        <v>0</v>
      </c>
      <c r="Q289" s="1">
        <f t="shared" si="45"/>
        <v>0</v>
      </c>
      <c r="R289" s="1">
        <f t="shared" si="46"/>
        <v>0</v>
      </c>
      <c r="S289" s="1">
        <f t="shared" si="47"/>
        <v>0</v>
      </c>
      <c r="T289" s="1">
        <f t="shared" si="48"/>
        <v>0</v>
      </c>
      <c r="U289" s="1">
        <f t="shared" si="49"/>
        <v>1</v>
      </c>
      <c r="V289" s="1">
        <f t="shared" si="50"/>
        <v>10</v>
      </c>
      <c r="W289" s="1">
        <f t="shared" si="51"/>
        <v>0</v>
      </c>
    </row>
    <row r="290" spans="1:23" x14ac:dyDescent="0.25">
      <c r="A290" s="1">
        <v>5019</v>
      </c>
      <c r="B290" s="1">
        <v>0</v>
      </c>
      <c r="C290" s="1">
        <f t="shared" si="52"/>
        <v>0</v>
      </c>
      <c r="D290" s="11">
        <v>0</v>
      </c>
      <c r="E290" s="1">
        <f t="shared" si="44"/>
        <v>0</v>
      </c>
      <c r="F290" s="11">
        <v>0</v>
      </c>
      <c r="G290" s="1">
        <f t="shared" si="53"/>
        <v>0</v>
      </c>
      <c r="H290" s="5">
        <v>0</v>
      </c>
      <c r="I290" s="1">
        <f t="shared" si="54"/>
        <v>0</v>
      </c>
      <c r="J290" s="1">
        <v>0</v>
      </c>
      <c r="K290" s="1">
        <v>0</v>
      </c>
      <c r="L290" s="1">
        <v>0</v>
      </c>
      <c r="M290" s="1">
        <v>0</v>
      </c>
      <c r="N290" s="12">
        <v>0</v>
      </c>
      <c r="O290" s="5"/>
      <c r="P290" s="1">
        <v>0</v>
      </c>
      <c r="Q290" s="1">
        <f t="shared" si="45"/>
        <v>0</v>
      </c>
      <c r="R290" s="1">
        <f t="shared" si="46"/>
        <v>0</v>
      </c>
      <c r="S290" s="1">
        <f t="shared" si="47"/>
        <v>0</v>
      </c>
      <c r="T290" s="1">
        <f t="shared" si="48"/>
        <v>0</v>
      </c>
      <c r="U290" s="1">
        <f t="shared" si="49"/>
        <v>1</v>
      </c>
      <c r="V290" s="1">
        <f t="shared" si="50"/>
        <v>10</v>
      </c>
      <c r="W290" s="1">
        <f t="shared" si="51"/>
        <v>0</v>
      </c>
    </row>
    <row r="291" spans="1:23" x14ac:dyDescent="0.25">
      <c r="A291" s="1">
        <v>5020</v>
      </c>
      <c r="B291" s="1">
        <v>0</v>
      </c>
      <c r="C291" s="1">
        <f t="shared" si="52"/>
        <v>0</v>
      </c>
      <c r="D291" s="11">
        <v>0</v>
      </c>
      <c r="E291" s="1">
        <f t="shared" si="44"/>
        <v>0</v>
      </c>
      <c r="F291" s="11">
        <v>0</v>
      </c>
      <c r="G291" s="1">
        <f t="shared" si="53"/>
        <v>0</v>
      </c>
      <c r="H291" s="5">
        <v>0</v>
      </c>
      <c r="I291" s="1">
        <f t="shared" si="54"/>
        <v>0</v>
      </c>
      <c r="J291" s="1">
        <v>0</v>
      </c>
      <c r="K291" s="1">
        <v>0</v>
      </c>
      <c r="L291" s="1">
        <v>0</v>
      </c>
      <c r="M291" s="1">
        <v>0</v>
      </c>
      <c r="N291" s="12">
        <v>0</v>
      </c>
      <c r="O291" s="5"/>
      <c r="P291" s="1">
        <v>0</v>
      </c>
      <c r="Q291" s="1">
        <f t="shared" si="45"/>
        <v>0</v>
      </c>
      <c r="R291" s="1">
        <f t="shared" si="46"/>
        <v>0</v>
      </c>
      <c r="S291" s="1">
        <f t="shared" si="47"/>
        <v>0</v>
      </c>
      <c r="T291" s="1">
        <f t="shared" si="48"/>
        <v>0</v>
      </c>
      <c r="U291" s="1">
        <f t="shared" si="49"/>
        <v>1</v>
      </c>
      <c r="V291" s="1">
        <f t="shared" si="50"/>
        <v>10</v>
      </c>
      <c r="W291" s="1">
        <f t="shared" si="51"/>
        <v>0</v>
      </c>
    </row>
    <row r="292" spans="1:23" x14ac:dyDescent="0.25">
      <c r="A292" s="1">
        <v>5021</v>
      </c>
      <c r="B292" s="1">
        <v>0</v>
      </c>
      <c r="C292" s="1">
        <f t="shared" si="52"/>
        <v>0</v>
      </c>
      <c r="D292" s="11">
        <v>0</v>
      </c>
      <c r="E292" s="1">
        <f t="shared" si="44"/>
        <v>0</v>
      </c>
      <c r="F292" s="11">
        <v>0</v>
      </c>
      <c r="G292" s="1">
        <f t="shared" si="53"/>
        <v>0</v>
      </c>
      <c r="H292" s="5">
        <v>0</v>
      </c>
      <c r="I292" s="1">
        <f t="shared" si="54"/>
        <v>0</v>
      </c>
      <c r="J292" s="1">
        <v>0</v>
      </c>
      <c r="K292" s="1">
        <v>0</v>
      </c>
      <c r="L292" s="1">
        <v>0</v>
      </c>
      <c r="M292" s="1">
        <v>0</v>
      </c>
      <c r="N292" s="12">
        <v>0</v>
      </c>
      <c r="O292" s="5"/>
      <c r="P292" s="1">
        <v>0</v>
      </c>
      <c r="Q292" s="1">
        <f t="shared" si="45"/>
        <v>0</v>
      </c>
      <c r="R292" s="1">
        <f t="shared" si="46"/>
        <v>0</v>
      </c>
      <c r="S292" s="1">
        <f t="shared" si="47"/>
        <v>0</v>
      </c>
      <c r="T292" s="1">
        <f t="shared" si="48"/>
        <v>0</v>
      </c>
      <c r="U292" s="1">
        <f t="shared" si="49"/>
        <v>1</v>
      </c>
      <c r="V292" s="1">
        <f t="shared" si="50"/>
        <v>10</v>
      </c>
      <c r="W292" s="1">
        <f t="shared" si="51"/>
        <v>0</v>
      </c>
    </row>
    <row r="293" spans="1:23" x14ac:dyDescent="0.25">
      <c r="A293" s="1">
        <v>5022</v>
      </c>
      <c r="B293" s="1">
        <v>0</v>
      </c>
      <c r="C293" s="1">
        <f t="shared" si="52"/>
        <v>0</v>
      </c>
      <c r="D293" s="11">
        <v>0</v>
      </c>
      <c r="E293" s="1">
        <f t="shared" si="44"/>
        <v>0</v>
      </c>
      <c r="F293" s="11">
        <v>0</v>
      </c>
      <c r="G293" s="1">
        <f t="shared" si="53"/>
        <v>0</v>
      </c>
      <c r="H293" s="5">
        <v>0</v>
      </c>
      <c r="I293" s="1">
        <f t="shared" si="54"/>
        <v>0</v>
      </c>
      <c r="J293" s="1">
        <v>0</v>
      </c>
      <c r="K293" s="1">
        <v>0</v>
      </c>
      <c r="L293" s="1">
        <v>0</v>
      </c>
      <c r="M293" s="1">
        <v>0</v>
      </c>
      <c r="N293" s="12">
        <v>0</v>
      </c>
      <c r="O293" s="5"/>
      <c r="P293" s="1">
        <v>0</v>
      </c>
      <c r="Q293" s="1">
        <f t="shared" si="45"/>
        <v>0</v>
      </c>
      <c r="R293" s="1">
        <f t="shared" si="46"/>
        <v>0</v>
      </c>
      <c r="S293" s="1">
        <f t="shared" si="47"/>
        <v>0</v>
      </c>
      <c r="T293" s="1">
        <f t="shared" si="48"/>
        <v>0</v>
      </c>
      <c r="U293" s="1">
        <f t="shared" si="49"/>
        <v>1</v>
      </c>
      <c r="V293" s="1">
        <f t="shared" si="50"/>
        <v>10</v>
      </c>
      <c r="W293" s="1">
        <f t="shared" si="51"/>
        <v>0</v>
      </c>
    </row>
    <row r="294" spans="1:23" x14ac:dyDescent="0.25">
      <c r="A294" s="1">
        <v>5023</v>
      </c>
      <c r="B294" s="1">
        <v>0</v>
      </c>
      <c r="C294" s="1">
        <f t="shared" si="52"/>
        <v>0</v>
      </c>
      <c r="D294" s="11">
        <v>0</v>
      </c>
      <c r="E294" s="1">
        <f t="shared" si="44"/>
        <v>0</v>
      </c>
      <c r="F294" s="11">
        <v>0</v>
      </c>
      <c r="G294" s="1">
        <f t="shared" si="53"/>
        <v>0</v>
      </c>
      <c r="H294" s="5">
        <v>0</v>
      </c>
      <c r="I294" s="1">
        <f t="shared" si="54"/>
        <v>0</v>
      </c>
      <c r="J294" s="1">
        <v>0</v>
      </c>
      <c r="K294" s="1">
        <v>0</v>
      </c>
      <c r="L294" s="1">
        <v>0</v>
      </c>
      <c r="M294" s="1">
        <v>0</v>
      </c>
      <c r="N294" s="12">
        <v>0</v>
      </c>
      <c r="O294" s="5"/>
      <c r="P294" s="1">
        <v>0</v>
      </c>
      <c r="Q294" s="1">
        <f t="shared" si="45"/>
        <v>0</v>
      </c>
      <c r="R294" s="1">
        <f t="shared" si="46"/>
        <v>0</v>
      </c>
      <c r="S294" s="1">
        <f t="shared" si="47"/>
        <v>0</v>
      </c>
      <c r="T294" s="1">
        <f t="shared" si="48"/>
        <v>0</v>
      </c>
      <c r="U294" s="1">
        <f t="shared" si="49"/>
        <v>1</v>
      </c>
      <c r="V294" s="1">
        <f t="shared" si="50"/>
        <v>10</v>
      </c>
      <c r="W294" s="1">
        <f t="shared" si="51"/>
        <v>0</v>
      </c>
    </row>
    <row r="295" spans="1:23" x14ac:dyDescent="0.25">
      <c r="A295" s="1">
        <v>5024</v>
      </c>
      <c r="B295" s="1">
        <v>0</v>
      </c>
      <c r="C295" s="1">
        <f t="shared" si="52"/>
        <v>0</v>
      </c>
      <c r="D295" s="11">
        <v>0</v>
      </c>
      <c r="E295" s="1">
        <f t="shared" si="44"/>
        <v>0</v>
      </c>
      <c r="F295" s="11">
        <v>0</v>
      </c>
      <c r="G295" s="1">
        <f t="shared" si="53"/>
        <v>0</v>
      </c>
      <c r="H295" s="5">
        <v>0</v>
      </c>
      <c r="I295" s="1">
        <f t="shared" si="54"/>
        <v>0</v>
      </c>
      <c r="J295" s="1">
        <v>0</v>
      </c>
      <c r="K295" s="1">
        <v>0</v>
      </c>
      <c r="L295" s="1">
        <v>0</v>
      </c>
      <c r="M295" s="1">
        <v>0</v>
      </c>
      <c r="N295" s="12">
        <v>0</v>
      </c>
      <c r="O295" s="5"/>
      <c r="P295" s="1">
        <v>21.890016095568399</v>
      </c>
      <c r="Q295" s="1">
        <f t="shared" si="45"/>
        <v>1.6001473754070468</v>
      </c>
      <c r="R295" s="1">
        <f t="shared" si="46"/>
        <v>-1.6001473754070468</v>
      </c>
      <c r="S295" s="1">
        <f t="shared" si="47"/>
        <v>0</v>
      </c>
      <c r="T295" s="1">
        <f t="shared" si="48"/>
        <v>0</v>
      </c>
      <c r="U295" s="1">
        <f t="shared" si="49"/>
        <v>1</v>
      </c>
      <c r="V295" s="1">
        <f t="shared" si="50"/>
        <v>10</v>
      </c>
      <c r="W295" s="1">
        <f t="shared" si="51"/>
        <v>0</v>
      </c>
    </row>
    <row r="296" spans="1:23" x14ac:dyDescent="0.25">
      <c r="A296" s="1">
        <v>5025</v>
      </c>
      <c r="B296" s="1">
        <v>0</v>
      </c>
      <c r="C296" s="1">
        <f t="shared" si="52"/>
        <v>6.1421052631578954</v>
      </c>
      <c r="D296" s="11">
        <v>0</v>
      </c>
      <c r="E296" s="1">
        <f t="shared" si="44"/>
        <v>6.1421052631578954</v>
      </c>
      <c r="F296" s="11">
        <v>0</v>
      </c>
      <c r="G296" s="1">
        <f t="shared" si="53"/>
        <v>0</v>
      </c>
      <c r="H296" s="5">
        <v>0</v>
      </c>
      <c r="I296" s="1">
        <f t="shared" si="54"/>
        <v>0.25318352600869587</v>
      </c>
      <c r="J296" s="1">
        <v>84.024000000000001</v>
      </c>
      <c r="K296" s="1">
        <v>84.024000000000001</v>
      </c>
      <c r="L296" s="1">
        <v>0</v>
      </c>
      <c r="M296" s="1">
        <v>3.4635506357989598</v>
      </c>
      <c r="N296" s="12">
        <v>0</v>
      </c>
      <c r="O296" s="5"/>
      <c r="P296" s="1">
        <v>111.281717650685</v>
      </c>
      <c r="Q296" s="1">
        <f t="shared" si="45"/>
        <v>8.1346284832372078</v>
      </c>
      <c r="R296" s="1">
        <f t="shared" si="46"/>
        <v>3.9710889117740038</v>
      </c>
      <c r="S296" s="1">
        <f t="shared" si="47"/>
        <v>0.32803416618749887</v>
      </c>
      <c r="T296" s="1">
        <f t="shared" si="48"/>
        <v>0.32803416618749887</v>
      </c>
      <c r="U296" s="1">
        <f t="shared" si="49"/>
        <v>0.67196583381250119</v>
      </c>
      <c r="V296" s="1">
        <f t="shared" si="50"/>
        <v>6.7196583381250115</v>
      </c>
      <c r="W296" s="1">
        <f t="shared" si="51"/>
        <v>0</v>
      </c>
    </row>
    <row r="297" spans="1:23" x14ac:dyDescent="0.25">
      <c r="A297" s="1">
        <v>5026</v>
      </c>
      <c r="B297" s="1">
        <v>12.105717395011212</v>
      </c>
      <c r="C297" s="1">
        <f t="shared" si="52"/>
        <v>31.222368421052632</v>
      </c>
      <c r="D297" s="11">
        <v>9.5278488815608497</v>
      </c>
      <c r="E297" s="1">
        <f t="shared" si="44"/>
        <v>28.64449990760227</v>
      </c>
      <c r="F297" s="11">
        <v>0</v>
      </c>
      <c r="G297" s="1">
        <f t="shared" si="53"/>
        <v>0</v>
      </c>
      <c r="H297" s="5">
        <v>0</v>
      </c>
      <c r="I297" s="1">
        <f t="shared" si="54"/>
        <v>1.2843247561688744</v>
      </c>
      <c r="J297" s="1">
        <v>427.12200000000001</v>
      </c>
      <c r="K297" s="1">
        <v>427.12200000000001</v>
      </c>
      <c r="L297" s="1">
        <v>0</v>
      </c>
      <c r="M297" s="1">
        <v>17.569562664390201</v>
      </c>
      <c r="N297" s="12">
        <v>2.5778685134503627</v>
      </c>
      <c r="O297" s="5"/>
      <c r="P297" s="1">
        <v>233.50917802110899</v>
      </c>
      <c r="Q297" s="1">
        <f t="shared" si="45"/>
        <v>17.069384358268202</v>
      </c>
      <c r="R297" s="1">
        <f t="shared" si="46"/>
        <v>32.810360190233176</v>
      </c>
      <c r="S297" s="1">
        <f t="shared" si="47"/>
        <v>0.65778925869055904</v>
      </c>
      <c r="T297" s="1">
        <f t="shared" si="48"/>
        <v>0.65778925869055904</v>
      </c>
      <c r="U297" s="1">
        <f t="shared" si="49"/>
        <v>0.34221074130944096</v>
      </c>
      <c r="V297" s="1">
        <f t="shared" si="50"/>
        <v>3.4221074130944098</v>
      </c>
      <c r="W297" s="1">
        <f t="shared" si="51"/>
        <v>0</v>
      </c>
    </row>
    <row r="298" spans="1:23" x14ac:dyDescent="0.25">
      <c r="A298" s="1">
        <v>5027</v>
      </c>
      <c r="B298" s="1">
        <v>49.879744548501378</v>
      </c>
      <c r="C298" s="1">
        <f t="shared" si="52"/>
        <v>65.515789473684208</v>
      </c>
      <c r="D298" s="11">
        <v>38.432167735913801</v>
      </c>
      <c r="E298" s="1">
        <f t="shared" si="44"/>
        <v>54.068212661096631</v>
      </c>
      <c r="F298" s="11">
        <v>0</v>
      </c>
      <c r="G298" s="1">
        <f t="shared" si="53"/>
        <v>0</v>
      </c>
      <c r="H298" s="5">
        <v>0</v>
      </c>
      <c r="I298" s="1">
        <f t="shared" si="54"/>
        <v>2.6953098585844075</v>
      </c>
      <c r="J298" s="1">
        <v>896.25599999999997</v>
      </c>
      <c r="K298" s="1">
        <v>896.25599999999997</v>
      </c>
      <c r="L298" s="1">
        <v>0</v>
      </c>
      <c r="M298" s="1">
        <v>36.871838865434697</v>
      </c>
      <c r="N298" s="12">
        <v>11.447576812587576</v>
      </c>
      <c r="O298" s="5"/>
      <c r="P298" s="1">
        <v>313.77795796586599</v>
      </c>
      <c r="Q298" s="1">
        <f t="shared" si="45"/>
        <v>22.936985231422952</v>
      </c>
      <c r="R298" s="1">
        <f t="shared" si="46"/>
        <v>56.128079768577038</v>
      </c>
      <c r="S298" s="1">
        <f t="shared" si="47"/>
        <v>0.70394381010020279</v>
      </c>
      <c r="T298" s="1">
        <f t="shared" si="48"/>
        <v>0.70394381010020279</v>
      </c>
      <c r="U298" s="1">
        <f t="shared" si="49"/>
        <v>0.29605618989979721</v>
      </c>
      <c r="V298" s="1">
        <f t="shared" si="50"/>
        <v>2.9605618989979723</v>
      </c>
      <c r="W298" s="1">
        <f t="shared" si="51"/>
        <v>0.66868499999999642</v>
      </c>
    </row>
    <row r="299" spans="1:23" x14ac:dyDescent="0.25">
      <c r="A299" s="1">
        <v>5028</v>
      </c>
      <c r="B299" s="1">
        <v>79.733749999999986</v>
      </c>
      <c r="C299" s="1">
        <f t="shared" si="52"/>
        <v>88.036842105263162</v>
      </c>
      <c r="D299" s="11">
        <v>60.345407851356569</v>
      </c>
      <c r="E299" s="1">
        <f t="shared" si="44"/>
        <v>68.648499956619744</v>
      </c>
      <c r="F299" s="11">
        <v>0</v>
      </c>
      <c r="G299" s="1">
        <f t="shared" si="53"/>
        <v>0</v>
      </c>
      <c r="H299" s="5">
        <v>0.66868499999999997</v>
      </c>
      <c r="I299" s="1">
        <f t="shared" si="54"/>
        <v>3.6221085453861841</v>
      </c>
      <c r="J299" s="1">
        <v>1204.3440000000001</v>
      </c>
      <c r="K299" s="1">
        <v>1204.3440000000001</v>
      </c>
      <c r="L299" s="1">
        <v>0</v>
      </c>
      <c r="M299" s="1">
        <v>49.550444900883001</v>
      </c>
      <c r="N299" s="12">
        <v>19.388342148643421</v>
      </c>
      <c r="O299" s="5"/>
      <c r="P299" s="1">
        <v>646.39199300920905</v>
      </c>
      <c r="Q299" s="1">
        <f t="shared" si="45"/>
        <v>47.250876681959731</v>
      </c>
      <c r="R299" s="1">
        <f t="shared" si="46"/>
        <v>42.82407331804027</v>
      </c>
      <c r="S299" s="1">
        <f t="shared" si="47"/>
        <v>0.45766272565601362</v>
      </c>
      <c r="T299" s="1">
        <f t="shared" si="48"/>
        <v>0.45766272565601362</v>
      </c>
      <c r="U299" s="1">
        <f t="shared" si="49"/>
        <v>0.54233727434398638</v>
      </c>
      <c r="V299" s="1">
        <f t="shared" si="50"/>
        <v>5.423372743439864</v>
      </c>
      <c r="W299" s="1">
        <f t="shared" si="51"/>
        <v>3.4963000000000051</v>
      </c>
    </row>
    <row r="300" spans="1:23" x14ac:dyDescent="0.25">
      <c r="A300" s="1">
        <v>5029</v>
      </c>
      <c r="B300" s="1">
        <v>93.571250000000006</v>
      </c>
      <c r="C300" s="1">
        <f t="shared" si="52"/>
        <v>180.16842105263157</v>
      </c>
      <c r="D300" s="11">
        <v>73.66159974650337</v>
      </c>
      <c r="E300" s="1">
        <f t="shared" si="44"/>
        <v>139.78508658860861</v>
      </c>
      <c r="F300" s="11">
        <v>0</v>
      </c>
      <c r="G300" s="1">
        <f t="shared" si="53"/>
        <v>20.473684210526244</v>
      </c>
      <c r="H300" s="5">
        <v>3.4962999999999997</v>
      </c>
      <c r="I300" s="1">
        <f t="shared" si="54"/>
        <v>7.4763114766339918</v>
      </c>
      <c r="J300" s="1">
        <v>2464.7040000000002</v>
      </c>
      <c r="K300" s="1">
        <v>2184.6239999999998</v>
      </c>
      <c r="L300" s="1">
        <v>280.07999999999902</v>
      </c>
      <c r="M300" s="1">
        <v>102.275941000353</v>
      </c>
      <c r="N300" s="12">
        <v>19.90965025349664</v>
      </c>
      <c r="O300" s="5"/>
      <c r="P300" s="1">
        <v>1278.4809163956099</v>
      </c>
      <c r="Q300" s="1">
        <f t="shared" si="45"/>
        <v>93.456207338860381</v>
      </c>
      <c r="R300" s="1">
        <f t="shared" si="46"/>
        <v>159.68014266113966</v>
      </c>
      <c r="S300" s="1">
        <f t="shared" si="47"/>
        <v>0.61551563134293008</v>
      </c>
      <c r="T300" s="1">
        <f t="shared" si="48"/>
        <v>0.61551563134293008</v>
      </c>
      <c r="U300" s="1">
        <f t="shared" si="49"/>
        <v>0.38448436865706992</v>
      </c>
      <c r="V300" s="1">
        <f t="shared" si="50"/>
        <v>3.844843686570699</v>
      </c>
      <c r="W300" s="1">
        <f t="shared" si="51"/>
        <v>6.2886499999999614</v>
      </c>
    </row>
    <row r="301" spans="1:23" x14ac:dyDescent="0.25">
      <c r="A301" s="1">
        <v>5030</v>
      </c>
      <c r="B301" s="1">
        <v>259.42500000000001</v>
      </c>
      <c r="C301" s="1">
        <f t="shared" si="52"/>
        <v>353.17105263157896</v>
      </c>
      <c r="D301" s="11">
        <v>165.98670286816301</v>
      </c>
      <c r="E301" s="1">
        <f t="shared" si="44"/>
        <v>204.75944847218764</v>
      </c>
      <c r="F301" s="11">
        <v>40.229324551393049</v>
      </c>
      <c r="G301" s="1">
        <f t="shared" si="53"/>
        <v>95.20263157894739</v>
      </c>
      <c r="H301" s="5">
        <v>6.2886499999999996</v>
      </c>
      <c r="I301" s="1">
        <f t="shared" si="54"/>
        <v>14.822266265070613</v>
      </c>
      <c r="J301" s="1">
        <v>4831.38</v>
      </c>
      <c r="K301" s="1">
        <v>3529.0079999999998</v>
      </c>
      <c r="L301" s="1">
        <v>1302.3720000000001</v>
      </c>
      <c r="M301" s="1">
        <v>202.76860250616599</v>
      </c>
      <c r="N301" s="12">
        <v>53.208972580443948</v>
      </c>
      <c r="O301" s="5"/>
      <c r="P301" s="1">
        <v>1744.8770452676199</v>
      </c>
      <c r="Q301" s="1">
        <f t="shared" si="45"/>
        <v>127.54949161313012</v>
      </c>
      <c r="R301" s="1">
        <f t="shared" si="46"/>
        <v>294.7768083868699</v>
      </c>
      <c r="S301" s="1">
        <f t="shared" si="47"/>
        <v>0.68294260302429732</v>
      </c>
      <c r="T301" s="1">
        <f t="shared" si="48"/>
        <v>0.68294260302429732</v>
      </c>
      <c r="U301" s="1">
        <f t="shared" si="49"/>
        <v>0.31705739697570268</v>
      </c>
      <c r="V301" s="1">
        <f t="shared" si="50"/>
        <v>3.1705739697570268</v>
      </c>
      <c r="W301" s="1">
        <f t="shared" si="51"/>
        <v>9.3011999999999944</v>
      </c>
    </row>
    <row r="302" spans="1:23" x14ac:dyDescent="0.25">
      <c r="A302" s="1">
        <v>5031</v>
      </c>
      <c r="B302" s="1">
        <v>431.6275</v>
      </c>
      <c r="C302" s="1">
        <f t="shared" si="52"/>
        <v>479.59605263157897</v>
      </c>
      <c r="D302" s="11">
        <v>200.71229315287701</v>
      </c>
      <c r="E302" s="1">
        <f t="shared" si="44"/>
        <v>223.58635271473048</v>
      </c>
      <c r="F302" s="11">
        <v>146.37261219343242</v>
      </c>
      <c r="G302" s="1">
        <f t="shared" si="53"/>
        <v>171.46710526315792</v>
      </c>
      <c r="H302" s="5">
        <v>9.3011999999999997</v>
      </c>
      <c r="I302" s="1">
        <f t="shared" si="54"/>
        <v>20.255866439698536</v>
      </c>
      <c r="J302" s="1">
        <v>6560.8739999999998</v>
      </c>
      <c r="K302" s="1">
        <v>4215.2039999999997</v>
      </c>
      <c r="L302" s="1">
        <v>2345.67</v>
      </c>
      <c r="M302" s="1">
        <v>277.10025289507598</v>
      </c>
      <c r="N302" s="12">
        <v>84.542594653690571</v>
      </c>
      <c r="O302" s="5"/>
      <c r="P302" s="1">
        <v>1914.4700248469701</v>
      </c>
      <c r="Q302" s="1">
        <f t="shared" si="45"/>
        <v>139.94663924319957</v>
      </c>
      <c r="R302" s="1">
        <f t="shared" si="46"/>
        <v>353.93136075680042</v>
      </c>
      <c r="S302" s="1">
        <f t="shared" si="47"/>
        <v>0.69842697310692625</v>
      </c>
      <c r="T302" s="1">
        <f t="shared" si="48"/>
        <v>0.69842697310692625</v>
      </c>
      <c r="U302" s="1">
        <f t="shared" si="49"/>
        <v>0.30157302689307375</v>
      </c>
      <c r="V302" s="1">
        <f t="shared" si="50"/>
        <v>3.0157302689307377</v>
      </c>
      <c r="W302" s="1">
        <f t="shared" si="51"/>
        <v>12.87700000000001</v>
      </c>
    </row>
    <row r="303" spans="1:23" x14ac:dyDescent="0.25">
      <c r="A303" s="1">
        <v>5032</v>
      </c>
      <c r="B303" s="1">
        <v>506.755</v>
      </c>
      <c r="C303" s="1">
        <f t="shared" si="52"/>
        <v>525.66184210526319</v>
      </c>
      <c r="D303" s="11">
        <v>221.63386539927299</v>
      </c>
      <c r="E303" s="1">
        <f t="shared" si="44"/>
        <v>232.58107226125742</v>
      </c>
      <c r="F303" s="11">
        <v>189.6114173883002</v>
      </c>
      <c r="G303" s="1">
        <f t="shared" si="53"/>
        <v>197.57105263157897</v>
      </c>
      <c r="H303" s="5">
        <v>12.877000000000001</v>
      </c>
      <c r="I303" s="1">
        <f t="shared" si="54"/>
        <v>22.232097235670327</v>
      </c>
      <c r="J303" s="1">
        <v>7191.0540000000001</v>
      </c>
      <c r="K303" s="1">
        <v>4488.2820000000002</v>
      </c>
      <c r="L303" s="1">
        <v>2702.7719999999999</v>
      </c>
      <c r="M303" s="1">
        <v>304.13509018397002</v>
      </c>
      <c r="N303" s="12">
        <v>95.50971721242685</v>
      </c>
      <c r="O303" s="5"/>
      <c r="P303" s="1">
        <v>1874.88772867177</v>
      </c>
      <c r="Q303" s="1">
        <f t="shared" si="45"/>
        <v>137.05319654033406</v>
      </c>
      <c r="R303" s="1">
        <f t="shared" si="46"/>
        <v>361.27119714876562</v>
      </c>
      <c r="S303" s="1">
        <f t="shared" si="47"/>
        <v>0.69242715354699669</v>
      </c>
      <c r="T303" s="1">
        <f t="shared" si="48"/>
        <v>0.69242715354699669</v>
      </c>
      <c r="U303" s="1">
        <f t="shared" si="49"/>
        <v>0.30757284645300331</v>
      </c>
      <c r="V303" s="1">
        <f t="shared" si="50"/>
        <v>3.0757284645300329</v>
      </c>
      <c r="W303" s="1">
        <f t="shared" si="51"/>
        <v>23.421749999999975</v>
      </c>
    </row>
    <row r="304" spans="1:23" x14ac:dyDescent="0.25">
      <c r="A304" s="1">
        <v>5033</v>
      </c>
      <c r="B304" s="1">
        <v>521.74614368909965</v>
      </c>
      <c r="C304" s="1">
        <f t="shared" si="52"/>
        <v>514.91315789473606</v>
      </c>
      <c r="D304" s="11">
        <v>226.441926163733</v>
      </c>
      <c r="E304" s="1">
        <f t="shared" si="44"/>
        <v>225.98024693369555</v>
      </c>
      <c r="F304" s="11">
        <v>197.80025393274641</v>
      </c>
      <c r="G304" s="1">
        <f t="shared" si="53"/>
        <v>191.42894736842103</v>
      </c>
      <c r="H304" s="5">
        <v>23.421750000000003</v>
      </c>
      <c r="I304" s="1">
        <f t="shared" si="54"/>
        <v>21.772605877865278</v>
      </c>
      <c r="J304" s="1">
        <v>7044.0119999999897</v>
      </c>
      <c r="K304" s="1">
        <v>4425.2640000000001</v>
      </c>
      <c r="L304" s="1">
        <v>2618.748</v>
      </c>
      <c r="M304" s="1">
        <v>297.849248409197</v>
      </c>
      <c r="N304" s="12">
        <v>97.503963592620238</v>
      </c>
      <c r="O304" s="5"/>
      <c r="P304" s="1">
        <v>1652.9423917930501</v>
      </c>
      <c r="Q304" s="1">
        <f t="shared" si="45"/>
        <v>120.8291222070943</v>
      </c>
      <c r="R304" s="1">
        <f t="shared" si="46"/>
        <v>340.69593382738856</v>
      </c>
      <c r="S304" s="1">
        <f t="shared" si="47"/>
        <v>0.70229670378224607</v>
      </c>
      <c r="T304" s="1">
        <f t="shared" si="48"/>
        <v>0.70229670378224607</v>
      </c>
      <c r="U304" s="1">
        <f t="shared" si="49"/>
        <v>0.29770329621775393</v>
      </c>
      <c r="V304" s="1">
        <f t="shared" si="50"/>
        <v>2.9770329621775393</v>
      </c>
      <c r="W304" s="1">
        <f t="shared" si="51"/>
        <v>23.59174999999999</v>
      </c>
    </row>
    <row r="305" spans="1:23" x14ac:dyDescent="0.25">
      <c r="A305" s="1">
        <v>5034</v>
      </c>
      <c r="B305" s="1">
        <v>485.11680603448286</v>
      </c>
      <c r="C305" s="1">
        <f t="shared" si="52"/>
        <v>454.51578947368421</v>
      </c>
      <c r="D305" s="11">
        <v>214.51011661188801</v>
      </c>
      <c r="E305" s="1">
        <f t="shared" si="44"/>
        <v>202.70142170140883</v>
      </c>
      <c r="F305" s="11">
        <v>177.97521638716162</v>
      </c>
      <c r="G305" s="1">
        <f t="shared" si="53"/>
        <v>159.18289473684212</v>
      </c>
      <c r="H305" s="5">
        <v>23.591749999999998</v>
      </c>
      <c r="I305" s="1">
        <f t="shared" si="54"/>
        <v>19.190198790175586</v>
      </c>
      <c r="J305" s="1">
        <v>6217.7759999999998</v>
      </c>
      <c r="K305" s="1">
        <v>4040.154</v>
      </c>
      <c r="L305" s="1">
        <v>2177.6219999999998</v>
      </c>
      <c r="M305" s="1">
        <v>262.52191944960202</v>
      </c>
      <c r="N305" s="12">
        <v>92.63147303543326</v>
      </c>
      <c r="O305" s="5"/>
      <c r="P305" s="1">
        <v>1286.71004414038</v>
      </c>
      <c r="Q305" s="1">
        <f t="shared" si="45"/>
        <v>94.057751764647662</v>
      </c>
      <c r="R305" s="1">
        <f t="shared" si="46"/>
        <v>282.38360228033946</v>
      </c>
      <c r="S305" s="1">
        <f t="shared" si="47"/>
        <v>0.69995842999182911</v>
      </c>
      <c r="T305" s="1">
        <f t="shared" si="48"/>
        <v>0.69995842999182911</v>
      </c>
      <c r="U305" s="1">
        <f t="shared" si="49"/>
        <v>0.30004157000817089</v>
      </c>
      <c r="V305" s="1">
        <f t="shared" si="50"/>
        <v>3.0004157000817089</v>
      </c>
      <c r="W305" s="1">
        <f t="shared" si="51"/>
        <v>26.987750000000005</v>
      </c>
    </row>
    <row r="306" spans="1:23" x14ac:dyDescent="0.25">
      <c r="A306" s="1">
        <v>5035</v>
      </c>
      <c r="B306" s="1">
        <v>403.42910404498713</v>
      </c>
      <c r="C306" s="1">
        <f t="shared" si="52"/>
        <v>354.70657894736843</v>
      </c>
      <c r="D306" s="11">
        <v>187.31014015685699</v>
      </c>
      <c r="E306" s="1">
        <f t="shared" si="44"/>
        <v>164.78692301252565</v>
      </c>
      <c r="F306" s="11">
        <v>134.70983426907685</v>
      </c>
      <c r="G306" s="1">
        <f t="shared" si="53"/>
        <v>108.51052631578948</v>
      </c>
      <c r="H306" s="5">
        <v>26.987749999999998</v>
      </c>
      <c r="I306" s="1">
        <f t="shared" si="54"/>
        <v>14.93016301979408</v>
      </c>
      <c r="J306" s="1">
        <v>4852.3860000000004</v>
      </c>
      <c r="K306" s="1">
        <v>3367.962</v>
      </c>
      <c r="L306" s="1">
        <v>1484.424</v>
      </c>
      <c r="M306" s="1">
        <v>204.24463011078299</v>
      </c>
      <c r="N306" s="12">
        <v>81.409129619053289</v>
      </c>
      <c r="O306" s="5"/>
      <c r="P306" s="1">
        <v>846.23376897466096</v>
      </c>
      <c r="Q306" s="1">
        <f t="shared" si="45"/>
        <v>61.85919363849861</v>
      </c>
      <c r="R306" s="1">
        <f t="shared" si="46"/>
        <v>203.62807980540828</v>
      </c>
      <c r="S306" s="1">
        <f t="shared" si="47"/>
        <v>0.70001500010079998</v>
      </c>
      <c r="T306" s="1">
        <f t="shared" si="48"/>
        <v>0.70001500010079998</v>
      </c>
      <c r="U306" s="1">
        <f t="shared" si="49"/>
        <v>0.29998499989920002</v>
      </c>
      <c r="V306" s="1">
        <f t="shared" si="50"/>
        <v>2.9998499989920004</v>
      </c>
      <c r="W306" s="1">
        <f t="shared" si="51"/>
        <v>25.403750000000002</v>
      </c>
    </row>
    <row r="307" spans="1:23" x14ac:dyDescent="0.25">
      <c r="A307" s="1">
        <v>5036</v>
      </c>
      <c r="B307" s="1">
        <v>290.89102344390687</v>
      </c>
      <c r="C307" s="1">
        <f t="shared" si="52"/>
        <v>234.42368421052635</v>
      </c>
      <c r="D307" s="11">
        <v>147.63195876874201</v>
      </c>
      <c r="E307" s="1">
        <f t="shared" si="44"/>
        <v>117.71218531209462</v>
      </c>
      <c r="F307" s="11">
        <v>78.243618408312869</v>
      </c>
      <c r="G307" s="1">
        <f t="shared" si="53"/>
        <v>51.696052631578951</v>
      </c>
      <c r="H307" s="5">
        <v>25.403749999999999</v>
      </c>
      <c r="I307" s="1">
        <f t="shared" si="54"/>
        <v>9.8075406695600158</v>
      </c>
      <c r="J307" s="1">
        <v>3206.9160000000002</v>
      </c>
      <c r="K307" s="1">
        <v>2499.7139999999899</v>
      </c>
      <c r="L307" s="1">
        <v>707.202</v>
      </c>
      <c r="M307" s="1">
        <v>134.16715635958101</v>
      </c>
      <c r="N307" s="12">
        <v>65.015446266852024</v>
      </c>
      <c r="O307" s="5"/>
      <c r="P307" s="1">
        <v>443.91649894384301</v>
      </c>
      <c r="Q307" s="1">
        <f t="shared" si="45"/>
        <v>32.450036472503143</v>
      </c>
      <c r="R307" s="1">
        <f t="shared" si="46"/>
        <v>107.48403942244752</v>
      </c>
      <c r="S307" s="1">
        <f t="shared" si="47"/>
        <v>0.63815608351069619</v>
      </c>
      <c r="T307" s="1">
        <f t="shared" si="48"/>
        <v>0.63815608351069619</v>
      </c>
      <c r="U307" s="1">
        <f t="shared" si="49"/>
        <v>0.36184391648930381</v>
      </c>
      <c r="V307" s="1">
        <f t="shared" si="50"/>
        <v>3.6184391648930383</v>
      </c>
      <c r="W307" s="1">
        <f t="shared" si="51"/>
        <v>28.495000000000005</v>
      </c>
    </row>
    <row r="308" spans="1:23" x14ac:dyDescent="0.25">
      <c r="A308" s="1">
        <v>5037</v>
      </c>
      <c r="B308" s="1">
        <v>168.42907589495067</v>
      </c>
      <c r="C308" s="1">
        <f t="shared" si="52"/>
        <v>123.8657894736842</v>
      </c>
      <c r="D308" s="11">
        <v>99.617122302801107</v>
      </c>
      <c r="E308" s="1">
        <f t="shared" si="44"/>
        <v>66.681590528023179</v>
      </c>
      <c r="F308" s="11">
        <v>23.400123067541131</v>
      </c>
      <c r="G308" s="1">
        <f t="shared" si="53"/>
        <v>11.772368421052558</v>
      </c>
      <c r="H308" s="5">
        <v>28.495000000000001</v>
      </c>
      <c r="I308" s="1">
        <f t="shared" si="54"/>
        <v>5.1355944477858344</v>
      </c>
      <c r="J308" s="1">
        <v>1694.4839999999999</v>
      </c>
      <c r="K308" s="1">
        <v>1533.4380000000001</v>
      </c>
      <c r="L308" s="1">
        <v>161.045999999999</v>
      </c>
      <c r="M308" s="1">
        <v>70.254932045710206</v>
      </c>
      <c r="N308" s="12">
        <v>45.411830524608426</v>
      </c>
      <c r="O308" s="5"/>
      <c r="P308" s="1">
        <v>193.37478804873101</v>
      </c>
      <c r="Q308" s="1">
        <f t="shared" si="45"/>
        <v>14.135583921690863</v>
      </c>
      <c r="R308" s="1">
        <f t="shared" si="46"/>
        <v>49.796068132642105</v>
      </c>
      <c r="S308" s="1">
        <f t="shared" si="47"/>
        <v>0.66953122399372678</v>
      </c>
      <c r="T308" s="1">
        <f t="shared" si="48"/>
        <v>0.66953122399372678</v>
      </c>
      <c r="U308" s="1">
        <f t="shared" si="49"/>
        <v>0.33046877600627322</v>
      </c>
      <c r="V308" s="1">
        <f t="shared" si="50"/>
        <v>3.3046877600627322</v>
      </c>
      <c r="W308" s="1">
        <f t="shared" si="51"/>
        <v>10.442875000000001</v>
      </c>
    </row>
    <row r="309" spans="1:23" x14ac:dyDescent="0.25">
      <c r="A309" s="1">
        <v>5038</v>
      </c>
      <c r="B309" s="1">
        <v>74.374527054332972</v>
      </c>
      <c r="C309" s="1">
        <f t="shared" si="52"/>
        <v>54.255263157894738</v>
      </c>
      <c r="D309" s="11">
        <v>56.697643264831598</v>
      </c>
      <c r="E309" s="1">
        <f t="shared" si="44"/>
        <v>36.578379368393364</v>
      </c>
      <c r="F309" s="11">
        <v>0</v>
      </c>
      <c r="G309" s="1">
        <f t="shared" si="53"/>
        <v>0</v>
      </c>
      <c r="H309" s="5">
        <v>10.442875000000001</v>
      </c>
      <c r="I309" s="1">
        <f t="shared" si="54"/>
        <v>2.2335776060443497</v>
      </c>
      <c r="J309" s="1">
        <v>742.21199999999999</v>
      </c>
      <c r="K309" s="1">
        <v>742.21199999999999</v>
      </c>
      <c r="L309" s="1">
        <v>0</v>
      </c>
      <c r="M309" s="1">
        <v>30.555341650686699</v>
      </c>
      <c r="N309" s="12">
        <v>17.676883789501375</v>
      </c>
      <c r="O309" s="5"/>
      <c r="P309" s="1">
        <v>58.376572873016798</v>
      </c>
      <c r="Q309" s="1">
        <f t="shared" si="45"/>
        <v>4.2672933386708181</v>
      </c>
      <c r="R309" s="1">
        <f t="shared" si="46"/>
        <v>20.905355085585491</v>
      </c>
      <c r="S309" s="1">
        <f t="shared" si="47"/>
        <v>0.65066430467146485</v>
      </c>
      <c r="T309" s="1">
        <f t="shared" si="48"/>
        <v>0.65066430467146485</v>
      </c>
      <c r="U309" s="1">
        <f t="shared" si="49"/>
        <v>0.34933569532853515</v>
      </c>
      <c r="V309" s="1">
        <f t="shared" si="50"/>
        <v>3.4933569532853515</v>
      </c>
      <c r="W309" s="1">
        <f t="shared" si="51"/>
        <v>6.9566000000000017</v>
      </c>
    </row>
    <row r="310" spans="1:23" x14ac:dyDescent="0.25">
      <c r="A310" s="1">
        <v>5039</v>
      </c>
      <c r="B310" s="1">
        <v>32.129248424256311</v>
      </c>
      <c r="C310" s="1">
        <f t="shared" si="52"/>
        <v>16.378947368421052</v>
      </c>
      <c r="D310" s="11">
        <v>24.974899501655599</v>
      </c>
      <c r="E310" s="1">
        <f t="shared" si="44"/>
        <v>9.2245984458203392</v>
      </c>
      <c r="F310" s="11">
        <v>0</v>
      </c>
      <c r="G310" s="1">
        <f t="shared" si="53"/>
        <v>0</v>
      </c>
      <c r="H310" s="5">
        <v>6.9565999999999999</v>
      </c>
      <c r="I310" s="1">
        <f t="shared" si="54"/>
        <v>0.67470362714218213</v>
      </c>
      <c r="J310" s="1">
        <v>224.06399999999999</v>
      </c>
      <c r="K310" s="1">
        <v>224.06399999999999</v>
      </c>
      <c r="L310" s="1">
        <v>0</v>
      </c>
      <c r="M310" s="1">
        <v>9.2299456193050506</v>
      </c>
      <c r="N310" s="12">
        <v>7.1543489226007129</v>
      </c>
      <c r="O310" s="5"/>
      <c r="P310" s="1">
        <v>0</v>
      </c>
      <c r="Q310" s="1">
        <f t="shared" si="45"/>
        <v>0</v>
      </c>
      <c r="R310" s="1">
        <f t="shared" si="46"/>
        <v>-4.3099048597906027</v>
      </c>
      <c r="S310" s="1">
        <f t="shared" si="47"/>
        <v>-7.7187237451027171</v>
      </c>
      <c r="T310" s="1">
        <f t="shared" si="48"/>
        <v>0</v>
      </c>
      <c r="U310" s="1">
        <f t="shared" si="49"/>
        <v>1</v>
      </c>
      <c r="V310" s="1">
        <f t="shared" si="50"/>
        <v>10</v>
      </c>
      <c r="W310" s="1">
        <f t="shared" si="51"/>
        <v>4.8682749999999988</v>
      </c>
    </row>
    <row r="311" spans="1:23" x14ac:dyDescent="0.25">
      <c r="A311" s="1">
        <v>5040</v>
      </c>
      <c r="B311" s="1">
        <v>0.55837014020939657</v>
      </c>
      <c r="C311" s="1">
        <f t="shared" si="52"/>
        <v>0</v>
      </c>
      <c r="D311" s="11">
        <v>0.235864746255944</v>
      </c>
      <c r="E311" s="1">
        <f t="shared" si="44"/>
        <v>-0.32250539395345251</v>
      </c>
      <c r="F311" s="11">
        <v>0</v>
      </c>
      <c r="G311" s="1">
        <f t="shared" si="53"/>
        <v>0</v>
      </c>
      <c r="H311" s="5">
        <v>4.8682749999999997</v>
      </c>
      <c r="I311" s="1">
        <f t="shared" si="54"/>
        <v>0</v>
      </c>
      <c r="J311" s="1">
        <v>0</v>
      </c>
      <c r="K311" s="1">
        <v>0</v>
      </c>
      <c r="L311" s="1">
        <v>0</v>
      </c>
      <c r="M311" s="1">
        <v>0</v>
      </c>
      <c r="N311" s="12">
        <v>0.32250539395345251</v>
      </c>
      <c r="O311" s="5"/>
      <c r="P311" s="1">
        <v>0</v>
      </c>
      <c r="Q311" s="1">
        <f t="shared" si="45"/>
        <v>0</v>
      </c>
      <c r="R311" s="1">
        <f t="shared" si="46"/>
        <v>-2.7696999999999998</v>
      </c>
      <c r="S311" s="1">
        <f t="shared" si="47"/>
        <v>0</v>
      </c>
      <c r="T311" s="1">
        <f t="shared" si="48"/>
        <v>0</v>
      </c>
      <c r="U311" s="1">
        <f t="shared" si="49"/>
        <v>1</v>
      </c>
      <c r="V311" s="1">
        <f t="shared" si="50"/>
        <v>10</v>
      </c>
      <c r="W311" s="1">
        <f t="shared" si="51"/>
        <v>2.7696999999999998</v>
      </c>
    </row>
    <row r="312" spans="1:23" x14ac:dyDescent="0.25">
      <c r="A312" s="1">
        <v>5041</v>
      </c>
      <c r="B312" s="1">
        <v>0</v>
      </c>
      <c r="C312" s="1">
        <f t="shared" si="52"/>
        <v>0</v>
      </c>
      <c r="D312" s="11">
        <v>0</v>
      </c>
      <c r="E312" s="1">
        <f t="shared" si="44"/>
        <v>0</v>
      </c>
      <c r="F312" s="11">
        <v>0</v>
      </c>
      <c r="G312" s="1">
        <f t="shared" si="53"/>
        <v>0</v>
      </c>
      <c r="H312" s="5">
        <v>2.7696999999999998</v>
      </c>
      <c r="I312" s="1">
        <f t="shared" si="54"/>
        <v>0</v>
      </c>
      <c r="J312" s="1">
        <v>0</v>
      </c>
      <c r="K312" s="1">
        <v>0</v>
      </c>
      <c r="L312" s="1">
        <v>0</v>
      </c>
      <c r="M312" s="1">
        <v>0</v>
      </c>
      <c r="N312" s="12">
        <v>0</v>
      </c>
      <c r="O312" s="5"/>
      <c r="P312" s="1">
        <v>0</v>
      </c>
      <c r="Q312" s="1">
        <f t="shared" si="45"/>
        <v>0</v>
      </c>
      <c r="R312" s="1">
        <f t="shared" si="46"/>
        <v>-0.25074999999999997</v>
      </c>
      <c r="S312" s="1">
        <f t="shared" si="47"/>
        <v>0</v>
      </c>
      <c r="T312" s="1">
        <f t="shared" si="48"/>
        <v>0</v>
      </c>
      <c r="U312" s="1">
        <f t="shared" si="49"/>
        <v>1</v>
      </c>
      <c r="V312" s="1">
        <f t="shared" si="50"/>
        <v>10</v>
      </c>
      <c r="W312" s="1">
        <f t="shared" si="51"/>
        <v>0.25074999999999997</v>
      </c>
    </row>
    <row r="313" spans="1:23" x14ac:dyDescent="0.25">
      <c r="A313" s="1">
        <v>5042</v>
      </c>
      <c r="B313" s="1">
        <v>0</v>
      </c>
      <c r="C313" s="1">
        <f t="shared" si="52"/>
        <v>0</v>
      </c>
      <c r="D313" s="11">
        <v>0</v>
      </c>
      <c r="E313" s="1">
        <f t="shared" si="44"/>
        <v>0</v>
      </c>
      <c r="F313" s="11">
        <v>0</v>
      </c>
      <c r="G313" s="1">
        <f t="shared" si="53"/>
        <v>0</v>
      </c>
      <c r="H313" s="5">
        <v>0.25074999999999997</v>
      </c>
      <c r="I313" s="1">
        <f t="shared" si="54"/>
        <v>0</v>
      </c>
      <c r="J313" s="1">
        <v>0</v>
      </c>
      <c r="K313" s="1">
        <v>0</v>
      </c>
      <c r="L313" s="1">
        <v>0</v>
      </c>
      <c r="M313" s="1">
        <v>0</v>
      </c>
      <c r="N313" s="12">
        <v>0</v>
      </c>
      <c r="O313" s="5"/>
      <c r="P313" s="1">
        <v>0</v>
      </c>
      <c r="Q313" s="1">
        <f t="shared" si="45"/>
        <v>0</v>
      </c>
      <c r="R313" s="1">
        <f t="shared" si="46"/>
        <v>0</v>
      </c>
      <c r="S313" s="1">
        <f t="shared" si="47"/>
        <v>0</v>
      </c>
      <c r="T313" s="1">
        <f t="shared" si="48"/>
        <v>0</v>
      </c>
      <c r="U313" s="1">
        <f t="shared" si="49"/>
        <v>1</v>
      </c>
      <c r="V313" s="1">
        <f t="shared" si="50"/>
        <v>10</v>
      </c>
      <c r="W313" s="1">
        <f t="shared" si="51"/>
        <v>0</v>
      </c>
    </row>
    <row r="314" spans="1:23" x14ac:dyDescent="0.25">
      <c r="A314" s="1">
        <v>5043</v>
      </c>
      <c r="B314" s="1">
        <v>0</v>
      </c>
      <c r="C314" s="1">
        <f t="shared" si="52"/>
        <v>0</v>
      </c>
      <c r="D314" s="11">
        <v>0</v>
      </c>
      <c r="E314" s="1">
        <f t="shared" si="44"/>
        <v>0</v>
      </c>
      <c r="F314" s="11">
        <v>0</v>
      </c>
      <c r="G314" s="1">
        <f t="shared" si="53"/>
        <v>0</v>
      </c>
      <c r="H314" s="5">
        <v>0</v>
      </c>
      <c r="I314" s="1">
        <f t="shared" si="54"/>
        <v>0</v>
      </c>
      <c r="J314" s="1">
        <v>0</v>
      </c>
      <c r="K314" s="1">
        <v>0</v>
      </c>
      <c r="L314" s="1">
        <v>0</v>
      </c>
      <c r="M314" s="1">
        <v>0</v>
      </c>
      <c r="N314" s="12">
        <v>0</v>
      </c>
      <c r="O314" s="5"/>
      <c r="P314" s="1">
        <v>0</v>
      </c>
      <c r="Q314" s="1">
        <f t="shared" si="45"/>
        <v>0</v>
      </c>
      <c r="R314" s="1">
        <f t="shared" si="46"/>
        <v>0</v>
      </c>
      <c r="S314" s="1">
        <f t="shared" si="47"/>
        <v>0</v>
      </c>
      <c r="T314" s="1">
        <f t="shared" si="48"/>
        <v>0</v>
      </c>
      <c r="U314" s="1">
        <f t="shared" si="49"/>
        <v>1</v>
      </c>
      <c r="V314" s="1">
        <f t="shared" si="50"/>
        <v>10</v>
      </c>
      <c r="W314" s="1">
        <f t="shared" si="51"/>
        <v>0</v>
      </c>
    </row>
    <row r="315" spans="1:23" x14ac:dyDescent="0.25">
      <c r="A315" s="1">
        <v>5044</v>
      </c>
      <c r="B315" s="1">
        <v>0</v>
      </c>
      <c r="C315" s="1">
        <f t="shared" si="52"/>
        <v>0</v>
      </c>
      <c r="D315" s="11">
        <v>0</v>
      </c>
      <c r="E315" s="1">
        <f t="shared" si="44"/>
        <v>0</v>
      </c>
      <c r="F315" s="11">
        <v>0</v>
      </c>
      <c r="G315" s="1">
        <f t="shared" si="53"/>
        <v>0</v>
      </c>
      <c r="H315" s="5">
        <v>0</v>
      </c>
      <c r="I315" s="1">
        <f t="shared" si="54"/>
        <v>0</v>
      </c>
      <c r="J315" s="1">
        <v>0</v>
      </c>
      <c r="K315" s="1">
        <v>0</v>
      </c>
      <c r="L315" s="1">
        <v>0</v>
      </c>
      <c r="M315" s="1">
        <v>0</v>
      </c>
      <c r="N315" s="12">
        <v>0</v>
      </c>
      <c r="O315" s="5"/>
      <c r="P315" s="1">
        <v>0</v>
      </c>
      <c r="Q315" s="1">
        <f t="shared" si="45"/>
        <v>0</v>
      </c>
      <c r="R315" s="1">
        <f t="shared" si="46"/>
        <v>0</v>
      </c>
      <c r="S315" s="1">
        <f t="shared" si="47"/>
        <v>0</v>
      </c>
      <c r="T315" s="1">
        <f t="shared" si="48"/>
        <v>0</v>
      </c>
      <c r="U315" s="1">
        <f t="shared" si="49"/>
        <v>1</v>
      </c>
      <c r="V315" s="1">
        <f t="shared" si="50"/>
        <v>10</v>
      </c>
      <c r="W315" s="1">
        <f t="shared" si="51"/>
        <v>0</v>
      </c>
    </row>
    <row r="316" spans="1:23" x14ac:dyDescent="0.25">
      <c r="A316" s="1">
        <v>5045</v>
      </c>
      <c r="B316" s="1">
        <v>0</v>
      </c>
      <c r="C316" s="1">
        <f t="shared" si="52"/>
        <v>0</v>
      </c>
      <c r="D316" s="11">
        <v>0</v>
      </c>
      <c r="E316" s="1">
        <f t="shared" si="44"/>
        <v>0</v>
      </c>
      <c r="F316" s="11">
        <v>0</v>
      </c>
      <c r="G316" s="1">
        <f t="shared" si="53"/>
        <v>0</v>
      </c>
      <c r="H316" s="5">
        <v>0</v>
      </c>
      <c r="I316" s="1">
        <f t="shared" si="54"/>
        <v>0</v>
      </c>
      <c r="J316" s="1">
        <v>0</v>
      </c>
      <c r="K316" s="1">
        <v>0</v>
      </c>
      <c r="L316" s="1">
        <v>0</v>
      </c>
      <c r="M316" s="1">
        <v>0</v>
      </c>
      <c r="N316" s="12">
        <v>0</v>
      </c>
      <c r="O316" s="5"/>
      <c r="P316" s="1">
        <v>0</v>
      </c>
      <c r="Q316" s="1">
        <f t="shared" si="45"/>
        <v>0</v>
      </c>
      <c r="R316" s="1">
        <f t="shared" si="46"/>
        <v>0</v>
      </c>
      <c r="S316" s="1">
        <f t="shared" si="47"/>
        <v>0</v>
      </c>
      <c r="T316" s="1">
        <f t="shared" si="48"/>
        <v>0</v>
      </c>
      <c r="U316" s="1">
        <f t="shared" si="49"/>
        <v>1</v>
      </c>
      <c r="V316" s="1">
        <f t="shared" si="50"/>
        <v>10</v>
      </c>
      <c r="W316" s="1">
        <f t="shared" si="51"/>
        <v>0</v>
      </c>
    </row>
    <row r="317" spans="1:23" x14ac:dyDescent="0.25">
      <c r="A317" s="1">
        <v>5046</v>
      </c>
      <c r="B317" s="1">
        <v>0</v>
      </c>
      <c r="C317" s="1">
        <f t="shared" si="52"/>
        <v>0</v>
      </c>
      <c r="D317" s="11">
        <v>0</v>
      </c>
      <c r="E317" s="1">
        <f t="shared" si="44"/>
        <v>0</v>
      </c>
      <c r="F317" s="11">
        <v>0</v>
      </c>
      <c r="G317" s="1">
        <f t="shared" si="53"/>
        <v>0</v>
      </c>
      <c r="H317" s="5">
        <v>0</v>
      </c>
      <c r="I317" s="1">
        <f t="shared" si="54"/>
        <v>0</v>
      </c>
      <c r="J317" s="1">
        <v>0</v>
      </c>
      <c r="K317" s="1">
        <v>0</v>
      </c>
      <c r="L317" s="1">
        <v>0</v>
      </c>
      <c r="M317" s="1">
        <v>0</v>
      </c>
      <c r="N317" s="12">
        <v>0</v>
      </c>
      <c r="O317" s="5"/>
      <c r="P317" s="1">
        <v>0</v>
      </c>
      <c r="Q317" s="1">
        <f t="shared" si="45"/>
        <v>0</v>
      </c>
      <c r="R317" s="1">
        <f t="shared" si="46"/>
        <v>0</v>
      </c>
      <c r="S317" s="1">
        <f t="shared" si="47"/>
        <v>0</v>
      </c>
      <c r="T317" s="1">
        <f t="shared" si="48"/>
        <v>0</v>
      </c>
      <c r="U317" s="1">
        <f t="shared" si="49"/>
        <v>1</v>
      </c>
      <c r="V317" s="1">
        <f t="shared" si="50"/>
        <v>10</v>
      </c>
      <c r="W317" s="1">
        <f t="shared" si="51"/>
        <v>0</v>
      </c>
    </row>
    <row r="318" spans="1:23" x14ac:dyDescent="0.25">
      <c r="A318" s="1">
        <v>5047</v>
      </c>
      <c r="B318" s="1">
        <v>0</v>
      </c>
      <c r="C318" s="1">
        <f t="shared" si="52"/>
        <v>0</v>
      </c>
      <c r="D318" s="11">
        <v>0</v>
      </c>
      <c r="E318" s="1">
        <f t="shared" si="44"/>
        <v>0</v>
      </c>
      <c r="F318" s="11">
        <v>0</v>
      </c>
      <c r="G318" s="1">
        <f t="shared" si="53"/>
        <v>0</v>
      </c>
      <c r="H318" s="5">
        <v>0</v>
      </c>
      <c r="I318" s="1">
        <f t="shared" si="54"/>
        <v>0</v>
      </c>
      <c r="J318" s="1">
        <v>0</v>
      </c>
      <c r="K318" s="1">
        <v>0</v>
      </c>
      <c r="L318" s="1">
        <v>0</v>
      </c>
      <c r="M318" s="1">
        <v>0</v>
      </c>
      <c r="N318" s="12">
        <v>0</v>
      </c>
      <c r="O318" s="5"/>
      <c r="P318" s="1">
        <v>0</v>
      </c>
      <c r="Q318" s="1">
        <f t="shared" si="45"/>
        <v>0</v>
      </c>
      <c r="R318" s="1">
        <f t="shared" si="46"/>
        <v>0</v>
      </c>
      <c r="S318" s="1">
        <f t="shared" si="47"/>
        <v>0</v>
      </c>
      <c r="T318" s="1">
        <f t="shared" si="48"/>
        <v>0</v>
      </c>
      <c r="U318" s="1">
        <f t="shared" si="49"/>
        <v>1</v>
      </c>
      <c r="V318" s="1">
        <f t="shared" si="50"/>
        <v>10</v>
      </c>
      <c r="W318" s="1">
        <f t="shared" si="51"/>
        <v>0</v>
      </c>
    </row>
    <row r="319" spans="1:23" x14ac:dyDescent="0.25">
      <c r="A319" s="1">
        <v>5048</v>
      </c>
      <c r="B319" s="1">
        <v>0</v>
      </c>
      <c r="C319" s="1">
        <f t="shared" si="52"/>
        <v>0</v>
      </c>
      <c r="D319" s="11">
        <v>0</v>
      </c>
      <c r="E319" s="1">
        <f t="shared" si="44"/>
        <v>0</v>
      </c>
      <c r="F319" s="11">
        <v>0</v>
      </c>
      <c r="G319" s="1">
        <f t="shared" si="53"/>
        <v>0</v>
      </c>
      <c r="H319" s="5">
        <v>0</v>
      </c>
      <c r="I319" s="1">
        <f t="shared" si="54"/>
        <v>0</v>
      </c>
      <c r="J319" s="1">
        <v>0</v>
      </c>
      <c r="K319" s="1">
        <v>0</v>
      </c>
      <c r="L319" s="1">
        <v>0</v>
      </c>
      <c r="M319" s="1">
        <v>0</v>
      </c>
      <c r="N319" s="12">
        <v>0</v>
      </c>
      <c r="O319" s="5"/>
      <c r="P319" s="1">
        <v>20.065848087604401</v>
      </c>
      <c r="Q319" s="1">
        <f t="shared" si="45"/>
        <v>1.4668017607897954</v>
      </c>
      <c r="R319" s="1">
        <f t="shared" si="46"/>
        <v>-1.4668017607897954</v>
      </c>
      <c r="S319" s="1">
        <f t="shared" si="47"/>
        <v>0</v>
      </c>
      <c r="T319" s="1">
        <f t="shared" si="48"/>
        <v>0</v>
      </c>
      <c r="U319" s="1">
        <f t="shared" si="49"/>
        <v>1</v>
      </c>
      <c r="V319" s="1">
        <f t="shared" si="50"/>
        <v>10</v>
      </c>
      <c r="W319" s="1">
        <f t="shared" si="51"/>
        <v>0</v>
      </c>
    </row>
    <row r="320" spans="1:23" x14ac:dyDescent="0.25">
      <c r="A320" s="1">
        <v>5049</v>
      </c>
      <c r="B320" s="1">
        <v>0</v>
      </c>
      <c r="C320" s="1">
        <f t="shared" si="52"/>
        <v>5.6302631578947366</v>
      </c>
      <c r="D320" s="11">
        <v>0</v>
      </c>
      <c r="E320" s="1">
        <f t="shared" si="44"/>
        <v>5.6302631578947366</v>
      </c>
      <c r="F320" s="11">
        <v>0</v>
      </c>
      <c r="G320" s="1">
        <f t="shared" si="53"/>
        <v>0</v>
      </c>
      <c r="H320" s="5">
        <v>0</v>
      </c>
      <c r="I320" s="1">
        <f t="shared" si="54"/>
        <v>0.23211655391520178</v>
      </c>
      <c r="J320" s="1">
        <v>77.022000000000006</v>
      </c>
      <c r="K320" s="1">
        <v>77.022000000000006</v>
      </c>
      <c r="L320" s="1">
        <v>0</v>
      </c>
      <c r="M320" s="1">
        <v>3.1753544575599602</v>
      </c>
      <c r="N320" s="12">
        <v>0</v>
      </c>
      <c r="O320" s="5"/>
      <c r="P320" s="1">
        <v>109.45742719739501</v>
      </c>
      <c r="Q320" s="1">
        <f t="shared" si="45"/>
        <v>8.0012739179382315</v>
      </c>
      <c r="R320" s="1">
        <f t="shared" si="46"/>
        <v>3.5583162190933884</v>
      </c>
      <c r="S320" s="1">
        <f t="shared" si="47"/>
        <v>0.30782373569579918</v>
      </c>
      <c r="T320" s="1">
        <f t="shared" si="48"/>
        <v>0.30782373569579918</v>
      </c>
      <c r="U320" s="1">
        <f t="shared" si="49"/>
        <v>0.69217626430420087</v>
      </c>
      <c r="V320" s="1">
        <f t="shared" si="50"/>
        <v>6.9217626430420083</v>
      </c>
      <c r="W320" s="1">
        <f t="shared" si="51"/>
        <v>0</v>
      </c>
    </row>
    <row r="321" spans="1:23" x14ac:dyDescent="0.25">
      <c r="A321" s="1">
        <v>5050</v>
      </c>
      <c r="B321" s="1">
        <v>11.55959013703162</v>
      </c>
      <c r="C321" s="1">
        <f t="shared" si="52"/>
        <v>30.710526315789476</v>
      </c>
      <c r="D321" s="11">
        <v>9.1017669907730205</v>
      </c>
      <c r="E321" s="1">
        <f t="shared" si="44"/>
        <v>28.252703169530875</v>
      </c>
      <c r="F321" s="11">
        <v>0</v>
      </c>
      <c r="G321" s="1">
        <f t="shared" si="53"/>
        <v>0</v>
      </c>
      <c r="H321" s="5">
        <v>0</v>
      </c>
      <c r="I321" s="1">
        <f t="shared" si="54"/>
        <v>1.2634541131274637</v>
      </c>
      <c r="J321" s="1">
        <v>420.12</v>
      </c>
      <c r="K321" s="1">
        <v>420.12</v>
      </c>
      <c r="L321" s="1">
        <v>0</v>
      </c>
      <c r="M321" s="1">
        <v>17.2840522675837</v>
      </c>
      <c r="N321" s="12">
        <v>2.4578231462586002</v>
      </c>
      <c r="O321" s="5"/>
      <c r="P321" s="1">
        <v>231.684887567819</v>
      </c>
      <c r="Q321" s="1">
        <f t="shared" si="45"/>
        <v>16.936029792969226</v>
      </c>
      <c r="R321" s="1">
        <f t="shared" si="46"/>
        <v>32.228885354350581</v>
      </c>
      <c r="S321" s="1">
        <f t="shared" si="47"/>
        <v>0.65552610551200186</v>
      </c>
      <c r="T321" s="1">
        <f t="shared" si="48"/>
        <v>0.65552610551200186</v>
      </c>
      <c r="U321" s="1">
        <f t="shared" si="49"/>
        <v>0.34447389448799814</v>
      </c>
      <c r="V321" s="1">
        <f t="shared" si="50"/>
        <v>3.4447389448799814</v>
      </c>
      <c r="W321" s="1">
        <f t="shared" si="51"/>
        <v>0</v>
      </c>
    </row>
    <row r="322" spans="1:23" x14ac:dyDescent="0.25">
      <c r="A322" s="1">
        <v>5051</v>
      </c>
      <c r="B322" s="1">
        <v>49.164915147319803</v>
      </c>
      <c r="C322" s="1">
        <f t="shared" si="52"/>
        <v>65.003947368421052</v>
      </c>
      <c r="D322" s="11">
        <v>37.894460906897002</v>
      </c>
      <c r="E322" s="1">
        <f t="shared" si="44"/>
        <v>53.733493127998251</v>
      </c>
      <c r="F322" s="11">
        <v>0</v>
      </c>
      <c r="G322" s="1">
        <f t="shared" si="53"/>
        <v>0</v>
      </c>
      <c r="H322" s="5">
        <v>0</v>
      </c>
      <c r="I322" s="1">
        <f t="shared" si="54"/>
        <v>2.6746568059567908</v>
      </c>
      <c r="J322" s="1">
        <v>889.25400000000002</v>
      </c>
      <c r="K322" s="1">
        <v>889.25400000000002</v>
      </c>
      <c r="L322" s="1">
        <v>0</v>
      </c>
      <c r="M322" s="1">
        <v>36.589305105488897</v>
      </c>
      <c r="N322" s="12">
        <v>11.270454240422801</v>
      </c>
      <c r="O322" s="5"/>
      <c r="P322" s="1">
        <v>321.07511977902499</v>
      </c>
      <c r="Q322" s="1">
        <f t="shared" si="45"/>
        <v>23.470403492618786</v>
      </c>
      <c r="R322" s="1">
        <f t="shared" si="46"/>
        <v>54.488781507381219</v>
      </c>
      <c r="S322" s="1">
        <f t="shared" si="47"/>
        <v>0.6910785773201078</v>
      </c>
      <c r="T322" s="1">
        <f t="shared" si="48"/>
        <v>0.6910785773201078</v>
      </c>
      <c r="U322" s="1">
        <f t="shared" si="49"/>
        <v>0.3089214226798922</v>
      </c>
      <c r="V322" s="1">
        <f t="shared" si="50"/>
        <v>3.089214226798922</v>
      </c>
      <c r="W322" s="1">
        <f t="shared" si="51"/>
        <v>0.88681499999999858</v>
      </c>
    </row>
    <row r="323" spans="1:23" x14ac:dyDescent="0.25">
      <c r="A323" s="1">
        <v>5052</v>
      </c>
      <c r="B323" s="1">
        <v>78.846000000000004</v>
      </c>
      <c r="C323" s="1">
        <f t="shared" si="52"/>
        <v>90.084210526315786</v>
      </c>
      <c r="D323" s="11">
        <v>59.690018697742723</v>
      </c>
      <c r="E323" s="1">
        <f t="shared" si="44"/>
        <v>70.928229224058498</v>
      </c>
      <c r="F323" s="11">
        <v>0</v>
      </c>
      <c r="G323" s="1">
        <f t="shared" si="53"/>
        <v>0</v>
      </c>
      <c r="H323" s="5">
        <v>0.88681499999999991</v>
      </c>
      <c r="I323" s="1">
        <f t="shared" si="54"/>
        <v>3.7069034351441963</v>
      </c>
      <c r="J323" s="1">
        <v>1232.3520000000001</v>
      </c>
      <c r="K323" s="1">
        <v>1232.3520000000001</v>
      </c>
      <c r="L323" s="1">
        <v>0</v>
      </c>
      <c r="M323" s="1">
        <v>50.710438992772602</v>
      </c>
      <c r="N323" s="12">
        <v>19.155981302257288</v>
      </c>
      <c r="O323" s="5"/>
      <c r="P323" s="1">
        <v>664.952964863435</v>
      </c>
      <c r="Q323" s="1">
        <f t="shared" si="45"/>
        <v>48.607672870134138</v>
      </c>
      <c r="R323" s="1">
        <f t="shared" si="46"/>
        <v>46.391652129865861</v>
      </c>
      <c r="S323" s="1">
        <f t="shared" si="47"/>
        <v>0.47337816741996519</v>
      </c>
      <c r="T323" s="1">
        <f t="shared" si="48"/>
        <v>0.47337816741996519</v>
      </c>
      <c r="U323" s="1">
        <f t="shared" si="49"/>
        <v>0.52662183258003481</v>
      </c>
      <c r="V323" s="1">
        <f t="shared" si="50"/>
        <v>5.2662183258003479</v>
      </c>
      <c r="W323" s="1">
        <f t="shared" si="51"/>
        <v>3.001925</v>
      </c>
    </row>
    <row r="324" spans="1:23" x14ac:dyDescent="0.25">
      <c r="A324" s="1">
        <v>5053</v>
      </c>
      <c r="B324" s="1">
        <v>98.001249999999999</v>
      </c>
      <c r="C324" s="1">
        <f t="shared" si="52"/>
        <v>185.28684210526316</v>
      </c>
      <c r="D324" s="11">
        <v>77.247891532075144</v>
      </c>
      <c r="E324" s="1">
        <f t="shared" ref="E324:E340" si="55">(K324/3.6/3.8)-N324</f>
        <v>142.52427311102252</v>
      </c>
      <c r="F324" s="11">
        <v>0</v>
      </c>
      <c r="G324" s="1">
        <f t="shared" si="53"/>
        <v>22.00921052631579</v>
      </c>
      <c r="H324" s="5">
        <v>3.001925</v>
      </c>
      <c r="I324" s="1">
        <f t="shared" si="54"/>
        <v>7.6922506906070911</v>
      </c>
      <c r="J324" s="1">
        <v>2534.7240000000002</v>
      </c>
      <c r="K324" s="1">
        <v>2233.6379999999999</v>
      </c>
      <c r="L324" s="1">
        <v>301.08600000000001</v>
      </c>
      <c r="M324" s="1">
        <v>105.22998944750501</v>
      </c>
      <c r="N324" s="12">
        <v>20.753358467924851</v>
      </c>
      <c r="O324" s="5"/>
      <c r="P324" s="1">
        <v>1289.85072067436</v>
      </c>
      <c r="Q324" s="1">
        <f t="shared" ref="Q324:Q338" si="56">P324/3.6/3.8</f>
        <v>94.28733338262866</v>
      </c>
      <c r="R324" s="1">
        <f t="shared" ref="R324:R338" si="57">B325-H325-Q324</f>
        <v>163.80191661737132</v>
      </c>
      <c r="S324" s="1">
        <f t="shared" ref="S324:S338" si="58">IFERROR(R324/B325,0)</f>
        <v>0.61981616353181845</v>
      </c>
      <c r="T324" s="1">
        <f t="shared" ref="T324:T338" si="59">IF(S324&lt;0,0,S324)</f>
        <v>0.61981616353181845</v>
      </c>
      <c r="U324" s="1">
        <f t="shared" ref="U324:U338" si="60">$T$1-T324</f>
        <v>0.38018383646818155</v>
      </c>
      <c r="V324" s="1">
        <f t="shared" ref="V324:V338" si="61">U324*10</f>
        <v>3.8018383646818155</v>
      </c>
      <c r="W324" s="1">
        <f t="shared" ref="W324:W340" si="62">B325-Q324-R324</f>
        <v>6.1857499999999845</v>
      </c>
    </row>
    <row r="325" spans="1:23" x14ac:dyDescent="0.25">
      <c r="A325" s="1">
        <v>5054</v>
      </c>
      <c r="B325" s="1">
        <v>264.27499999999998</v>
      </c>
      <c r="C325" s="1">
        <f t="shared" ref="C325:C340" si="63">J325/3.6/3.8</f>
        <v>356.24210526315716</v>
      </c>
      <c r="D325" s="11">
        <v>166.32195305702501</v>
      </c>
      <c r="E325" s="1">
        <f t="shared" si="55"/>
        <v>204.99157874332042</v>
      </c>
      <c r="F325" s="11">
        <v>43.952520423138239</v>
      </c>
      <c r="G325" s="1">
        <f t="shared" ref="G325:G340" si="64">L325/3.6/3.8</f>
        <v>97.250000000000014</v>
      </c>
      <c r="H325" s="5">
        <v>6.1857500000000005</v>
      </c>
      <c r="I325" s="1">
        <f t="shared" ref="I325:I340" si="65">M325/3.6/3.8</f>
        <v>14.955267708646128</v>
      </c>
      <c r="J325" s="1">
        <v>4873.3919999999898</v>
      </c>
      <c r="K325" s="1">
        <v>3543.0119999999902</v>
      </c>
      <c r="L325" s="1">
        <v>1330.38</v>
      </c>
      <c r="M325" s="1">
        <v>204.58806225427901</v>
      </c>
      <c r="N325" s="12">
        <v>54.00052651983674</v>
      </c>
      <c r="O325" s="5"/>
      <c r="P325" s="1">
        <v>1748.73765296069</v>
      </c>
      <c r="Q325" s="1">
        <f t="shared" si="56"/>
        <v>127.83169977782821</v>
      </c>
      <c r="R325" s="1">
        <f t="shared" si="57"/>
        <v>295.69065022217177</v>
      </c>
      <c r="S325" s="1">
        <f t="shared" si="58"/>
        <v>0.68298297736908531</v>
      </c>
      <c r="T325" s="1">
        <f t="shared" si="59"/>
        <v>0.68298297736908531</v>
      </c>
      <c r="U325" s="1">
        <f t="shared" si="60"/>
        <v>0.31701702263091469</v>
      </c>
      <c r="V325" s="1">
        <f t="shared" si="61"/>
        <v>3.1701702263091471</v>
      </c>
      <c r="W325" s="1">
        <f t="shared" si="62"/>
        <v>9.4176499999999805</v>
      </c>
    </row>
    <row r="326" spans="1:23" x14ac:dyDescent="0.25">
      <c r="A326" s="1">
        <v>5055</v>
      </c>
      <c r="B326" s="1">
        <v>432.93999999999994</v>
      </c>
      <c r="C326" s="1">
        <f t="shared" si="63"/>
        <v>480.61973684210523</v>
      </c>
      <c r="D326" s="11">
        <v>201.196192267253</v>
      </c>
      <c r="E326" s="1">
        <f t="shared" si="55"/>
        <v>223.89359709229075</v>
      </c>
      <c r="F326" s="11">
        <v>147.50845745661741</v>
      </c>
      <c r="G326" s="1">
        <f t="shared" si="64"/>
        <v>172.49078947368423</v>
      </c>
      <c r="H326" s="5">
        <v>9.4176499999999983</v>
      </c>
      <c r="I326" s="1">
        <f t="shared" si="65"/>
        <v>20.301901443106505</v>
      </c>
      <c r="J326" s="1">
        <v>6574.8779999999997</v>
      </c>
      <c r="K326" s="1">
        <v>4215.2039999999897</v>
      </c>
      <c r="L326" s="1">
        <v>2359.674</v>
      </c>
      <c r="M326" s="1">
        <v>277.73001174169701</v>
      </c>
      <c r="N326" s="12">
        <v>84.235350276129566</v>
      </c>
      <c r="O326" s="5"/>
      <c r="P326" s="1">
        <v>1920.2609363865799</v>
      </c>
      <c r="Q326" s="1">
        <f t="shared" si="56"/>
        <v>140.36995149024708</v>
      </c>
      <c r="R326" s="1">
        <f t="shared" si="57"/>
        <v>353.73079850975284</v>
      </c>
      <c r="S326" s="1">
        <f t="shared" si="58"/>
        <v>0.69690007636223605</v>
      </c>
      <c r="T326" s="1">
        <f t="shared" si="59"/>
        <v>0.69690007636223605</v>
      </c>
      <c r="U326" s="1">
        <f t="shared" si="60"/>
        <v>0.30309992363776395</v>
      </c>
      <c r="V326" s="1">
        <f t="shared" si="61"/>
        <v>3.0309992363776397</v>
      </c>
      <c r="W326" s="1">
        <f t="shared" si="62"/>
        <v>13.476750000000038</v>
      </c>
    </row>
    <row r="327" spans="1:23" x14ac:dyDescent="0.25">
      <c r="A327" s="1">
        <v>5056</v>
      </c>
      <c r="B327" s="1">
        <v>507.57749999999993</v>
      </c>
      <c r="C327" s="1">
        <f t="shared" si="63"/>
        <v>527.19736842105272</v>
      </c>
      <c r="D327" s="11">
        <v>222.20437012846099</v>
      </c>
      <c r="E327" s="1">
        <f t="shared" si="55"/>
        <v>233.03698615310532</v>
      </c>
      <c r="F327" s="11">
        <v>190.31932655096003</v>
      </c>
      <c r="G327" s="1">
        <f t="shared" si="64"/>
        <v>199.1065789473684</v>
      </c>
      <c r="H327" s="5">
        <v>13.476750000000001</v>
      </c>
      <c r="I327" s="1">
        <f t="shared" si="65"/>
        <v>22.301251604663083</v>
      </c>
      <c r="J327" s="1">
        <v>7212.06</v>
      </c>
      <c r="K327" s="1">
        <v>4488.2820000000002</v>
      </c>
      <c r="L327" s="1">
        <v>2723.7779999999998</v>
      </c>
      <c r="M327" s="1">
        <v>305.08112195179098</v>
      </c>
      <c r="N327" s="12">
        <v>95.053803320578936</v>
      </c>
      <c r="O327" s="5"/>
      <c r="P327" s="1">
        <v>1880.7846496115999</v>
      </c>
      <c r="Q327" s="1">
        <f t="shared" si="56"/>
        <v>137.48425801254385</v>
      </c>
      <c r="R327" s="1">
        <f t="shared" si="57"/>
        <v>362.1637796552983</v>
      </c>
      <c r="S327" s="1">
        <f t="shared" si="58"/>
        <v>0.69207805401159062</v>
      </c>
      <c r="T327" s="1">
        <f t="shared" si="59"/>
        <v>0.69207805401159062</v>
      </c>
      <c r="U327" s="1">
        <f t="shared" si="60"/>
        <v>0.30792194598840938</v>
      </c>
      <c r="V327" s="1">
        <f t="shared" si="61"/>
        <v>3.0792194598840936</v>
      </c>
      <c r="W327" s="1">
        <f t="shared" si="62"/>
        <v>23.651000000000067</v>
      </c>
    </row>
    <row r="328" spans="1:23" x14ac:dyDescent="0.25">
      <c r="A328" s="1">
        <v>5057</v>
      </c>
      <c r="B328" s="1">
        <v>523.29903766784219</v>
      </c>
      <c r="C328" s="1">
        <f t="shared" si="63"/>
        <v>516.44868421052627</v>
      </c>
      <c r="D328" s="11">
        <v>227.024228410836</v>
      </c>
      <c r="E328" s="1">
        <f t="shared" si="55"/>
        <v>225.78928879579399</v>
      </c>
      <c r="F328" s="11">
        <v>199.0917296317476</v>
      </c>
      <c r="G328" s="1">
        <f t="shared" si="64"/>
        <v>193.47631578947295</v>
      </c>
      <c r="H328" s="5">
        <v>23.651</v>
      </c>
      <c r="I328" s="1">
        <f t="shared" si="65"/>
        <v>21.843762191062794</v>
      </c>
      <c r="J328" s="1">
        <v>7065.018</v>
      </c>
      <c r="K328" s="1">
        <v>4418.2619999999997</v>
      </c>
      <c r="L328" s="1">
        <v>2646.7559999999899</v>
      </c>
      <c r="M328" s="1">
        <v>298.822666773739</v>
      </c>
      <c r="N328" s="12">
        <v>97.1830796252586</v>
      </c>
      <c r="O328" s="5"/>
      <c r="P328" s="1">
        <v>1656.90900888634</v>
      </c>
      <c r="Q328" s="1">
        <f t="shared" si="56"/>
        <v>121.11907959695468</v>
      </c>
      <c r="R328" s="1">
        <f t="shared" si="57"/>
        <v>340.99925162523988</v>
      </c>
      <c r="S328" s="1">
        <f t="shared" si="58"/>
        <v>0.70089810684457898</v>
      </c>
      <c r="T328" s="1">
        <f t="shared" si="59"/>
        <v>0.70089810684457898</v>
      </c>
      <c r="U328" s="1">
        <f t="shared" si="60"/>
        <v>0.29910189315542102</v>
      </c>
      <c r="V328" s="1">
        <f t="shared" si="61"/>
        <v>2.9910189315542102</v>
      </c>
      <c r="W328" s="1">
        <f t="shared" si="62"/>
        <v>24.399249999999995</v>
      </c>
    </row>
    <row r="329" spans="1:23" x14ac:dyDescent="0.25">
      <c r="A329" s="1">
        <v>5058</v>
      </c>
      <c r="B329" s="1">
        <v>486.51758122219456</v>
      </c>
      <c r="C329" s="1">
        <f t="shared" si="63"/>
        <v>455.53947368420978</v>
      </c>
      <c r="D329" s="11">
        <v>215.02737835242999</v>
      </c>
      <c r="E329" s="1">
        <f t="shared" si="55"/>
        <v>202.51949265221796</v>
      </c>
      <c r="F329" s="11">
        <v>179.1886428904036</v>
      </c>
      <c r="G329" s="1">
        <f t="shared" si="64"/>
        <v>160.71842105263158</v>
      </c>
      <c r="H329" s="5">
        <v>24.399249999999999</v>
      </c>
      <c r="I329" s="1">
        <f t="shared" si="65"/>
        <v>19.239228307313816</v>
      </c>
      <c r="J329" s="1">
        <v>6231.7799999999897</v>
      </c>
      <c r="K329" s="1">
        <v>4033.152</v>
      </c>
      <c r="L329" s="1">
        <v>2198.6280000000002</v>
      </c>
      <c r="M329" s="1">
        <v>263.19264324405299</v>
      </c>
      <c r="N329" s="12">
        <v>92.301559979360974</v>
      </c>
      <c r="O329" s="5"/>
      <c r="P329" s="1">
        <v>1290.57065183345</v>
      </c>
      <c r="Q329" s="1">
        <f t="shared" si="56"/>
        <v>94.339959929345767</v>
      </c>
      <c r="R329" s="1">
        <f t="shared" si="57"/>
        <v>282.54599899304293</v>
      </c>
      <c r="S329" s="1">
        <f t="shared" si="58"/>
        <v>0.69844254808029282</v>
      </c>
      <c r="T329" s="1">
        <f t="shared" si="59"/>
        <v>0.69844254808029282</v>
      </c>
      <c r="U329" s="1">
        <f t="shared" si="60"/>
        <v>0.30155745191970718</v>
      </c>
      <c r="V329" s="1">
        <f t="shared" si="61"/>
        <v>3.015574519197072</v>
      </c>
      <c r="W329" s="1">
        <f t="shared" si="62"/>
        <v>27.651250000000005</v>
      </c>
    </row>
    <row r="330" spans="1:23" x14ac:dyDescent="0.25">
      <c r="A330" s="1">
        <v>5059</v>
      </c>
      <c r="B330" s="1">
        <v>404.53720892238869</v>
      </c>
      <c r="C330" s="1">
        <f t="shared" si="63"/>
        <v>355.7302631578948</v>
      </c>
      <c r="D330" s="11">
        <v>187.694794881798</v>
      </c>
      <c r="E330" s="1">
        <f t="shared" si="55"/>
        <v>165.13052819711208</v>
      </c>
      <c r="F330" s="11">
        <v>135.77688960612383</v>
      </c>
      <c r="G330" s="1">
        <f t="shared" si="64"/>
        <v>109.5342105263158</v>
      </c>
      <c r="H330" s="5">
        <v>27.651250000000001</v>
      </c>
      <c r="I330" s="1">
        <f t="shared" si="65"/>
        <v>14.977186353973247</v>
      </c>
      <c r="J330" s="1">
        <v>4866.3900000000003</v>
      </c>
      <c r="K330" s="1">
        <v>3367.962</v>
      </c>
      <c r="L330" s="1">
        <v>1498.4280000000001</v>
      </c>
      <c r="M330" s="1">
        <v>204.88790932235401</v>
      </c>
      <c r="N330" s="12">
        <v>81.065524434466852</v>
      </c>
      <c r="O330" s="5"/>
      <c r="P330" s="1">
        <v>848.27008213022395</v>
      </c>
      <c r="Q330" s="1">
        <f t="shared" si="56"/>
        <v>62.008046939343856</v>
      </c>
      <c r="R330" s="1">
        <f t="shared" si="57"/>
        <v>203.93700291312507</v>
      </c>
      <c r="S330" s="1">
        <f t="shared" si="58"/>
        <v>0.69931176415864915</v>
      </c>
      <c r="T330" s="1">
        <f t="shared" si="59"/>
        <v>0.69931176415864915</v>
      </c>
      <c r="U330" s="1">
        <f t="shared" si="60"/>
        <v>0.30068823584135085</v>
      </c>
      <c r="V330" s="1">
        <f t="shared" si="61"/>
        <v>3.0068823584135087</v>
      </c>
      <c r="W330" s="1">
        <f t="shared" si="62"/>
        <v>25.680250000000001</v>
      </c>
    </row>
    <row r="331" spans="1:23" x14ac:dyDescent="0.25">
      <c r="A331" s="1">
        <v>5060</v>
      </c>
      <c r="B331" s="1">
        <v>291.62529985246891</v>
      </c>
      <c r="C331" s="1">
        <f t="shared" si="63"/>
        <v>234.93552631578947</v>
      </c>
      <c r="D331" s="11">
        <v>147.83366509361599</v>
      </c>
      <c r="E331" s="1">
        <f t="shared" si="55"/>
        <v>117.55700508580637</v>
      </c>
      <c r="F331" s="11">
        <v>79.132850370975092</v>
      </c>
      <c r="G331" s="1">
        <f t="shared" si="64"/>
        <v>52.71973684210527</v>
      </c>
      <c r="H331" s="5">
        <v>25.680249999999997</v>
      </c>
      <c r="I331" s="1">
        <f t="shared" si="65"/>
        <v>9.8328416049762435</v>
      </c>
      <c r="J331" s="1">
        <v>3213.9180000000001</v>
      </c>
      <c r="K331" s="1">
        <v>2492.712</v>
      </c>
      <c r="L331" s="1">
        <v>721.20600000000002</v>
      </c>
      <c r="M331" s="1">
        <v>134.513273156075</v>
      </c>
      <c r="N331" s="12">
        <v>64.65878438787783</v>
      </c>
      <c r="O331" s="5"/>
      <c r="P331" s="1">
        <v>442.198217588278</v>
      </c>
      <c r="Q331" s="1">
        <f t="shared" si="56"/>
        <v>32.324431110254238</v>
      </c>
      <c r="R331" s="1">
        <f t="shared" si="57"/>
        <v>110.2722153812511</v>
      </c>
      <c r="S331" s="1">
        <f t="shared" si="58"/>
        <v>0.6532698836806371</v>
      </c>
      <c r="T331" s="1">
        <f t="shared" si="59"/>
        <v>0.6532698836806371</v>
      </c>
      <c r="U331" s="1">
        <f t="shared" si="60"/>
        <v>0.3467301163193629</v>
      </c>
      <c r="V331" s="1">
        <f t="shared" si="61"/>
        <v>3.4673011631936292</v>
      </c>
      <c r="W331" s="1">
        <f t="shared" si="62"/>
        <v>26.203749999999985</v>
      </c>
    </row>
    <row r="332" spans="1:23" x14ac:dyDescent="0.25">
      <c r="A332" s="1">
        <v>5061</v>
      </c>
      <c r="B332" s="1">
        <v>168.80039649150532</v>
      </c>
      <c r="C332" s="1">
        <f t="shared" si="63"/>
        <v>123.35394736842106</v>
      </c>
      <c r="D332" s="11">
        <v>99.612979737073502</v>
      </c>
      <c r="E332" s="1">
        <f t="shared" si="55"/>
        <v>66.016521025656971</v>
      </c>
      <c r="F332" s="11">
        <v>24.134200937983525</v>
      </c>
      <c r="G332" s="1">
        <f t="shared" si="64"/>
        <v>12.284210526315791</v>
      </c>
      <c r="H332" s="5">
        <v>26.203749999999999</v>
      </c>
      <c r="I332" s="1">
        <f t="shared" si="65"/>
        <v>5.1166522575930777</v>
      </c>
      <c r="J332" s="1">
        <v>1687.482</v>
      </c>
      <c r="K332" s="1">
        <v>1519.434</v>
      </c>
      <c r="L332" s="1">
        <v>168.048</v>
      </c>
      <c r="M332" s="1">
        <v>69.995802883873296</v>
      </c>
      <c r="N332" s="12">
        <v>45.053215816448301</v>
      </c>
      <c r="O332" s="5"/>
      <c r="P332" s="1">
        <v>189.726207142151</v>
      </c>
      <c r="Q332" s="1">
        <f t="shared" si="56"/>
        <v>13.868874791092908</v>
      </c>
      <c r="R332" s="1">
        <f t="shared" si="57"/>
        <v>48.807718223914058</v>
      </c>
      <c r="S332" s="1">
        <f t="shared" si="58"/>
        <v>0.66288766652491704</v>
      </c>
      <c r="T332" s="1">
        <f t="shared" si="59"/>
        <v>0.66288766652491704</v>
      </c>
      <c r="U332" s="1">
        <f t="shared" si="60"/>
        <v>0.33711233347508296</v>
      </c>
      <c r="V332" s="1">
        <f t="shared" si="61"/>
        <v>3.3711233347508296</v>
      </c>
      <c r="W332" s="1">
        <f t="shared" si="62"/>
        <v>10.952350000000003</v>
      </c>
    </row>
    <row r="333" spans="1:23" x14ac:dyDescent="0.25">
      <c r="A333" s="1">
        <v>5062</v>
      </c>
      <c r="B333" s="1">
        <v>73.628943015006968</v>
      </c>
      <c r="C333" s="1">
        <f t="shared" si="63"/>
        <v>53.231578947368419</v>
      </c>
      <c r="D333" s="11">
        <v>56.147451046065598</v>
      </c>
      <c r="E333" s="1">
        <f t="shared" si="55"/>
        <v>35.750086978427049</v>
      </c>
      <c r="F333" s="11">
        <v>0</v>
      </c>
      <c r="G333" s="1">
        <f t="shared" si="64"/>
        <v>0</v>
      </c>
      <c r="H333" s="5">
        <v>10.952350000000001</v>
      </c>
      <c r="I333" s="1">
        <f t="shared" si="65"/>
        <v>2.1916559259740716</v>
      </c>
      <c r="J333" s="1">
        <v>728.20799999999997</v>
      </c>
      <c r="K333" s="1">
        <v>728.20799999999997</v>
      </c>
      <c r="L333" s="1">
        <v>0</v>
      </c>
      <c r="M333" s="1">
        <v>29.9818530673253</v>
      </c>
      <c r="N333" s="12">
        <v>17.481491968941373</v>
      </c>
      <c r="O333" s="5"/>
      <c r="P333" s="1">
        <v>58.376572873016798</v>
      </c>
      <c r="Q333" s="1">
        <f t="shared" si="56"/>
        <v>4.2672933386708181</v>
      </c>
      <c r="R333" s="1">
        <f t="shared" si="57"/>
        <v>19.808048171605481</v>
      </c>
      <c r="S333" s="1">
        <f t="shared" si="58"/>
        <v>0.63095330863289278</v>
      </c>
      <c r="T333" s="1">
        <f t="shared" si="59"/>
        <v>0.63095330863289278</v>
      </c>
      <c r="U333" s="1">
        <f t="shared" si="60"/>
        <v>0.36904669136710722</v>
      </c>
      <c r="V333" s="1">
        <f t="shared" si="61"/>
        <v>3.6904669136710719</v>
      </c>
      <c r="W333" s="1">
        <f t="shared" si="62"/>
        <v>7.3185000000000002</v>
      </c>
    </row>
    <row r="334" spans="1:23" x14ac:dyDescent="0.25">
      <c r="A334" s="1">
        <v>5063</v>
      </c>
      <c r="B334" s="1">
        <v>31.3938415102763</v>
      </c>
      <c r="C334" s="1">
        <f t="shared" si="63"/>
        <v>16.378947368421052</v>
      </c>
      <c r="D334" s="11">
        <v>24.413200458652899</v>
      </c>
      <c r="E334" s="1">
        <f t="shared" si="55"/>
        <v>9.398306316797651</v>
      </c>
      <c r="F334" s="11">
        <v>0</v>
      </c>
      <c r="G334" s="1">
        <f t="shared" si="64"/>
        <v>0</v>
      </c>
      <c r="H334" s="5">
        <v>7.3185000000000002</v>
      </c>
      <c r="I334" s="1">
        <f t="shared" si="65"/>
        <v>0.67476067164924058</v>
      </c>
      <c r="J334" s="1">
        <v>224.06399999999999</v>
      </c>
      <c r="K334" s="1">
        <v>224.06399999999999</v>
      </c>
      <c r="L334" s="1">
        <v>0</v>
      </c>
      <c r="M334" s="1">
        <v>9.2307259881616108</v>
      </c>
      <c r="N334" s="12">
        <v>6.9806410516234001</v>
      </c>
      <c r="O334" s="5"/>
      <c r="P334" s="1">
        <v>1.82299132793642</v>
      </c>
      <c r="Q334" s="1">
        <f t="shared" si="56"/>
        <v>0.13325959999535233</v>
      </c>
      <c r="R334" s="1">
        <f t="shared" si="57"/>
        <v>-3.702777793822376</v>
      </c>
      <c r="S334" s="1">
        <f t="shared" si="58"/>
        <v>-2.590474971649587</v>
      </c>
      <c r="T334" s="1">
        <f t="shared" si="59"/>
        <v>0</v>
      </c>
      <c r="U334" s="1">
        <f t="shared" si="60"/>
        <v>1</v>
      </c>
      <c r="V334" s="1">
        <f t="shared" si="61"/>
        <v>10</v>
      </c>
      <c r="W334" s="1">
        <f t="shared" si="62"/>
        <v>4.9988999999999999</v>
      </c>
    </row>
    <row r="335" spans="1:23" x14ac:dyDescent="0.25">
      <c r="A335" s="1">
        <v>5064</v>
      </c>
      <c r="B335" s="1">
        <v>1.4293818061729762</v>
      </c>
      <c r="C335" s="1">
        <f t="shared" si="63"/>
        <v>0.51184210526315788</v>
      </c>
      <c r="D335" s="11">
        <v>1.18570255604257</v>
      </c>
      <c r="E335" s="1">
        <f t="shared" si="55"/>
        <v>0.26816285513275162</v>
      </c>
      <c r="F335" s="11">
        <v>0</v>
      </c>
      <c r="G335" s="1">
        <f t="shared" si="64"/>
        <v>0</v>
      </c>
      <c r="H335" s="5">
        <v>4.9988999999999999</v>
      </c>
      <c r="I335" s="1">
        <f t="shared" si="65"/>
        <v>2.1498744897793715E-2</v>
      </c>
      <c r="J335" s="1">
        <v>7.0019999999999998</v>
      </c>
      <c r="K335" s="1">
        <v>7.0019999999999998</v>
      </c>
      <c r="L335" s="1">
        <v>0</v>
      </c>
      <c r="M335" s="1">
        <v>0.29410283020181799</v>
      </c>
      <c r="N335" s="12">
        <v>0.24367925013040626</v>
      </c>
      <c r="O335" s="5"/>
      <c r="P335" s="1">
        <v>0</v>
      </c>
      <c r="Q335" s="1">
        <f t="shared" si="56"/>
        <v>0</v>
      </c>
      <c r="R335" s="1">
        <f t="shared" si="57"/>
        <v>-2.6632499999999997</v>
      </c>
      <c r="S335" s="1">
        <f t="shared" si="58"/>
        <v>0</v>
      </c>
      <c r="T335" s="1">
        <f t="shared" si="59"/>
        <v>0</v>
      </c>
      <c r="U335" s="1">
        <f t="shared" si="60"/>
        <v>1</v>
      </c>
      <c r="V335" s="1">
        <f t="shared" si="61"/>
        <v>10</v>
      </c>
      <c r="W335" s="1">
        <f t="shared" si="62"/>
        <v>2.6632499999999997</v>
      </c>
    </row>
    <row r="336" spans="1:23" x14ac:dyDescent="0.25">
      <c r="A336" s="1">
        <v>5065</v>
      </c>
      <c r="B336" s="1">
        <v>0</v>
      </c>
      <c r="C336" s="1">
        <f t="shared" si="63"/>
        <v>0</v>
      </c>
      <c r="D336" s="11">
        <v>0</v>
      </c>
      <c r="E336" s="1">
        <f t="shared" si="55"/>
        <v>0</v>
      </c>
      <c r="F336" s="11">
        <v>0</v>
      </c>
      <c r="G336" s="1">
        <f t="shared" si="64"/>
        <v>0</v>
      </c>
      <c r="H336" s="5">
        <v>2.6632499999999997</v>
      </c>
      <c r="I336" s="1">
        <f t="shared" si="65"/>
        <v>0</v>
      </c>
      <c r="J336" s="1">
        <v>0</v>
      </c>
      <c r="K336" s="1">
        <v>0</v>
      </c>
      <c r="L336" s="1">
        <v>0</v>
      </c>
      <c r="M336" s="1">
        <v>0</v>
      </c>
      <c r="N336" s="12">
        <v>0</v>
      </c>
      <c r="O336" s="5"/>
      <c r="P336" s="1">
        <v>0</v>
      </c>
      <c r="Q336" s="1">
        <f t="shared" si="56"/>
        <v>0</v>
      </c>
      <c r="R336" s="1">
        <f t="shared" si="57"/>
        <v>-0.22728999999999999</v>
      </c>
      <c r="S336" s="1">
        <f t="shared" si="58"/>
        <v>0</v>
      </c>
      <c r="T336" s="1">
        <f t="shared" si="59"/>
        <v>0</v>
      </c>
      <c r="U336" s="1">
        <f t="shared" si="60"/>
        <v>1</v>
      </c>
      <c r="V336" s="1">
        <f t="shared" si="61"/>
        <v>10</v>
      </c>
      <c r="W336" s="1">
        <f t="shared" si="62"/>
        <v>0.22728999999999999</v>
      </c>
    </row>
    <row r="337" spans="1:23" x14ac:dyDescent="0.25">
      <c r="A337" s="1">
        <v>5066</v>
      </c>
      <c r="B337" s="1">
        <v>0</v>
      </c>
      <c r="C337" s="1">
        <f t="shared" si="63"/>
        <v>0</v>
      </c>
      <c r="D337" s="11">
        <v>0</v>
      </c>
      <c r="E337" s="1">
        <f t="shared" si="55"/>
        <v>0</v>
      </c>
      <c r="F337" s="11">
        <v>0</v>
      </c>
      <c r="G337" s="1">
        <f t="shared" si="64"/>
        <v>0</v>
      </c>
      <c r="H337" s="5">
        <v>0.22728999999999999</v>
      </c>
      <c r="I337" s="1">
        <f t="shared" si="65"/>
        <v>0</v>
      </c>
      <c r="J337" s="1">
        <v>0</v>
      </c>
      <c r="K337" s="1">
        <v>0</v>
      </c>
      <c r="L337" s="1">
        <v>0</v>
      </c>
      <c r="M337" s="1">
        <v>0</v>
      </c>
      <c r="N337" s="12">
        <v>0</v>
      </c>
      <c r="O337" s="5"/>
      <c r="P337" s="1">
        <v>0</v>
      </c>
      <c r="Q337" s="1">
        <f t="shared" si="56"/>
        <v>0</v>
      </c>
      <c r="R337" s="1">
        <f t="shared" si="57"/>
        <v>0</v>
      </c>
      <c r="S337" s="1">
        <f t="shared" si="58"/>
        <v>0</v>
      </c>
      <c r="T337" s="1">
        <f t="shared" si="59"/>
        <v>0</v>
      </c>
      <c r="U337" s="1">
        <f t="shared" si="60"/>
        <v>1</v>
      </c>
      <c r="V337" s="1">
        <f t="shared" si="61"/>
        <v>10</v>
      </c>
      <c r="W337" s="1">
        <f t="shared" si="62"/>
        <v>0</v>
      </c>
    </row>
    <row r="338" spans="1:23" x14ac:dyDescent="0.25">
      <c r="A338" s="1">
        <v>5067</v>
      </c>
      <c r="B338" s="1">
        <v>0</v>
      </c>
      <c r="C338" s="1">
        <f t="shared" si="63"/>
        <v>0</v>
      </c>
      <c r="D338" s="11">
        <v>0</v>
      </c>
      <c r="E338" s="1">
        <f t="shared" si="55"/>
        <v>0</v>
      </c>
      <c r="F338" s="11">
        <v>0</v>
      </c>
      <c r="G338" s="1">
        <f t="shared" si="64"/>
        <v>0</v>
      </c>
      <c r="H338" s="5">
        <v>0</v>
      </c>
      <c r="I338" s="1">
        <f t="shared" si="65"/>
        <v>0</v>
      </c>
      <c r="J338" s="1">
        <v>0</v>
      </c>
      <c r="K338" s="1">
        <v>0</v>
      </c>
      <c r="L338" s="1">
        <v>0</v>
      </c>
      <c r="M338" s="1">
        <v>0</v>
      </c>
      <c r="N338" s="12">
        <v>0</v>
      </c>
      <c r="O338" s="5"/>
      <c r="P338" s="1">
        <v>0</v>
      </c>
      <c r="Q338" s="1">
        <f t="shared" si="56"/>
        <v>0</v>
      </c>
      <c r="R338" s="1">
        <f t="shared" si="57"/>
        <v>0</v>
      </c>
      <c r="S338" s="1">
        <f t="shared" si="58"/>
        <v>0</v>
      </c>
      <c r="T338" s="1">
        <f t="shared" si="59"/>
        <v>0</v>
      </c>
      <c r="U338" s="1">
        <f t="shared" si="60"/>
        <v>1</v>
      </c>
      <c r="V338" s="1">
        <f t="shared" si="61"/>
        <v>10</v>
      </c>
      <c r="W338" s="1">
        <f t="shared" si="62"/>
        <v>0</v>
      </c>
    </row>
    <row r="339" spans="1:23" x14ac:dyDescent="0.25">
      <c r="A339" s="1">
        <v>5068</v>
      </c>
      <c r="B339" s="1">
        <v>0</v>
      </c>
      <c r="C339" s="1">
        <f t="shared" si="63"/>
        <v>0</v>
      </c>
      <c r="D339" s="11">
        <v>0</v>
      </c>
      <c r="E339" s="1">
        <f t="shared" si="55"/>
        <v>0</v>
      </c>
      <c r="F339" s="11">
        <v>0</v>
      </c>
      <c r="G339" s="1">
        <f t="shared" si="64"/>
        <v>0</v>
      </c>
      <c r="H339" s="5">
        <v>0</v>
      </c>
      <c r="I339" s="1">
        <f t="shared" si="65"/>
        <v>0</v>
      </c>
      <c r="J339" s="1">
        <v>0</v>
      </c>
      <c r="K339" s="1">
        <v>0</v>
      </c>
      <c r="L339" s="1">
        <v>0</v>
      </c>
      <c r="M339" s="1">
        <v>0</v>
      </c>
      <c r="N339" s="12">
        <v>0</v>
      </c>
      <c r="W339" s="1">
        <f t="shared" si="62"/>
        <v>0</v>
      </c>
    </row>
    <row r="340" spans="1:23" x14ac:dyDescent="0.25">
      <c r="A340" s="1">
        <v>5069</v>
      </c>
      <c r="B340" s="1">
        <v>0</v>
      </c>
      <c r="C340" s="1">
        <f t="shared" si="63"/>
        <v>0</v>
      </c>
      <c r="D340" s="3">
        <v>0</v>
      </c>
      <c r="E340" s="1">
        <f t="shared" si="55"/>
        <v>0</v>
      </c>
      <c r="F340" s="3">
        <v>0</v>
      </c>
      <c r="G340" s="1">
        <f t="shared" si="64"/>
        <v>0</v>
      </c>
      <c r="H340" s="5">
        <v>0</v>
      </c>
      <c r="I340" s="1">
        <f t="shared" si="65"/>
        <v>0</v>
      </c>
      <c r="J340" s="1">
        <v>0</v>
      </c>
      <c r="K340" s="1">
        <v>0</v>
      </c>
      <c r="L340" s="1">
        <v>0</v>
      </c>
      <c r="M340" s="1">
        <v>0</v>
      </c>
      <c r="W340" s="1">
        <f t="shared" si="62"/>
        <v>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40"/>
  <sheetViews>
    <sheetView workbookViewId="0">
      <selection activeCell="B1" sqref="B1:E1048576"/>
    </sheetView>
  </sheetViews>
  <sheetFormatPr defaultRowHeight="15" x14ac:dyDescent="0.25"/>
  <cols>
    <col min="1" max="1" width="14.42578125" bestFit="1" customWidth="1"/>
    <col min="2" max="2" width="13.7109375" bestFit="1" customWidth="1"/>
    <col min="3" max="3" width="14" bestFit="1" customWidth="1"/>
    <col min="4" max="4" width="13.85546875" bestFit="1" customWidth="1"/>
    <col min="5" max="5" width="17.28515625" bestFit="1" customWidth="1"/>
    <col min="6" max="6" width="13.7109375" bestFit="1" customWidth="1"/>
    <col min="7" max="7" width="14" bestFit="1" customWidth="1"/>
    <col min="8" max="8" width="13.85546875" bestFit="1" customWidth="1"/>
    <col min="9" max="9" width="17.28515625" bestFit="1" customWidth="1"/>
    <col min="10" max="11" width="13.7109375" bestFit="1" customWidth="1"/>
  </cols>
  <sheetData>
    <row r="2" spans="1:11" x14ac:dyDescent="0.25">
      <c r="A2" t="s">
        <v>0</v>
      </c>
      <c r="B2" t="s">
        <v>18</v>
      </c>
      <c r="C2" t="s">
        <v>19</v>
      </c>
      <c r="D2" t="s">
        <v>20</v>
      </c>
      <c r="E2" t="s">
        <v>21</v>
      </c>
      <c r="F2" t="s">
        <v>24</v>
      </c>
      <c r="G2" t="s">
        <v>25</v>
      </c>
      <c r="H2" t="s">
        <v>26</v>
      </c>
      <c r="I2" t="s">
        <v>27</v>
      </c>
      <c r="J2" t="s">
        <v>23</v>
      </c>
      <c r="K2" t="s">
        <v>23</v>
      </c>
    </row>
    <row r="3" spans="1:11" x14ac:dyDescent="0.25">
      <c r="A3" t="s">
        <v>1</v>
      </c>
      <c r="B3" t="s">
        <v>17</v>
      </c>
      <c r="C3" t="s">
        <v>17</v>
      </c>
      <c r="D3" t="s">
        <v>17</v>
      </c>
      <c r="E3" t="s">
        <v>17</v>
      </c>
      <c r="F3" t="s">
        <v>17</v>
      </c>
      <c r="G3" t="s">
        <v>17</v>
      </c>
      <c r="H3" t="s">
        <v>17</v>
      </c>
      <c r="I3" t="s">
        <v>17</v>
      </c>
      <c r="J3" t="s">
        <v>17</v>
      </c>
      <c r="K3" t="s">
        <v>17</v>
      </c>
    </row>
    <row r="4" spans="1:11" x14ac:dyDescent="0.25">
      <c r="A4" s="1">
        <v>4733</v>
      </c>
      <c r="B4" s="1">
        <v>0</v>
      </c>
      <c r="C4" s="1">
        <v>0</v>
      </c>
      <c r="D4" s="1">
        <v>0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</row>
    <row r="5" spans="1:11" x14ac:dyDescent="0.25">
      <c r="A5" s="1">
        <v>4734</v>
      </c>
      <c r="B5" s="1">
        <v>0</v>
      </c>
      <c r="C5" s="1">
        <v>0</v>
      </c>
      <c r="D5" s="1">
        <v>0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</row>
    <row r="6" spans="1:11" x14ac:dyDescent="0.25">
      <c r="A6" s="1">
        <v>4735</v>
      </c>
      <c r="B6" s="1">
        <v>0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</row>
    <row r="7" spans="1:11" x14ac:dyDescent="0.25">
      <c r="A7" s="1">
        <v>4736</v>
      </c>
      <c r="B7" s="1">
        <v>0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</row>
    <row r="8" spans="1:11" x14ac:dyDescent="0.25">
      <c r="A8" s="1">
        <v>4737</v>
      </c>
      <c r="B8" s="1">
        <v>126.036</v>
      </c>
      <c r="C8" s="1">
        <v>126.036</v>
      </c>
      <c r="D8" s="1">
        <v>0</v>
      </c>
      <c r="E8" s="1">
        <v>1.75514741396957</v>
      </c>
      <c r="F8" s="1">
        <v>126.036</v>
      </c>
      <c r="G8" s="1">
        <v>126.036</v>
      </c>
      <c r="H8" s="1">
        <v>0</v>
      </c>
      <c r="I8" s="1">
        <v>1.4503916610809899</v>
      </c>
      <c r="J8" s="1">
        <v>30.845095038896801</v>
      </c>
      <c r="K8" s="1">
        <v>30.576875307053701</v>
      </c>
    </row>
    <row r="9" spans="1:11" x14ac:dyDescent="0.25">
      <c r="A9" s="1">
        <v>4738</v>
      </c>
      <c r="B9" s="1">
        <v>525.14999999999895</v>
      </c>
      <c r="C9" s="1">
        <v>525.14999999999895</v>
      </c>
      <c r="D9" s="1">
        <v>0</v>
      </c>
      <c r="E9" s="1">
        <v>17.5402448219501</v>
      </c>
      <c r="F9" s="1">
        <v>525.14999999999895</v>
      </c>
      <c r="G9" s="1">
        <v>525.14999999999895</v>
      </c>
      <c r="H9" s="1">
        <v>0</v>
      </c>
      <c r="I9" s="1">
        <v>14.489822875066301</v>
      </c>
      <c r="J9" s="1">
        <v>132.39586437559299</v>
      </c>
      <c r="K9" s="1">
        <v>129.71183287719501</v>
      </c>
    </row>
    <row r="10" spans="1:11" x14ac:dyDescent="0.25">
      <c r="A10" s="1">
        <v>4739</v>
      </c>
      <c r="B10" s="1">
        <v>1148.328</v>
      </c>
      <c r="C10" s="1">
        <v>1148.328</v>
      </c>
      <c r="D10" s="1">
        <v>0</v>
      </c>
      <c r="E10" s="1">
        <v>44.750407658407298</v>
      </c>
      <c r="F10" s="1">
        <v>1148.328</v>
      </c>
      <c r="G10" s="1">
        <v>1148.328</v>
      </c>
      <c r="H10" s="1">
        <v>0</v>
      </c>
      <c r="I10" s="1">
        <v>36.950628303932</v>
      </c>
      <c r="J10" s="1">
        <v>291.92542395994099</v>
      </c>
      <c r="K10" s="1">
        <v>285.07908005255302</v>
      </c>
    </row>
    <row r="11" spans="1:11" x14ac:dyDescent="0.25">
      <c r="A11" s="1">
        <v>4740</v>
      </c>
      <c r="B11" s="1">
        <v>1603.4580000000001</v>
      </c>
      <c r="C11" s="1">
        <v>1603.4580000000001</v>
      </c>
      <c r="D11" s="1">
        <v>0</v>
      </c>
      <c r="E11" s="1">
        <v>58.054387343496202</v>
      </c>
      <c r="F11" s="1">
        <v>1603.4580000000001</v>
      </c>
      <c r="G11" s="1">
        <v>1603.4580000000001</v>
      </c>
      <c r="H11" s="1">
        <v>0</v>
      </c>
      <c r="I11" s="1">
        <v>47.921034471706299</v>
      </c>
      <c r="J11" s="1">
        <v>405.93841701628901</v>
      </c>
      <c r="K11" s="1">
        <v>397.06142842208499</v>
      </c>
    </row>
    <row r="12" spans="1:11" x14ac:dyDescent="0.25">
      <c r="A12" s="1">
        <v>4741</v>
      </c>
      <c r="B12" s="1">
        <v>2464.7040000000002</v>
      </c>
      <c r="C12" s="1">
        <v>2345.67</v>
      </c>
      <c r="D12" s="1">
        <v>119.03400000000001</v>
      </c>
      <c r="E12" s="1">
        <v>82.672757754557594</v>
      </c>
      <c r="F12" s="1">
        <v>2464.7040000000002</v>
      </c>
      <c r="G12" s="1">
        <v>2345.67</v>
      </c>
      <c r="H12" s="1">
        <v>119.03400000000001</v>
      </c>
      <c r="I12" s="1">
        <v>68.252714716189502</v>
      </c>
      <c r="J12" s="1">
        <v>623.11322416538803</v>
      </c>
      <c r="K12" s="1">
        <v>610.47759011494804</v>
      </c>
    </row>
    <row r="13" spans="1:11" x14ac:dyDescent="0.25">
      <c r="A13" s="1">
        <v>4742</v>
      </c>
      <c r="B13" s="1">
        <v>4362.2460000000001</v>
      </c>
      <c r="C13" s="1">
        <v>3451.9859999999999</v>
      </c>
      <c r="D13" s="1">
        <v>910.25999999999897</v>
      </c>
      <c r="E13" s="1">
        <v>160.30717326971299</v>
      </c>
      <c r="F13" s="1">
        <v>4362.2460000000001</v>
      </c>
      <c r="G13" s="1">
        <v>3451.9859999999999</v>
      </c>
      <c r="H13" s="1">
        <v>910.25999999999897</v>
      </c>
      <c r="I13" s="1">
        <v>132.38400619048201</v>
      </c>
      <c r="J13" s="1">
        <v>1117.69497162938</v>
      </c>
      <c r="K13" s="1">
        <v>1093.2097562169199</v>
      </c>
    </row>
    <row r="14" spans="1:11" x14ac:dyDescent="0.25">
      <c r="A14" s="1">
        <v>4743</v>
      </c>
      <c r="B14" s="1">
        <v>6014.7179999999998</v>
      </c>
      <c r="C14" s="1">
        <v>4152.1859999999997</v>
      </c>
      <c r="D14" s="1">
        <v>1862.5319999999999</v>
      </c>
      <c r="E14" s="1">
        <v>239.73562665106601</v>
      </c>
      <c r="F14" s="1">
        <v>6014.7179999999998</v>
      </c>
      <c r="G14" s="1">
        <v>4152.1859999999997</v>
      </c>
      <c r="H14" s="1">
        <v>1862.5319999999999</v>
      </c>
      <c r="I14" s="1">
        <v>197.99825948514999</v>
      </c>
      <c r="J14" s="1">
        <v>1556.45468604335</v>
      </c>
      <c r="K14" s="1">
        <v>1519.8574376358399</v>
      </c>
    </row>
    <row r="15" spans="1:11" x14ac:dyDescent="0.25">
      <c r="A15" s="1">
        <v>4744</v>
      </c>
      <c r="B15" s="1">
        <v>6721.92</v>
      </c>
      <c r="C15" s="1">
        <v>4446.2700000000004</v>
      </c>
      <c r="D15" s="1">
        <v>2275.65</v>
      </c>
      <c r="E15" s="1">
        <v>287.70409504078799</v>
      </c>
      <c r="F15" s="1">
        <v>6721.92</v>
      </c>
      <c r="G15" s="1">
        <v>4446.2700000000004</v>
      </c>
      <c r="H15" s="1">
        <v>2275.65</v>
      </c>
      <c r="I15" s="1">
        <v>237.616109878906</v>
      </c>
      <c r="J15" s="1">
        <v>1749.5598467740199</v>
      </c>
      <c r="K15" s="1">
        <v>1705.6571530189699</v>
      </c>
    </row>
    <row r="16" spans="1:11" x14ac:dyDescent="0.25">
      <c r="A16" s="1">
        <v>4745</v>
      </c>
      <c r="B16" s="1">
        <v>6672.9059999999999</v>
      </c>
      <c r="C16" s="1">
        <v>4390.2539999999899</v>
      </c>
      <c r="D16" s="1">
        <v>2282.652</v>
      </c>
      <c r="E16" s="1">
        <v>304.781305535228</v>
      </c>
      <c r="F16" s="1">
        <v>6672.9059999999999</v>
      </c>
      <c r="G16" s="1">
        <v>4390.2539999999899</v>
      </c>
      <c r="H16" s="1">
        <v>2282.652</v>
      </c>
      <c r="I16" s="1">
        <v>251.71791352564799</v>
      </c>
      <c r="J16" s="1">
        <v>1744.34351901387</v>
      </c>
      <c r="K16" s="1">
        <v>1697.84480079335</v>
      </c>
    </row>
    <row r="17" spans="1:11" x14ac:dyDescent="0.25">
      <c r="A17" s="1">
        <v>4746</v>
      </c>
      <c r="B17" s="1">
        <v>5888.6819999999898</v>
      </c>
      <c r="C17" s="1">
        <v>4012.1459999999902</v>
      </c>
      <c r="D17" s="1">
        <v>1876.5360000000001</v>
      </c>
      <c r="E17" s="1">
        <v>268.54421758467203</v>
      </c>
      <c r="F17" s="1">
        <v>5888.6819999999898</v>
      </c>
      <c r="G17" s="1">
        <v>4012.1459999999902</v>
      </c>
      <c r="H17" s="1">
        <v>1876.5360000000001</v>
      </c>
      <c r="I17" s="1">
        <v>221.77165062234101</v>
      </c>
      <c r="J17" s="1">
        <v>1537.2941386514999</v>
      </c>
      <c r="K17" s="1">
        <v>1496.32230071245</v>
      </c>
    </row>
    <row r="18" spans="1:11" x14ac:dyDescent="0.25">
      <c r="A18" s="1">
        <v>4747</v>
      </c>
      <c r="B18" s="1">
        <v>4600.3140000000003</v>
      </c>
      <c r="C18" s="1">
        <v>3360.96</v>
      </c>
      <c r="D18" s="1">
        <v>1239.354</v>
      </c>
      <c r="E18" s="1">
        <v>209.07188846758001</v>
      </c>
      <c r="F18" s="1">
        <v>4600.3140000000003</v>
      </c>
      <c r="G18" s="1">
        <v>3360.96</v>
      </c>
      <c r="H18" s="1">
        <v>1239.354</v>
      </c>
      <c r="I18" s="1">
        <v>172.638213305275</v>
      </c>
      <c r="J18" s="1">
        <v>1197.58733409242</v>
      </c>
      <c r="K18" s="1">
        <v>1165.6809960063799</v>
      </c>
    </row>
    <row r="19" spans="1:11" x14ac:dyDescent="0.25">
      <c r="A19" s="1">
        <v>4748</v>
      </c>
      <c r="B19" s="1">
        <v>3038.8679999999999</v>
      </c>
      <c r="C19" s="1">
        <v>2506.7159999999999</v>
      </c>
      <c r="D19" s="1">
        <v>532.15200000000004</v>
      </c>
      <c r="E19" s="1">
        <v>120.04030051623</v>
      </c>
      <c r="F19" s="1">
        <v>3038.8679999999999</v>
      </c>
      <c r="G19" s="1">
        <v>2506.7159999999999</v>
      </c>
      <c r="H19" s="1">
        <v>532.15200000000004</v>
      </c>
      <c r="I19" s="1">
        <v>99.1064341692055</v>
      </c>
      <c r="J19" s="1">
        <v>780.36403015988105</v>
      </c>
      <c r="K19" s="1">
        <v>762.03623254734896</v>
      </c>
    </row>
    <row r="20" spans="1:11" x14ac:dyDescent="0.25">
      <c r="A20" s="1">
        <v>4749</v>
      </c>
      <c r="B20" s="1">
        <v>1673.4780000000001</v>
      </c>
      <c r="C20" s="1">
        <v>1582.452</v>
      </c>
      <c r="D20" s="1">
        <v>91.025999999999996</v>
      </c>
      <c r="E20" s="1">
        <v>65.538463717321804</v>
      </c>
      <c r="F20" s="1">
        <v>1673.4780000000001</v>
      </c>
      <c r="G20" s="1">
        <v>1582.452</v>
      </c>
      <c r="H20" s="1">
        <v>91.025999999999996</v>
      </c>
      <c r="I20" s="1">
        <v>54.099774749538597</v>
      </c>
      <c r="J20" s="1">
        <v>426.767191200838</v>
      </c>
      <c r="K20" s="1">
        <v>416.75397049173699</v>
      </c>
    </row>
    <row r="21" spans="1:11" x14ac:dyDescent="0.25">
      <c r="A21" s="1">
        <v>4750</v>
      </c>
      <c r="B21" s="1">
        <v>826.23599999999999</v>
      </c>
      <c r="C21" s="1">
        <v>826.23599999999999</v>
      </c>
      <c r="D21" s="1">
        <v>0</v>
      </c>
      <c r="E21" s="1">
        <v>36.8246328711422</v>
      </c>
      <c r="F21" s="1">
        <v>826.23599999999999</v>
      </c>
      <c r="G21" s="1">
        <v>826.23599999999999</v>
      </c>
      <c r="H21" s="1">
        <v>0</v>
      </c>
      <c r="I21" s="1">
        <v>30.399427009986798</v>
      </c>
      <c r="J21" s="1">
        <v>211.78469289961899</v>
      </c>
      <c r="K21" s="1">
        <v>206.15494669005901</v>
      </c>
    </row>
    <row r="22" spans="1:11" x14ac:dyDescent="0.25">
      <c r="A22" s="1">
        <v>4751</v>
      </c>
      <c r="B22" s="1">
        <v>294.084</v>
      </c>
      <c r="C22" s="1">
        <v>294.084</v>
      </c>
      <c r="D22" s="1">
        <v>0</v>
      </c>
      <c r="E22" s="1">
        <v>6.5556409651057397</v>
      </c>
      <c r="F22" s="1">
        <v>294.084</v>
      </c>
      <c r="G22" s="1">
        <v>294.084</v>
      </c>
      <c r="H22" s="1">
        <v>0</v>
      </c>
      <c r="I22" s="1">
        <v>5.4176780595792096</v>
      </c>
      <c r="J22" s="1">
        <v>72.901897775707297</v>
      </c>
      <c r="K22" s="1">
        <v>71.899472989029107</v>
      </c>
    </row>
    <row r="23" spans="1:11" x14ac:dyDescent="0.25">
      <c r="A23" s="1">
        <v>4752</v>
      </c>
      <c r="B23" s="1">
        <v>28.007999999999999</v>
      </c>
      <c r="C23" s="1">
        <v>28.007999999999999</v>
      </c>
      <c r="D23" s="1">
        <v>0</v>
      </c>
      <c r="E23" s="1">
        <v>0</v>
      </c>
      <c r="F23" s="1">
        <v>28.007999999999999</v>
      </c>
      <c r="G23" s="1">
        <v>28.007999999999999</v>
      </c>
      <c r="H23" s="1">
        <v>0</v>
      </c>
      <c r="I23" s="1">
        <v>0</v>
      </c>
      <c r="J23" s="1">
        <v>6.7070634083136698</v>
      </c>
      <c r="K23" s="1">
        <v>6.7070634083136698</v>
      </c>
    </row>
    <row r="24" spans="1:11" x14ac:dyDescent="0.25">
      <c r="A24" s="1">
        <v>4753</v>
      </c>
      <c r="B24" s="1">
        <v>0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</row>
    <row r="25" spans="1:11" x14ac:dyDescent="0.25">
      <c r="A25" s="1">
        <v>4754</v>
      </c>
      <c r="B25" s="1">
        <v>0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</row>
    <row r="26" spans="1:11" x14ac:dyDescent="0.25">
      <c r="A26" s="1">
        <v>4755</v>
      </c>
      <c r="B26" s="1">
        <v>0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</row>
    <row r="27" spans="1:11" x14ac:dyDescent="0.25">
      <c r="A27" s="1">
        <v>4756</v>
      </c>
      <c r="B27" s="1">
        <v>0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</row>
    <row r="28" spans="1:11" x14ac:dyDescent="0.25">
      <c r="A28" s="1">
        <v>4757</v>
      </c>
      <c r="B28" s="1">
        <v>0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</row>
    <row r="29" spans="1:11" x14ac:dyDescent="0.25">
      <c r="A29" s="1">
        <v>4758</v>
      </c>
      <c r="B29" s="1">
        <v>0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</row>
    <row r="30" spans="1:11" x14ac:dyDescent="0.25">
      <c r="A30" s="1">
        <v>4759</v>
      </c>
      <c r="B30" s="1">
        <v>0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</row>
    <row r="31" spans="1:11" x14ac:dyDescent="0.25">
      <c r="A31" s="1">
        <v>4760</v>
      </c>
      <c r="B31" s="1">
        <v>0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</row>
    <row r="32" spans="1:11" x14ac:dyDescent="0.25">
      <c r="A32" s="1">
        <v>4761</v>
      </c>
      <c r="B32" s="1">
        <v>119.03400000000001</v>
      </c>
      <c r="C32" s="1">
        <v>119.03400000000001</v>
      </c>
      <c r="D32" s="1">
        <v>0</v>
      </c>
      <c r="E32" s="1">
        <v>1.65752280464235</v>
      </c>
      <c r="F32" s="1">
        <v>119.03400000000001</v>
      </c>
      <c r="G32" s="1">
        <v>119.03400000000001</v>
      </c>
      <c r="H32" s="1">
        <v>0</v>
      </c>
      <c r="I32" s="1">
        <v>1.3748086774233099</v>
      </c>
      <c r="J32" s="1">
        <v>29.131448909702002</v>
      </c>
      <c r="K32" s="1">
        <v>28.877595514352802</v>
      </c>
    </row>
    <row r="33" spans="1:11" x14ac:dyDescent="0.25">
      <c r="A33" s="1">
        <v>4762</v>
      </c>
      <c r="B33" s="1">
        <v>511.14600000000002</v>
      </c>
      <c r="C33" s="1">
        <v>511.14600000000002</v>
      </c>
      <c r="D33" s="1">
        <v>0</v>
      </c>
      <c r="E33" s="1">
        <v>17.0723961826452</v>
      </c>
      <c r="F33" s="1">
        <v>511.14600000000002</v>
      </c>
      <c r="G33" s="1">
        <v>511.14600000000002</v>
      </c>
      <c r="H33" s="1">
        <v>0</v>
      </c>
      <c r="I33" s="1">
        <v>14.1027013479234</v>
      </c>
      <c r="J33" s="1">
        <v>128.865307992244</v>
      </c>
      <c r="K33" s="1">
        <v>126.252850667136</v>
      </c>
    </row>
    <row r="34" spans="1:11" x14ac:dyDescent="0.25">
      <c r="A34" s="1">
        <v>4763</v>
      </c>
      <c r="B34" s="1">
        <v>1001.2859999999999</v>
      </c>
      <c r="C34" s="1">
        <v>1001.2859999999999</v>
      </c>
      <c r="D34" s="1">
        <v>0</v>
      </c>
      <c r="E34" s="1">
        <v>39.0199812178871</v>
      </c>
      <c r="F34" s="1">
        <v>1001.2859999999999</v>
      </c>
      <c r="G34" s="1">
        <v>1001.2859999999999</v>
      </c>
      <c r="H34" s="1">
        <v>0</v>
      </c>
      <c r="I34" s="1">
        <v>32.215558001268697</v>
      </c>
      <c r="J34" s="1">
        <v>254.544729428485</v>
      </c>
      <c r="K34" s="1">
        <v>248.57505150923799</v>
      </c>
    </row>
    <row r="35" spans="1:11" x14ac:dyDescent="0.25">
      <c r="A35" s="1">
        <v>4764</v>
      </c>
      <c r="B35" s="1">
        <v>1386.396</v>
      </c>
      <c r="C35" s="1">
        <v>1386.396</v>
      </c>
      <c r="D35" s="1">
        <v>0</v>
      </c>
      <c r="E35" s="1">
        <v>50.177196590130997</v>
      </c>
      <c r="F35" s="1">
        <v>1386.396</v>
      </c>
      <c r="G35" s="1">
        <v>1386.396</v>
      </c>
      <c r="H35" s="1">
        <v>0</v>
      </c>
      <c r="I35" s="1">
        <v>41.426298166638901</v>
      </c>
      <c r="J35" s="1">
        <v>350.98605488744698</v>
      </c>
      <c r="K35" s="1">
        <v>343.310754705558</v>
      </c>
    </row>
    <row r="36" spans="1:11" x14ac:dyDescent="0.25">
      <c r="A36" s="1">
        <v>4765</v>
      </c>
      <c r="B36" s="1">
        <v>2415.69</v>
      </c>
      <c r="C36" s="1">
        <v>2275.65</v>
      </c>
      <c r="D36" s="1">
        <v>140.039999999999</v>
      </c>
      <c r="E36" s="1">
        <v>87.834732880496304</v>
      </c>
      <c r="F36" s="1">
        <v>2415.69</v>
      </c>
      <c r="G36" s="1">
        <v>2275.65</v>
      </c>
      <c r="H36" s="1">
        <v>140.039999999999</v>
      </c>
      <c r="I36" s="1">
        <v>72.516518942324794</v>
      </c>
      <c r="J36" s="1">
        <v>613.61709518090095</v>
      </c>
      <c r="K36" s="1">
        <v>600.19214201314401</v>
      </c>
    </row>
    <row r="37" spans="1:11" x14ac:dyDescent="0.25">
      <c r="A37" s="1">
        <v>4766</v>
      </c>
      <c r="B37" s="1">
        <v>4425.2640000000001</v>
      </c>
      <c r="C37" s="1">
        <v>3465.99</v>
      </c>
      <c r="D37" s="1">
        <v>959.274</v>
      </c>
      <c r="E37" s="1">
        <v>175.23888207417701</v>
      </c>
      <c r="F37" s="1">
        <v>4425.2640000000001</v>
      </c>
      <c r="G37" s="1">
        <v>3465.99</v>
      </c>
      <c r="H37" s="1">
        <v>959.274</v>
      </c>
      <c r="I37" s="1">
        <v>144.70763554019399</v>
      </c>
      <c r="J37" s="1">
        <v>1139.0966841482</v>
      </c>
      <c r="K37" s="1">
        <v>1112.3329062980699</v>
      </c>
    </row>
    <row r="38" spans="1:11" x14ac:dyDescent="0.25">
      <c r="A38" s="1">
        <v>4767</v>
      </c>
      <c r="B38" s="1">
        <v>6084.7380000000003</v>
      </c>
      <c r="C38" s="1">
        <v>4159.1880000000001</v>
      </c>
      <c r="D38" s="1">
        <v>1925.55</v>
      </c>
      <c r="E38" s="1">
        <v>259.98341894817202</v>
      </c>
      <c r="F38" s="1">
        <v>6084.7380000000003</v>
      </c>
      <c r="G38" s="1">
        <v>4159.1880000000001</v>
      </c>
      <c r="H38" s="1">
        <v>1925.55</v>
      </c>
      <c r="I38" s="1">
        <v>214.70376541118199</v>
      </c>
      <c r="J38" s="1">
        <v>1581.72932138134</v>
      </c>
      <c r="K38" s="1">
        <v>1542.04506920943</v>
      </c>
    </row>
    <row r="39" spans="1:11" x14ac:dyDescent="0.25">
      <c r="A39" s="1">
        <v>4768</v>
      </c>
      <c r="B39" s="1">
        <v>6770.9340000000002</v>
      </c>
      <c r="C39" s="1">
        <v>4446.2700000000004</v>
      </c>
      <c r="D39" s="1">
        <v>2324.6640000000002</v>
      </c>
      <c r="E39" s="1">
        <v>309.22895659277702</v>
      </c>
      <c r="F39" s="1">
        <v>6770.9340000000002</v>
      </c>
      <c r="G39" s="1">
        <v>4446.2700000000004</v>
      </c>
      <c r="H39" s="1">
        <v>2324.6640000000002</v>
      </c>
      <c r="I39" s="1">
        <v>255.372995409406</v>
      </c>
      <c r="J39" s="1">
        <v>1770.0946690831699</v>
      </c>
      <c r="K39" s="1">
        <v>1722.9090389984699</v>
      </c>
    </row>
    <row r="40" spans="1:11" x14ac:dyDescent="0.25">
      <c r="A40" s="1">
        <v>4769</v>
      </c>
      <c r="B40" s="1">
        <v>6700.9139999999998</v>
      </c>
      <c r="C40" s="1">
        <v>4390.2539999999999</v>
      </c>
      <c r="D40" s="1">
        <v>2310.6599999999899</v>
      </c>
      <c r="E40" s="1">
        <v>306.11923906826098</v>
      </c>
      <c r="F40" s="1">
        <v>6700.9139999999998</v>
      </c>
      <c r="G40" s="1">
        <v>4390.2539999999999</v>
      </c>
      <c r="H40" s="1">
        <v>2310.6599999999899</v>
      </c>
      <c r="I40" s="1">
        <v>252.79868427635799</v>
      </c>
      <c r="J40" s="1">
        <v>1751.93874584693</v>
      </c>
      <c r="K40" s="1">
        <v>1705.23654758109</v>
      </c>
    </row>
    <row r="41" spans="1:11" x14ac:dyDescent="0.25">
      <c r="A41" s="1">
        <v>4770</v>
      </c>
      <c r="B41" s="1">
        <v>5909.6880000000001</v>
      </c>
      <c r="C41" s="1">
        <v>4012.1460000000002</v>
      </c>
      <c r="D41" s="1">
        <v>1897.5419999999999</v>
      </c>
      <c r="E41" s="1">
        <v>269.54530241091999</v>
      </c>
      <c r="F41" s="1">
        <v>5909.6880000000001</v>
      </c>
      <c r="G41" s="1">
        <v>4012.1460000000002</v>
      </c>
      <c r="H41" s="1">
        <v>1897.5419999999999</v>
      </c>
      <c r="I41" s="1">
        <v>222.59568631223601</v>
      </c>
      <c r="J41" s="1">
        <v>1542.9905587763001</v>
      </c>
      <c r="K41" s="1">
        <v>1501.86611080326</v>
      </c>
    </row>
    <row r="42" spans="1:11" x14ac:dyDescent="0.25">
      <c r="A42" s="1">
        <v>4771</v>
      </c>
      <c r="B42" s="1">
        <v>4614.3180000000002</v>
      </c>
      <c r="C42" s="1">
        <v>3360.96</v>
      </c>
      <c r="D42" s="1">
        <v>1253.3579999999899</v>
      </c>
      <c r="E42" s="1">
        <v>209.729855329255</v>
      </c>
      <c r="F42" s="1">
        <v>4614.3180000000002</v>
      </c>
      <c r="G42" s="1">
        <v>3360.96</v>
      </c>
      <c r="H42" s="1">
        <v>1253.3579999999899</v>
      </c>
      <c r="I42" s="1">
        <v>173.196309976105</v>
      </c>
      <c r="J42" s="1">
        <v>1201.38494737267</v>
      </c>
      <c r="K42" s="1">
        <v>1169.3768665729799</v>
      </c>
    </row>
    <row r="43" spans="1:11" x14ac:dyDescent="0.25">
      <c r="A43" s="1">
        <v>4772</v>
      </c>
      <c r="B43" s="1">
        <v>3052.8719999999998</v>
      </c>
      <c r="C43" s="1">
        <v>2506.7159999999999</v>
      </c>
      <c r="D43" s="1">
        <v>546.15599999999995</v>
      </c>
      <c r="E43" s="1">
        <v>129.24031401518499</v>
      </c>
      <c r="F43" s="1">
        <v>3052.8719999999998</v>
      </c>
      <c r="G43" s="1">
        <v>2506.7159999999999</v>
      </c>
      <c r="H43" s="1">
        <v>546.15599999999995</v>
      </c>
      <c r="I43" s="1">
        <v>106.70902882494801</v>
      </c>
      <c r="J43" s="1">
        <v>787.38500822983997</v>
      </c>
      <c r="K43" s="1">
        <v>767.65270449607397</v>
      </c>
    </row>
    <row r="44" spans="1:11" x14ac:dyDescent="0.25">
      <c r="A44" s="1">
        <v>4773</v>
      </c>
      <c r="B44" s="1">
        <v>1680.48</v>
      </c>
      <c r="C44" s="1">
        <v>1582.452</v>
      </c>
      <c r="D44" s="1">
        <v>98.028000000000006</v>
      </c>
      <c r="E44" s="1">
        <v>65.831388485418401</v>
      </c>
      <c r="F44" s="1">
        <v>1680.48</v>
      </c>
      <c r="G44" s="1">
        <v>1582.452</v>
      </c>
      <c r="H44" s="1">
        <v>98.028000000000006</v>
      </c>
      <c r="I44" s="1">
        <v>54.344801713989597</v>
      </c>
      <c r="J44" s="1">
        <v>428.65024633310401</v>
      </c>
      <c r="K44" s="1">
        <v>418.59251602117803</v>
      </c>
    </row>
    <row r="45" spans="1:11" x14ac:dyDescent="0.25">
      <c r="A45" s="1">
        <v>4774</v>
      </c>
      <c r="B45" s="1">
        <v>826.23599999999999</v>
      </c>
      <c r="C45" s="1">
        <v>826.23599999999999</v>
      </c>
      <c r="D45" s="1">
        <v>0</v>
      </c>
      <c r="E45" s="1">
        <v>32.222072981369003</v>
      </c>
      <c r="F45" s="1">
        <v>826.23599999999999</v>
      </c>
      <c r="G45" s="1">
        <v>826.23599999999999</v>
      </c>
      <c r="H45" s="1">
        <v>0</v>
      </c>
      <c r="I45" s="1">
        <v>26.598994264786601</v>
      </c>
      <c r="J45" s="1">
        <v>210.04390260532301</v>
      </c>
      <c r="K45" s="1">
        <v>205.11787467195899</v>
      </c>
    </row>
    <row r="46" spans="1:11" x14ac:dyDescent="0.25">
      <c r="A46" s="1">
        <v>4775</v>
      </c>
      <c r="B46" s="1">
        <v>301.08600000000001</v>
      </c>
      <c r="C46" s="1">
        <v>301.08600000000001</v>
      </c>
      <c r="D46" s="1">
        <v>0</v>
      </c>
      <c r="E46" s="1">
        <v>5.8849872665046998</v>
      </c>
      <c r="F46" s="1">
        <v>301.08600000000001</v>
      </c>
      <c r="G46" s="1">
        <v>301.08600000000001</v>
      </c>
      <c r="H46" s="1">
        <v>0</v>
      </c>
      <c r="I46" s="1">
        <v>4.8539424659880002</v>
      </c>
      <c r="J46" s="1">
        <v>74.319334085450606</v>
      </c>
      <c r="K46" s="1">
        <v>73.422288093397697</v>
      </c>
    </row>
    <row r="47" spans="1:11" x14ac:dyDescent="0.25">
      <c r="A47" s="1">
        <v>4776</v>
      </c>
      <c r="B47" s="1">
        <v>35.009999999999899</v>
      </c>
      <c r="C47" s="1">
        <v>35.009999999999899</v>
      </c>
      <c r="D47" s="1">
        <v>0</v>
      </c>
      <c r="E47" s="1">
        <v>0</v>
      </c>
      <c r="F47" s="1">
        <v>35.009999999999899</v>
      </c>
      <c r="G47" s="1">
        <v>35.009999999999899</v>
      </c>
      <c r="H47" s="1">
        <v>0</v>
      </c>
      <c r="I47" s="1">
        <v>0</v>
      </c>
      <c r="J47" s="1">
        <v>8.3838292603920905</v>
      </c>
      <c r="K47" s="1">
        <v>8.3838292603920905</v>
      </c>
    </row>
    <row r="48" spans="1:11" x14ac:dyDescent="0.25">
      <c r="A48" s="1">
        <v>4777</v>
      </c>
      <c r="B48" s="1">
        <v>0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</row>
    <row r="49" spans="1:11" x14ac:dyDescent="0.25">
      <c r="A49" s="1">
        <v>4778</v>
      </c>
      <c r="B49" s="1">
        <v>0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</row>
    <row r="50" spans="1:11" x14ac:dyDescent="0.25">
      <c r="A50" s="1">
        <v>4779</v>
      </c>
      <c r="B50" s="1">
        <v>0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</row>
    <row r="51" spans="1:11" x14ac:dyDescent="0.25">
      <c r="A51" s="1">
        <v>4780</v>
      </c>
      <c r="B51" s="1">
        <v>0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</row>
    <row r="52" spans="1:11" x14ac:dyDescent="0.25">
      <c r="A52" s="1">
        <v>4781</v>
      </c>
      <c r="B52" s="1">
        <v>0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</row>
    <row r="53" spans="1:11" x14ac:dyDescent="0.25">
      <c r="A53" s="1">
        <v>4782</v>
      </c>
      <c r="B53" s="1">
        <v>0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</row>
    <row r="54" spans="1:11" x14ac:dyDescent="0.25">
      <c r="A54" s="1">
        <v>4783</v>
      </c>
      <c r="B54" s="1">
        <v>0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</row>
    <row r="55" spans="1:11" x14ac:dyDescent="0.25">
      <c r="A55" s="1">
        <v>4784</v>
      </c>
      <c r="B55" s="1">
        <v>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</row>
    <row r="56" spans="1:11" x14ac:dyDescent="0.25">
      <c r="A56" s="1">
        <v>4785</v>
      </c>
      <c r="B56" s="1">
        <v>119.03400000000001</v>
      </c>
      <c r="C56" s="1">
        <v>119.03400000000001</v>
      </c>
      <c r="D56" s="1">
        <v>0</v>
      </c>
      <c r="E56" s="1">
        <v>1.6575294238210601</v>
      </c>
      <c r="F56" s="1">
        <v>119.03400000000001</v>
      </c>
      <c r="G56" s="1">
        <v>119.03400000000001</v>
      </c>
      <c r="H56" s="1">
        <v>0</v>
      </c>
      <c r="I56" s="1">
        <v>1.37481203719076</v>
      </c>
      <c r="J56" s="1">
        <v>29.131448909702002</v>
      </c>
      <c r="K56" s="1">
        <v>28.877595514352802</v>
      </c>
    </row>
    <row r="57" spans="1:11" x14ac:dyDescent="0.25">
      <c r="A57" s="1">
        <v>4786</v>
      </c>
      <c r="B57" s="1">
        <v>504.14400000000001</v>
      </c>
      <c r="C57" s="1">
        <v>504.14400000000001</v>
      </c>
      <c r="D57" s="1">
        <v>0</v>
      </c>
      <c r="E57" s="1">
        <v>16.8346976207621</v>
      </c>
      <c r="F57" s="1">
        <v>504.14400000000001</v>
      </c>
      <c r="G57" s="1">
        <v>504.14400000000001</v>
      </c>
      <c r="H57" s="1">
        <v>0</v>
      </c>
      <c r="I57" s="1">
        <v>13.9095213338348</v>
      </c>
      <c r="J57" s="1">
        <v>127.10002980057</v>
      </c>
      <c r="K57" s="1">
        <v>124.523359562107</v>
      </c>
    </row>
    <row r="58" spans="1:11" x14ac:dyDescent="0.25">
      <c r="A58" s="1">
        <v>4787</v>
      </c>
      <c r="B58" s="1">
        <v>1029.2940000000001</v>
      </c>
      <c r="C58" s="1">
        <v>1029.2940000000001</v>
      </c>
      <c r="D58" s="1">
        <v>0</v>
      </c>
      <c r="E58" s="1">
        <v>40.111444420005</v>
      </c>
      <c r="F58" s="1">
        <v>1029.2940000000001</v>
      </c>
      <c r="G58" s="1">
        <v>1029.2940000000001</v>
      </c>
      <c r="H58" s="1">
        <v>0</v>
      </c>
      <c r="I58" s="1">
        <v>33.116693623437499</v>
      </c>
      <c r="J58" s="1">
        <v>261.66486172019103</v>
      </c>
      <c r="K58" s="1">
        <v>255.52819980320299</v>
      </c>
    </row>
    <row r="59" spans="1:11" x14ac:dyDescent="0.25">
      <c r="A59" s="1">
        <v>4788</v>
      </c>
      <c r="B59" s="1">
        <v>1484.424</v>
      </c>
      <c r="C59" s="1">
        <v>1484.424</v>
      </c>
      <c r="D59" s="1">
        <v>0</v>
      </c>
      <c r="E59" s="1">
        <v>53.739586793923003</v>
      </c>
      <c r="F59" s="1">
        <v>1484.424</v>
      </c>
      <c r="G59" s="1">
        <v>1484.424</v>
      </c>
      <c r="H59" s="1">
        <v>0</v>
      </c>
      <c r="I59" s="1">
        <v>44.358450026942101</v>
      </c>
      <c r="J59" s="1">
        <v>375.803250687569</v>
      </c>
      <c r="K59" s="1">
        <v>367.585252513022</v>
      </c>
    </row>
    <row r="60" spans="1:11" x14ac:dyDescent="0.25">
      <c r="A60" s="1">
        <v>4789</v>
      </c>
      <c r="B60" s="1">
        <v>2506.7159999999899</v>
      </c>
      <c r="C60" s="1">
        <v>2345.67</v>
      </c>
      <c r="D60" s="1">
        <v>161.045999999999</v>
      </c>
      <c r="E60" s="1">
        <v>91.187877337409105</v>
      </c>
      <c r="F60" s="1">
        <v>2506.7159999999899</v>
      </c>
      <c r="G60" s="1">
        <v>2345.67</v>
      </c>
      <c r="H60" s="1">
        <v>161.045999999999</v>
      </c>
      <c r="I60" s="1">
        <v>75.292734911821199</v>
      </c>
      <c r="J60" s="1">
        <v>636.96920679698303</v>
      </c>
      <c r="K60" s="1">
        <v>623.032621169457</v>
      </c>
    </row>
    <row r="61" spans="1:11" x14ac:dyDescent="0.25">
      <c r="A61" s="1">
        <v>4790</v>
      </c>
      <c r="B61" s="1">
        <v>4432.2659999999996</v>
      </c>
      <c r="C61" s="1">
        <v>3465.99</v>
      </c>
      <c r="D61" s="1">
        <v>966.27599999999995</v>
      </c>
      <c r="E61" s="1">
        <v>175.53625980318901</v>
      </c>
      <c r="F61" s="1">
        <v>4432.2659999999996</v>
      </c>
      <c r="G61" s="1">
        <v>3465.99</v>
      </c>
      <c r="H61" s="1">
        <v>966.27599999999995</v>
      </c>
      <c r="I61" s="1">
        <v>144.96976788746201</v>
      </c>
      <c r="J61" s="1">
        <v>1140.9797422277099</v>
      </c>
      <c r="K61" s="1">
        <v>1114.1714519403499</v>
      </c>
    </row>
    <row r="62" spans="1:11" x14ac:dyDescent="0.25">
      <c r="A62" s="1">
        <v>4791</v>
      </c>
      <c r="B62" s="1">
        <v>6070.7340000000004</v>
      </c>
      <c r="C62" s="1">
        <v>4159.1880000000001</v>
      </c>
      <c r="D62" s="1">
        <v>1911.546</v>
      </c>
      <c r="E62" s="1">
        <v>259.35811597759499</v>
      </c>
      <c r="F62" s="1">
        <v>6070.7340000000004</v>
      </c>
      <c r="G62" s="1">
        <v>4159.1880000000001</v>
      </c>
      <c r="H62" s="1">
        <v>1911.546</v>
      </c>
      <c r="I62" s="1">
        <v>214.210814846673</v>
      </c>
      <c r="J62" s="1">
        <v>1577.9474565339499</v>
      </c>
      <c r="K62" s="1">
        <v>1538.35858563328</v>
      </c>
    </row>
    <row r="63" spans="1:11" x14ac:dyDescent="0.25">
      <c r="A63" s="1">
        <v>4792</v>
      </c>
      <c r="B63" s="1">
        <v>6784.9380000000001</v>
      </c>
      <c r="C63" s="1">
        <v>4460.2739999999903</v>
      </c>
      <c r="D63" s="1">
        <v>2324.6640000000002</v>
      </c>
      <c r="E63" s="1">
        <v>309.83988753457601</v>
      </c>
      <c r="F63" s="1">
        <v>6784.9380000000001</v>
      </c>
      <c r="G63" s="1">
        <v>4460.2739999999903</v>
      </c>
      <c r="H63" s="1">
        <v>2324.6640000000002</v>
      </c>
      <c r="I63" s="1">
        <v>255.90890580674599</v>
      </c>
      <c r="J63" s="1">
        <v>1773.6842465381001</v>
      </c>
      <c r="K63" s="1">
        <v>1726.4031935043399</v>
      </c>
    </row>
    <row r="64" spans="1:11" x14ac:dyDescent="0.25">
      <c r="A64" s="1">
        <v>4793</v>
      </c>
      <c r="B64" s="1">
        <v>6714.9179999999997</v>
      </c>
      <c r="C64" s="1">
        <v>4404.2579999999998</v>
      </c>
      <c r="D64" s="1">
        <v>2310.6599999999899</v>
      </c>
      <c r="E64" s="1">
        <v>306.71511110692302</v>
      </c>
      <c r="F64" s="1">
        <v>6714.9179999999997</v>
      </c>
      <c r="G64" s="1">
        <v>4404.2579999999998</v>
      </c>
      <c r="H64" s="1">
        <v>2310.6599999999899</v>
      </c>
      <c r="I64" s="1">
        <v>253.32482013442501</v>
      </c>
      <c r="J64" s="1">
        <v>1755.5283233018599</v>
      </c>
      <c r="K64" s="1">
        <v>1708.73070208696</v>
      </c>
    </row>
    <row r="65" spans="1:11" x14ac:dyDescent="0.25">
      <c r="A65" s="1">
        <v>4794</v>
      </c>
      <c r="B65" s="1">
        <v>5727.6360000000004</v>
      </c>
      <c r="C65" s="1">
        <v>3970.134</v>
      </c>
      <c r="D65" s="1">
        <v>1757.502</v>
      </c>
      <c r="E65" s="1">
        <v>260.954818152624</v>
      </c>
      <c r="F65" s="1">
        <v>5727.6360000000004</v>
      </c>
      <c r="G65" s="1">
        <v>3970.134</v>
      </c>
      <c r="H65" s="1">
        <v>1757.502</v>
      </c>
      <c r="I65" s="1">
        <v>215.51795236961499</v>
      </c>
      <c r="J65" s="1">
        <v>1494.24569224623</v>
      </c>
      <c r="K65" s="1">
        <v>1454.42491334694</v>
      </c>
    </row>
    <row r="66" spans="1:11" x14ac:dyDescent="0.25">
      <c r="A66" s="1">
        <v>4795</v>
      </c>
      <c r="B66" s="1">
        <v>4432.2659999999996</v>
      </c>
      <c r="C66" s="1">
        <v>3318.9479999999999</v>
      </c>
      <c r="D66" s="1">
        <v>1113.318</v>
      </c>
      <c r="E66" s="1">
        <v>201.14305362737801</v>
      </c>
      <c r="F66" s="1">
        <v>4432.2659999999996</v>
      </c>
      <c r="G66" s="1">
        <v>3318.9479999999999</v>
      </c>
      <c r="H66" s="1">
        <v>1113.318</v>
      </c>
      <c r="I66" s="1">
        <v>166.10937511531199</v>
      </c>
      <c r="J66" s="1">
        <v>1152.64008258526</v>
      </c>
      <c r="K66" s="1">
        <v>1121.93570527114</v>
      </c>
    </row>
    <row r="67" spans="1:11" x14ac:dyDescent="0.25">
      <c r="A67" s="1">
        <v>4796</v>
      </c>
      <c r="B67" s="1">
        <v>3059.8739999999998</v>
      </c>
      <c r="C67" s="1">
        <v>2513.7179999999998</v>
      </c>
      <c r="D67" s="1">
        <v>546.15599999999995</v>
      </c>
      <c r="E67" s="1">
        <v>129.52236832884299</v>
      </c>
      <c r="F67" s="1">
        <v>3059.8739999999998</v>
      </c>
      <c r="G67" s="1">
        <v>2513.7179999999998</v>
      </c>
      <c r="H67" s="1">
        <v>546.15599999999995</v>
      </c>
      <c r="I67" s="1">
        <v>106.945112096179</v>
      </c>
      <c r="J67" s="1">
        <v>789.17241753282701</v>
      </c>
      <c r="K67" s="1">
        <v>769.39538594252303</v>
      </c>
    </row>
    <row r="68" spans="1:11" x14ac:dyDescent="0.25">
      <c r="A68" s="1">
        <v>4797</v>
      </c>
      <c r="B68" s="1">
        <v>1673.4780000000001</v>
      </c>
      <c r="C68" s="1">
        <v>1575.45</v>
      </c>
      <c r="D68" s="1">
        <v>98.028000000000006</v>
      </c>
      <c r="E68" s="1">
        <v>70.240544914488595</v>
      </c>
      <c r="F68" s="1">
        <v>1673.4780000000001</v>
      </c>
      <c r="G68" s="1">
        <v>1575.45</v>
      </c>
      <c r="H68" s="1">
        <v>98.028000000000006</v>
      </c>
      <c r="I68" s="1">
        <v>57.982813121360799</v>
      </c>
      <c r="J68" s="1">
        <v>428.64010200088899</v>
      </c>
      <c r="K68" s="1">
        <v>417.90869023750599</v>
      </c>
    </row>
    <row r="69" spans="1:11" x14ac:dyDescent="0.25">
      <c r="A69" s="1">
        <v>4798</v>
      </c>
      <c r="B69" s="1">
        <v>707.202</v>
      </c>
      <c r="C69" s="1">
        <v>707.202</v>
      </c>
      <c r="D69" s="1">
        <v>0</v>
      </c>
      <c r="E69" s="1">
        <v>27.579655199025002</v>
      </c>
      <c r="F69" s="1">
        <v>707.202</v>
      </c>
      <c r="G69" s="1">
        <v>707.202</v>
      </c>
      <c r="H69" s="1">
        <v>0</v>
      </c>
      <c r="I69" s="1">
        <v>22.764392464362601</v>
      </c>
      <c r="J69" s="1">
        <v>179.783340365573</v>
      </c>
      <c r="K69" s="1">
        <v>175.56699442260901</v>
      </c>
    </row>
    <row r="70" spans="1:11" x14ac:dyDescent="0.25">
      <c r="A70" s="1">
        <v>4799</v>
      </c>
      <c r="B70" s="1">
        <v>175.05</v>
      </c>
      <c r="C70" s="1">
        <v>175.05</v>
      </c>
      <c r="D70" s="1">
        <v>0</v>
      </c>
      <c r="E70" s="1">
        <v>2.9270698761130101</v>
      </c>
      <c r="F70" s="1">
        <v>175.05</v>
      </c>
      <c r="G70" s="1">
        <v>175.05</v>
      </c>
      <c r="H70" s="1">
        <v>0</v>
      </c>
      <c r="I70" s="1">
        <v>2.4185588130572802</v>
      </c>
      <c r="J70" s="1">
        <v>43.024662471102602</v>
      </c>
      <c r="K70" s="1">
        <v>42.577629584697497</v>
      </c>
    </row>
    <row r="71" spans="1:11" x14ac:dyDescent="0.25">
      <c r="A71" s="1">
        <v>4800</v>
      </c>
      <c r="B71" s="1">
        <v>21.006</v>
      </c>
      <c r="C71" s="1">
        <v>21.006</v>
      </c>
      <c r="D71" s="1">
        <v>0</v>
      </c>
      <c r="E71" s="1">
        <v>0</v>
      </c>
      <c r="F71" s="1">
        <v>21.006</v>
      </c>
      <c r="G71" s="1">
        <v>21.006</v>
      </c>
      <c r="H71" s="1">
        <v>0</v>
      </c>
      <c r="I71" s="1">
        <v>0</v>
      </c>
      <c r="J71" s="1">
        <v>5.0302975562352596</v>
      </c>
      <c r="K71" s="1">
        <v>5.0302975562352596</v>
      </c>
    </row>
    <row r="72" spans="1:11" x14ac:dyDescent="0.25">
      <c r="A72" s="1">
        <v>4801</v>
      </c>
      <c r="B72" s="1">
        <v>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</row>
    <row r="73" spans="1:11" x14ac:dyDescent="0.25">
      <c r="A73" s="1">
        <v>4802</v>
      </c>
      <c r="B73" s="1">
        <v>0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</row>
    <row r="74" spans="1:11" x14ac:dyDescent="0.25">
      <c r="A74" s="1">
        <v>4803</v>
      </c>
      <c r="B74" s="1">
        <v>0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</row>
    <row r="75" spans="1:11" x14ac:dyDescent="0.25">
      <c r="A75" s="1">
        <v>4804</v>
      </c>
      <c r="B75" s="1">
        <v>0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</row>
    <row r="76" spans="1:11" x14ac:dyDescent="0.25">
      <c r="A76" s="1">
        <v>4805</v>
      </c>
      <c r="B76" s="1">
        <v>0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</row>
    <row r="77" spans="1:11" x14ac:dyDescent="0.25">
      <c r="A77" s="1">
        <v>4806</v>
      </c>
      <c r="B77" s="1">
        <v>0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</row>
    <row r="78" spans="1:11" x14ac:dyDescent="0.25">
      <c r="A78" s="1">
        <v>4807</v>
      </c>
      <c r="B78" s="1">
        <v>0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</row>
    <row r="79" spans="1:11" x14ac:dyDescent="0.25">
      <c r="A79" s="1">
        <v>4808</v>
      </c>
      <c r="B79" s="1">
        <v>0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</row>
    <row r="80" spans="1:11" x14ac:dyDescent="0.25">
      <c r="A80" s="1">
        <v>4809</v>
      </c>
      <c r="B80" s="1">
        <v>112.032</v>
      </c>
      <c r="C80" s="1">
        <v>112.032</v>
      </c>
      <c r="D80" s="1">
        <v>0</v>
      </c>
      <c r="E80" s="1">
        <v>1.5600918457730499</v>
      </c>
      <c r="F80" s="1">
        <v>112.032</v>
      </c>
      <c r="G80" s="1">
        <v>112.032</v>
      </c>
      <c r="H80" s="1">
        <v>0</v>
      </c>
      <c r="I80" s="1">
        <v>1.2940453633545499</v>
      </c>
      <c r="J80" s="1">
        <v>27.417834267954799</v>
      </c>
      <c r="K80" s="1">
        <v>27.178913425273201</v>
      </c>
    </row>
    <row r="81" spans="1:11" x14ac:dyDescent="0.25">
      <c r="A81" s="1">
        <v>4810</v>
      </c>
      <c r="B81" s="1">
        <v>483.13799999999998</v>
      </c>
      <c r="C81" s="1">
        <v>483.13799999999998</v>
      </c>
      <c r="D81" s="1">
        <v>0</v>
      </c>
      <c r="E81" s="1">
        <v>16.132629147223099</v>
      </c>
      <c r="F81" s="1">
        <v>483.13799999999998</v>
      </c>
      <c r="G81" s="1">
        <v>483.13799999999998</v>
      </c>
      <c r="H81" s="1">
        <v>0</v>
      </c>
      <c r="I81" s="1">
        <v>13.330764021273</v>
      </c>
      <c r="J81" s="1">
        <v>121.804195225546</v>
      </c>
      <c r="K81" s="1">
        <v>119.334886247019</v>
      </c>
    </row>
    <row r="82" spans="1:11" x14ac:dyDescent="0.25">
      <c r="A82" s="1">
        <v>4811</v>
      </c>
      <c r="B82" s="1">
        <v>1036.296</v>
      </c>
      <c r="C82" s="1">
        <v>1036.296</v>
      </c>
      <c r="D82" s="1">
        <v>0</v>
      </c>
      <c r="E82" s="1">
        <v>40.3829807526308</v>
      </c>
      <c r="F82" s="1">
        <v>1036.296</v>
      </c>
      <c r="G82" s="1">
        <v>1036.296</v>
      </c>
      <c r="H82" s="1">
        <v>0</v>
      </c>
      <c r="I82" s="1">
        <v>33.343296768401601</v>
      </c>
      <c r="J82" s="1">
        <v>263.44489479311699</v>
      </c>
      <c r="K82" s="1">
        <v>257.26648687669399</v>
      </c>
    </row>
    <row r="83" spans="1:11" x14ac:dyDescent="0.25">
      <c r="A83" s="1">
        <v>4812</v>
      </c>
      <c r="B83" s="1">
        <v>1680.48</v>
      </c>
      <c r="C83" s="1">
        <v>1680.48</v>
      </c>
      <c r="D83" s="1">
        <v>0</v>
      </c>
      <c r="E83" s="1">
        <v>60.838565740592003</v>
      </c>
      <c r="F83" s="1">
        <v>1680.48</v>
      </c>
      <c r="G83" s="1">
        <v>1680.48</v>
      </c>
      <c r="H83" s="1">
        <v>0</v>
      </c>
      <c r="I83" s="1">
        <v>50.223800679328797</v>
      </c>
      <c r="J83" s="1">
        <v>425.43764228781401</v>
      </c>
      <c r="K83" s="1">
        <v>416.13424812794898</v>
      </c>
    </row>
    <row r="84" spans="1:11" x14ac:dyDescent="0.25">
      <c r="A84" s="1">
        <v>4813</v>
      </c>
      <c r="B84" s="1">
        <v>2828.808</v>
      </c>
      <c r="C84" s="1">
        <v>2576.7359999999999</v>
      </c>
      <c r="D84" s="1">
        <v>252.072</v>
      </c>
      <c r="E84" s="1">
        <v>103.087431668826</v>
      </c>
      <c r="F84" s="1">
        <v>2828.808</v>
      </c>
      <c r="G84" s="1">
        <v>2576.7359999999999</v>
      </c>
      <c r="H84" s="1">
        <v>252.072</v>
      </c>
      <c r="I84" s="1">
        <v>85.112440928562904</v>
      </c>
      <c r="J84" s="1">
        <v>719.84423642372303</v>
      </c>
      <c r="K84" s="1">
        <v>704.09113960797197</v>
      </c>
    </row>
    <row r="85" spans="1:11" x14ac:dyDescent="0.25">
      <c r="A85" s="1">
        <v>4814</v>
      </c>
      <c r="B85" s="1">
        <v>4593.3119999999899</v>
      </c>
      <c r="C85" s="1">
        <v>3557.0159999999901</v>
      </c>
      <c r="D85" s="1">
        <v>1036.296</v>
      </c>
      <c r="E85" s="1">
        <v>182.03207767232001</v>
      </c>
      <c r="F85" s="1">
        <v>4593.3119999999899</v>
      </c>
      <c r="G85" s="1">
        <v>3557.0159999999901</v>
      </c>
      <c r="H85" s="1">
        <v>1036.296</v>
      </c>
      <c r="I85" s="1">
        <v>150.32428829957701</v>
      </c>
      <c r="J85" s="1">
        <v>1182.9507885870901</v>
      </c>
      <c r="K85" s="1">
        <v>1155.1546416823501</v>
      </c>
    </row>
    <row r="86" spans="1:11" x14ac:dyDescent="0.25">
      <c r="A86" s="1">
        <v>4815</v>
      </c>
      <c r="B86" s="1">
        <v>6000.7139999999999</v>
      </c>
      <c r="C86" s="1">
        <v>4208.2020000000002</v>
      </c>
      <c r="D86" s="1">
        <v>1792.5119999999999</v>
      </c>
      <c r="E86" s="1">
        <v>256.115227777553</v>
      </c>
      <c r="F86" s="1">
        <v>6000.7139999999999</v>
      </c>
      <c r="G86" s="1">
        <v>4208.2020000000002</v>
      </c>
      <c r="H86" s="1">
        <v>1792.5119999999999</v>
      </c>
      <c r="I86" s="1">
        <v>211.530469884795</v>
      </c>
      <c r="J86" s="1">
        <v>1558.3134393867199</v>
      </c>
      <c r="K86" s="1">
        <v>1519.22117534109</v>
      </c>
    </row>
    <row r="87" spans="1:11" x14ac:dyDescent="0.25">
      <c r="A87" s="1">
        <v>4816</v>
      </c>
      <c r="B87" s="1">
        <v>6455.8440000000001</v>
      </c>
      <c r="C87" s="1">
        <v>4460.2740000000003</v>
      </c>
      <c r="D87" s="1">
        <v>1995.57</v>
      </c>
      <c r="E87" s="1">
        <v>294.13936226271602</v>
      </c>
      <c r="F87" s="1">
        <v>6455.8440000000001</v>
      </c>
      <c r="G87" s="1">
        <v>4460.2740000000003</v>
      </c>
      <c r="H87" s="1">
        <v>1995.57</v>
      </c>
      <c r="I87" s="1">
        <v>242.93092221292201</v>
      </c>
      <c r="J87" s="1">
        <v>1684.44033124967</v>
      </c>
      <c r="K87" s="1">
        <v>1639.55016874844</v>
      </c>
    </row>
    <row r="88" spans="1:11" x14ac:dyDescent="0.25">
      <c r="A88" s="1">
        <v>4817</v>
      </c>
      <c r="B88" s="1">
        <v>6315.8040000000001</v>
      </c>
      <c r="C88" s="1">
        <v>4390.2539999999999</v>
      </c>
      <c r="D88" s="1">
        <v>1925.55</v>
      </c>
      <c r="E88" s="1">
        <v>287.70387753118001</v>
      </c>
      <c r="F88" s="1">
        <v>6315.8040000000001</v>
      </c>
      <c r="G88" s="1">
        <v>4390.2539999999999</v>
      </c>
      <c r="H88" s="1">
        <v>1925.55</v>
      </c>
      <c r="I88" s="1">
        <v>237.61330121434099</v>
      </c>
      <c r="J88" s="1">
        <v>1647.5043768923899</v>
      </c>
      <c r="K88" s="1">
        <v>1603.6000292496999</v>
      </c>
    </row>
    <row r="89" spans="1:11" x14ac:dyDescent="0.25">
      <c r="A89" s="1">
        <v>4818</v>
      </c>
      <c r="B89" s="1">
        <v>5118.4619999999904</v>
      </c>
      <c r="C89" s="1">
        <v>3879.1079999999902</v>
      </c>
      <c r="D89" s="1">
        <v>1239.354</v>
      </c>
      <c r="E89" s="1">
        <v>217.62131822394699</v>
      </c>
      <c r="F89" s="1">
        <v>5118.4619999999904</v>
      </c>
      <c r="G89" s="1">
        <v>3879.1079999999902</v>
      </c>
      <c r="H89" s="1">
        <v>1239.354</v>
      </c>
      <c r="I89" s="1">
        <v>179.727647114007</v>
      </c>
      <c r="J89" s="1">
        <v>1324.9214077566901</v>
      </c>
      <c r="K89" s="1">
        <v>1291.6991455145001</v>
      </c>
    </row>
    <row r="90" spans="1:11" x14ac:dyDescent="0.25">
      <c r="A90" s="1">
        <v>4819</v>
      </c>
      <c r="B90" s="1">
        <v>3886.11</v>
      </c>
      <c r="C90" s="1">
        <v>3199.9140000000002</v>
      </c>
      <c r="D90" s="1">
        <v>686.19600000000003</v>
      </c>
      <c r="E90" s="1">
        <v>164.45940658998799</v>
      </c>
      <c r="F90" s="1">
        <v>3886.11</v>
      </c>
      <c r="G90" s="1">
        <v>3199.9140000000002</v>
      </c>
      <c r="H90" s="1">
        <v>686.19600000000003</v>
      </c>
      <c r="I90" s="1">
        <v>135.80293235531201</v>
      </c>
      <c r="J90" s="1">
        <v>1002.15876420708</v>
      </c>
      <c r="K90" s="1">
        <v>977.04303774572998</v>
      </c>
    </row>
    <row r="91" spans="1:11" x14ac:dyDescent="0.25">
      <c r="A91" s="1">
        <v>4820</v>
      </c>
      <c r="B91" s="1">
        <v>2912.8319999999999</v>
      </c>
      <c r="C91" s="1">
        <v>2436.6959999999999</v>
      </c>
      <c r="D91" s="1">
        <v>476.13600000000002</v>
      </c>
      <c r="E91" s="1">
        <v>131.38107486659499</v>
      </c>
      <c r="F91" s="1">
        <v>2912.8319999999999</v>
      </c>
      <c r="G91" s="1">
        <v>2436.6959999999999</v>
      </c>
      <c r="H91" s="1">
        <v>476.13600000000002</v>
      </c>
      <c r="I91" s="1">
        <v>108.47274975804</v>
      </c>
      <c r="J91" s="1">
        <v>753.70398798630197</v>
      </c>
      <c r="K91" s="1">
        <v>733.64197564849701</v>
      </c>
    </row>
    <row r="92" spans="1:11" x14ac:dyDescent="0.25">
      <c r="A92" s="1">
        <v>4821</v>
      </c>
      <c r="B92" s="1">
        <v>1603.4580000000001</v>
      </c>
      <c r="C92" s="1">
        <v>1512.432</v>
      </c>
      <c r="D92" s="1">
        <v>91.025999999999996</v>
      </c>
      <c r="E92" s="1">
        <v>67.293439302350194</v>
      </c>
      <c r="F92" s="1">
        <v>1603.4580000000001</v>
      </c>
      <c r="G92" s="1">
        <v>1512.432</v>
      </c>
      <c r="H92" s="1">
        <v>91.025999999999996</v>
      </c>
      <c r="I92" s="1">
        <v>55.549031837283202</v>
      </c>
      <c r="J92" s="1">
        <v>410.66248907194802</v>
      </c>
      <c r="K92" s="1">
        <v>400.38131687757499</v>
      </c>
    </row>
    <row r="93" spans="1:11" x14ac:dyDescent="0.25">
      <c r="A93" s="1">
        <v>4822</v>
      </c>
      <c r="B93" s="1">
        <v>791.226</v>
      </c>
      <c r="C93" s="1">
        <v>791.226</v>
      </c>
      <c r="D93" s="1">
        <v>0</v>
      </c>
      <c r="E93" s="1">
        <v>30.857719317908099</v>
      </c>
      <c r="F93" s="1">
        <v>791.226</v>
      </c>
      <c r="G93" s="1">
        <v>791.226</v>
      </c>
      <c r="H93" s="1">
        <v>0</v>
      </c>
      <c r="I93" s="1">
        <v>25.470338736939599</v>
      </c>
      <c r="J93" s="1">
        <v>201.143737240691</v>
      </c>
      <c r="K93" s="1">
        <v>196.42643930450299</v>
      </c>
    </row>
    <row r="94" spans="1:11" x14ac:dyDescent="0.25">
      <c r="A94" s="1">
        <v>4823</v>
      </c>
      <c r="B94" s="1">
        <v>259.07400000000001</v>
      </c>
      <c r="C94" s="1">
        <v>259.07400000000001</v>
      </c>
      <c r="D94" s="1">
        <v>0</v>
      </c>
      <c r="E94" s="1">
        <v>5.06380433369588</v>
      </c>
      <c r="F94" s="1">
        <v>259.07400000000001</v>
      </c>
      <c r="G94" s="1">
        <v>259.07400000000001</v>
      </c>
      <c r="H94" s="1">
        <v>0</v>
      </c>
      <c r="I94" s="1">
        <v>4.1762121003886099</v>
      </c>
      <c r="J94" s="1">
        <v>63.949194445620201</v>
      </c>
      <c r="K94" s="1">
        <v>63.177317661760803</v>
      </c>
    </row>
    <row r="95" spans="1:11" x14ac:dyDescent="0.25">
      <c r="A95" s="1">
        <v>4824</v>
      </c>
      <c r="B95" s="1">
        <v>7.0019999999999998</v>
      </c>
      <c r="C95" s="1">
        <v>7.0019999999999998</v>
      </c>
      <c r="D95" s="1">
        <v>0</v>
      </c>
      <c r="E95" s="1">
        <v>0</v>
      </c>
      <c r="F95" s="1">
        <v>7.0019999999999998</v>
      </c>
      <c r="G95" s="1">
        <v>7.0019999999999998</v>
      </c>
      <c r="H95" s="1">
        <v>0</v>
      </c>
      <c r="I95" s="1">
        <v>0</v>
      </c>
      <c r="J95" s="1">
        <v>1.6767658520784099</v>
      </c>
      <c r="K95" s="1">
        <v>1.6767658520784099</v>
      </c>
    </row>
    <row r="96" spans="1:11" x14ac:dyDescent="0.25">
      <c r="A96" s="1">
        <v>4825</v>
      </c>
      <c r="B96" s="1">
        <v>0</v>
      </c>
      <c r="C96" s="1">
        <v>0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</row>
    <row r="97" spans="1:11" x14ac:dyDescent="0.25">
      <c r="A97" s="1">
        <v>4826</v>
      </c>
      <c r="B97" s="1">
        <v>0</v>
      </c>
      <c r="C97" s="1">
        <v>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</row>
    <row r="98" spans="1:11" x14ac:dyDescent="0.25">
      <c r="A98" s="1">
        <v>4827</v>
      </c>
      <c r="B98" s="1">
        <v>0</v>
      </c>
      <c r="C98" s="1">
        <v>0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</row>
    <row r="99" spans="1:11" x14ac:dyDescent="0.25">
      <c r="A99" s="1">
        <v>4828</v>
      </c>
      <c r="B99" s="1">
        <v>0</v>
      </c>
      <c r="C99" s="1">
        <v>0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</row>
    <row r="100" spans="1:11" x14ac:dyDescent="0.25">
      <c r="A100" s="1">
        <v>4829</v>
      </c>
      <c r="B100" s="1">
        <v>0</v>
      </c>
      <c r="C100" s="1">
        <v>0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</row>
    <row r="101" spans="1:11" x14ac:dyDescent="0.25">
      <c r="A101" s="1">
        <v>4830</v>
      </c>
      <c r="B101" s="1">
        <v>0</v>
      </c>
      <c r="C101" s="1">
        <v>0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</row>
    <row r="102" spans="1:11" x14ac:dyDescent="0.25">
      <c r="A102" s="1">
        <v>4831</v>
      </c>
      <c r="B102" s="1">
        <v>0</v>
      </c>
      <c r="C102" s="1">
        <v>0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</row>
    <row r="103" spans="1:11" x14ac:dyDescent="0.25">
      <c r="A103" s="1">
        <v>4832</v>
      </c>
      <c r="B103" s="1">
        <v>0</v>
      </c>
      <c r="C103" s="1">
        <v>0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</row>
    <row r="104" spans="1:11" x14ac:dyDescent="0.25">
      <c r="A104" s="1">
        <v>4833</v>
      </c>
      <c r="B104" s="1">
        <v>105.03</v>
      </c>
      <c r="C104" s="1">
        <v>105.03</v>
      </c>
      <c r="D104" s="1">
        <v>0</v>
      </c>
      <c r="E104" s="1">
        <v>1.4627026407763499</v>
      </c>
      <c r="F104" s="1">
        <v>105.03</v>
      </c>
      <c r="G104" s="1">
        <v>105.03</v>
      </c>
      <c r="H104" s="1">
        <v>0</v>
      </c>
      <c r="I104" s="1">
        <v>1.2132135807701201</v>
      </c>
      <c r="J104" s="1">
        <v>25.704219626207699</v>
      </c>
      <c r="K104" s="1">
        <v>25.480231336193601</v>
      </c>
    </row>
    <row r="105" spans="1:11" x14ac:dyDescent="0.25">
      <c r="A105" s="1">
        <v>4834</v>
      </c>
      <c r="B105" s="1">
        <v>476.13600000000002</v>
      </c>
      <c r="C105" s="1">
        <v>476.13600000000002</v>
      </c>
      <c r="D105" s="1">
        <v>0</v>
      </c>
      <c r="E105" s="1">
        <v>15.901374417966499</v>
      </c>
      <c r="F105" s="1">
        <v>476.13600000000002</v>
      </c>
      <c r="G105" s="1">
        <v>476.13600000000002</v>
      </c>
      <c r="H105" s="1">
        <v>0</v>
      </c>
      <c r="I105" s="1">
        <v>13.138355872632101</v>
      </c>
      <c r="J105" s="1">
        <v>120.038917033871</v>
      </c>
      <c r="K105" s="1">
        <v>117.60539514199</v>
      </c>
    </row>
    <row r="106" spans="1:11" x14ac:dyDescent="0.25">
      <c r="A106" s="1">
        <v>4835</v>
      </c>
      <c r="B106" s="1">
        <v>1078.308</v>
      </c>
      <c r="C106" s="1">
        <v>1078.308</v>
      </c>
      <c r="D106" s="1">
        <v>0</v>
      </c>
      <c r="E106" s="1">
        <v>42.026417392651098</v>
      </c>
      <c r="F106" s="1">
        <v>1078.308</v>
      </c>
      <c r="G106" s="1">
        <v>1078.308</v>
      </c>
      <c r="H106" s="1">
        <v>0</v>
      </c>
      <c r="I106" s="1">
        <v>34.697720008939697</v>
      </c>
      <c r="J106" s="1">
        <v>274.12509323067599</v>
      </c>
      <c r="K106" s="1">
        <v>267.69620931764098</v>
      </c>
    </row>
    <row r="107" spans="1:11" x14ac:dyDescent="0.25">
      <c r="A107" s="1">
        <v>4836</v>
      </c>
      <c r="B107" s="1">
        <v>1582.452</v>
      </c>
      <c r="C107" s="1">
        <v>1582.452</v>
      </c>
      <c r="D107" s="1">
        <v>0</v>
      </c>
      <c r="E107" s="1">
        <v>57.292603986607403</v>
      </c>
      <c r="F107" s="1">
        <v>1582.452</v>
      </c>
      <c r="G107" s="1">
        <v>1582.452</v>
      </c>
      <c r="H107" s="1">
        <v>0</v>
      </c>
      <c r="I107" s="1">
        <v>47.289216858723798</v>
      </c>
      <c r="J107" s="1">
        <v>400.62044648769199</v>
      </c>
      <c r="K107" s="1">
        <v>391.859750320486</v>
      </c>
    </row>
    <row r="108" spans="1:11" x14ac:dyDescent="0.25">
      <c r="A108" s="1">
        <v>4837</v>
      </c>
      <c r="B108" s="1">
        <v>2625.75</v>
      </c>
      <c r="C108" s="1">
        <v>2415.69</v>
      </c>
      <c r="D108" s="1">
        <v>210.06</v>
      </c>
      <c r="E108" s="1">
        <v>95.631067427778603</v>
      </c>
      <c r="F108" s="1">
        <v>2625.75</v>
      </c>
      <c r="G108" s="1">
        <v>2415.69</v>
      </c>
      <c r="H108" s="1">
        <v>210.06</v>
      </c>
      <c r="I108" s="1">
        <v>78.9550829650411</v>
      </c>
      <c r="J108" s="1">
        <v>667.82204266296196</v>
      </c>
      <c r="K108" s="1">
        <v>653.20850319374597</v>
      </c>
    </row>
    <row r="109" spans="1:11" x14ac:dyDescent="0.25">
      <c r="A109" s="1">
        <v>4838</v>
      </c>
      <c r="B109" s="1">
        <v>4572.3059999999996</v>
      </c>
      <c r="C109" s="1">
        <v>3543.0120000000002</v>
      </c>
      <c r="D109" s="1">
        <v>1029.2940000000001</v>
      </c>
      <c r="E109" s="1">
        <v>181.20336642815499</v>
      </c>
      <c r="F109" s="1">
        <v>4572.3059999999996</v>
      </c>
      <c r="G109" s="1">
        <v>3543.0120000000002</v>
      </c>
      <c r="H109" s="1">
        <v>1029.2940000000001</v>
      </c>
      <c r="I109" s="1">
        <v>149.639513552089</v>
      </c>
      <c r="J109" s="1">
        <v>1177.5076588823099</v>
      </c>
      <c r="K109" s="1">
        <v>1149.8395216832801</v>
      </c>
    </row>
    <row r="110" spans="1:11" x14ac:dyDescent="0.25">
      <c r="A110" s="1">
        <v>4839</v>
      </c>
      <c r="B110" s="1">
        <v>6056.73</v>
      </c>
      <c r="C110" s="1">
        <v>4222.2060000000001</v>
      </c>
      <c r="D110" s="1">
        <v>1834.5239999999999</v>
      </c>
      <c r="E110" s="1">
        <v>258.57956123036598</v>
      </c>
      <c r="F110" s="1">
        <v>6056.73</v>
      </c>
      <c r="G110" s="1">
        <v>4222.2060000000001</v>
      </c>
      <c r="H110" s="1">
        <v>1834.5239999999999</v>
      </c>
      <c r="I110" s="1">
        <v>213.561682144939</v>
      </c>
      <c r="J110" s="1">
        <v>1573.23391055305</v>
      </c>
      <c r="K110" s="1">
        <v>1533.76707107792</v>
      </c>
    </row>
    <row r="111" spans="1:11" x14ac:dyDescent="0.25">
      <c r="A111" s="1">
        <v>4840</v>
      </c>
      <c r="B111" s="1">
        <v>6560.8739999999998</v>
      </c>
      <c r="C111" s="1">
        <v>4488.2820000000002</v>
      </c>
      <c r="D111" s="1">
        <v>2072.5920000000001</v>
      </c>
      <c r="E111" s="1">
        <v>299.06859661376802</v>
      </c>
      <c r="F111" s="1">
        <v>6560.8739999999998</v>
      </c>
      <c r="G111" s="1">
        <v>4488.2820000000002</v>
      </c>
      <c r="H111" s="1">
        <v>2072.5920000000001</v>
      </c>
      <c r="I111" s="1">
        <v>247.006772745386</v>
      </c>
      <c r="J111" s="1">
        <v>1712.5063599504299</v>
      </c>
      <c r="K111" s="1">
        <v>1666.86578142647</v>
      </c>
    </row>
    <row r="112" spans="1:11" x14ac:dyDescent="0.25">
      <c r="A112" s="1">
        <v>4841</v>
      </c>
      <c r="B112" s="1">
        <v>6392.826</v>
      </c>
      <c r="C112" s="1">
        <v>4404.2579999999998</v>
      </c>
      <c r="D112" s="1">
        <v>1988.568</v>
      </c>
      <c r="E112" s="1">
        <v>291.34529815618401</v>
      </c>
      <c r="F112" s="1">
        <v>6392.826</v>
      </c>
      <c r="G112" s="1">
        <v>4404.2579999999998</v>
      </c>
      <c r="H112" s="1">
        <v>1988.568</v>
      </c>
      <c r="I112" s="1">
        <v>240.62299707302199</v>
      </c>
      <c r="J112" s="1">
        <v>1668.1832147217001</v>
      </c>
      <c r="K112" s="1">
        <v>1623.7256140279901</v>
      </c>
    </row>
    <row r="113" spans="1:11" x14ac:dyDescent="0.25">
      <c r="A113" s="1">
        <v>4842</v>
      </c>
      <c r="B113" s="1">
        <v>4222.2060000000001</v>
      </c>
      <c r="C113" s="1">
        <v>3290.94</v>
      </c>
      <c r="D113" s="1">
        <v>931.26599999999996</v>
      </c>
      <c r="E113" s="1">
        <v>179.23122878431701</v>
      </c>
      <c r="F113" s="1">
        <v>4222.2060000000001</v>
      </c>
      <c r="G113" s="1">
        <v>3290.94</v>
      </c>
      <c r="H113" s="1">
        <v>931.26599999999996</v>
      </c>
      <c r="I113" s="1">
        <v>148.01351351351201</v>
      </c>
      <c r="J113" s="1">
        <v>1091.5777558998</v>
      </c>
      <c r="K113" s="1">
        <v>1064.21131420857</v>
      </c>
    </row>
    <row r="114" spans="1:11" x14ac:dyDescent="0.25">
      <c r="A114" s="1">
        <v>4843</v>
      </c>
      <c r="B114" s="1">
        <v>1757.502</v>
      </c>
      <c r="C114" s="1">
        <v>1757.502</v>
      </c>
      <c r="D114" s="1">
        <v>0</v>
      </c>
      <c r="E114" s="1">
        <v>68.549568729224802</v>
      </c>
      <c r="F114" s="1">
        <v>1757.502</v>
      </c>
      <c r="G114" s="1">
        <v>1757.502</v>
      </c>
      <c r="H114" s="1">
        <v>0</v>
      </c>
      <c r="I114" s="1">
        <v>56.587930430969102</v>
      </c>
      <c r="J114" s="1">
        <v>446.78830130454401</v>
      </c>
      <c r="K114" s="1">
        <v>436.31005544628499</v>
      </c>
    </row>
    <row r="115" spans="1:11" x14ac:dyDescent="0.25">
      <c r="A115" s="1">
        <v>4844</v>
      </c>
      <c r="B115" s="1">
        <v>791.226</v>
      </c>
      <c r="C115" s="1">
        <v>791.226</v>
      </c>
      <c r="D115" s="1">
        <v>0</v>
      </c>
      <c r="E115" s="1">
        <v>19.8338598060861</v>
      </c>
      <c r="F115" s="1">
        <v>791.226</v>
      </c>
      <c r="G115" s="1">
        <v>791.226</v>
      </c>
      <c r="H115" s="1">
        <v>0</v>
      </c>
      <c r="I115" s="1">
        <v>16.371428840847699</v>
      </c>
      <c r="J115" s="1">
        <v>196.976167256466</v>
      </c>
      <c r="K115" s="1">
        <v>193.94361858320201</v>
      </c>
    </row>
    <row r="116" spans="1:11" x14ac:dyDescent="0.25">
      <c r="A116" s="1">
        <v>4845</v>
      </c>
      <c r="B116" s="1">
        <v>728.20799999999997</v>
      </c>
      <c r="C116" s="1">
        <v>728.20799999999997</v>
      </c>
      <c r="D116" s="1">
        <v>0</v>
      </c>
      <c r="E116" s="1">
        <v>20.281255023714799</v>
      </c>
      <c r="F116" s="1">
        <v>728.20799999999997</v>
      </c>
      <c r="G116" s="1">
        <v>728.20799999999997</v>
      </c>
      <c r="H116" s="1">
        <v>0</v>
      </c>
      <c r="I116" s="1">
        <v>16.740122442282502</v>
      </c>
      <c r="J116" s="1">
        <v>182.05492787915301</v>
      </c>
      <c r="K116" s="1">
        <v>178.95379649253201</v>
      </c>
    </row>
    <row r="117" spans="1:11" x14ac:dyDescent="0.25">
      <c r="A117" s="1">
        <v>4846</v>
      </c>
      <c r="B117" s="1">
        <v>784.22400000000005</v>
      </c>
      <c r="C117" s="1">
        <v>784.22400000000005</v>
      </c>
      <c r="D117" s="1">
        <v>0</v>
      </c>
      <c r="E117" s="1">
        <v>34.940314437357998</v>
      </c>
      <c r="F117" s="1">
        <v>784.22400000000005</v>
      </c>
      <c r="G117" s="1">
        <v>784.22400000000005</v>
      </c>
      <c r="H117" s="1">
        <v>0</v>
      </c>
      <c r="I117" s="1">
        <v>28.843692550800998</v>
      </c>
      <c r="J117" s="1">
        <v>201.01597970133301</v>
      </c>
      <c r="K117" s="1">
        <v>195.672491773616</v>
      </c>
    </row>
    <row r="118" spans="1:11" x14ac:dyDescent="0.25">
      <c r="A118" s="1">
        <v>4847</v>
      </c>
      <c r="B118" s="1">
        <v>252.072</v>
      </c>
      <c r="C118" s="1">
        <v>252.072</v>
      </c>
      <c r="D118" s="1">
        <v>0</v>
      </c>
      <c r="E118" s="1">
        <v>5.6282560802794199</v>
      </c>
      <c r="F118" s="1">
        <v>252.072</v>
      </c>
      <c r="G118" s="1">
        <v>252.072</v>
      </c>
      <c r="H118" s="1">
        <v>0</v>
      </c>
      <c r="I118" s="1">
        <v>4.6416583575686197</v>
      </c>
      <c r="J118" s="1">
        <v>62.486161719576003</v>
      </c>
      <c r="K118" s="1">
        <v>61.627858577678197</v>
      </c>
    </row>
    <row r="119" spans="1:11" x14ac:dyDescent="0.25">
      <c r="A119" s="1">
        <v>4848</v>
      </c>
      <c r="B119" s="1">
        <v>7.0019999999999998</v>
      </c>
      <c r="C119" s="1">
        <v>7.0019999999999998</v>
      </c>
      <c r="D119" s="1">
        <v>0</v>
      </c>
      <c r="E119" s="1">
        <v>0</v>
      </c>
      <c r="F119" s="1">
        <v>7.0019999999999998</v>
      </c>
      <c r="G119" s="1">
        <v>7.0019999999999998</v>
      </c>
      <c r="H119" s="1">
        <v>0</v>
      </c>
      <c r="I119" s="1">
        <v>0</v>
      </c>
      <c r="J119" s="1">
        <v>1.6767658520784099</v>
      </c>
      <c r="K119" s="1">
        <v>1.6767658520784099</v>
      </c>
    </row>
    <row r="120" spans="1:11" x14ac:dyDescent="0.25">
      <c r="A120" s="1">
        <v>4849</v>
      </c>
      <c r="B120" s="1">
        <v>0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</row>
    <row r="121" spans="1:11" x14ac:dyDescent="0.25">
      <c r="A121" s="1">
        <v>4850</v>
      </c>
      <c r="B121" s="1">
        <v>0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</row>
    <row r="122" spans="1:11" x14ac:dyDescent="0.25">
      <c r="A122" s="1">
        <v>4851</v>
      </c>
      <c r="B122" s="1">
        <v>0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</row>
    <row r="123" spans="1:11" x14ac:dyDescent="0.25">
      <c r="A123" s="1">
        <v>4852</v>
      </c>
      <c r="B123" s="1">
        <v>0</v>
      </c>
      <c r="C123" s="1">
        <v>0</v>
      </c>
      <c r="D123" s="1">
        <v>0</v>
      </c>
      <c r="E123" s="1">
        <v>0</v>
      </c>
      <c r="F123" s="1">
        <v>0</v>
      </c>
      <c r="G123" s="1">
        <v>0</v>
      </c>
      <c r="H123" s="1">
        <v>0</v>
      </c>
      <c r="I123" s="1">
        <v>0</v>
      </c>
      <c r="J123" s="1">
        <v>0</v>
      </c>
      <c r="K123" s="1">
        <v>0</v>
      </c>
    </row>
    <row r="124" spans="1:11" x14ac:dyDescent="0.25">
      <c r="A124" s="1">
        <v>4853</v>
      </c>
      <c r="B124" s="1">
        <v>0</v>
      </c>
      <c r="C124" s="1">
        <v>0</v>
      </c>
      <c r="D124" s="1">
        <v>0</v>
      </c>
      <c r="E124" s="1">
        <v>0</v>
      </c>
      <c r="F124" s="1">
        <v>0</v>
      </c>
      <c r="G124" s="1">
        <v>0</v>
      </c>
      <c r="H124" s="1">
        <v>0</v>
      </c>
      <c r="I124" s="1">
        <v>0</v>
      </c>
      <c r="J124" s="1">
        <v>0</v>
      </c>
      <c r="K124" s="1">
        <v>0</v>
      </c>
    </row>
    <row r="125" spans="1:11" x14ac:dyDescent="0.25">
      <c r="A125" s="1">
        <v>4854</v>
      </c>
      <c r="B125" s="1">
        <v>0</v>
      </c>
      <c r="C125" s="1">
        <v>0</v>
      </c>
      <c r="D125" s="1">
        <v>0</v>
      </c>
      <c r="E125" s="1">
        <v>0</v>
      </c>
      <c r="F125" s="1">
        <v>0</v>
      </c>
      <c r="G125" s="1">
        <v>0</v>
      </c>
      <c r="H125" s="1">
        <v>0</v>
      </c>
      <c r="I125" s="1">
        <v>0</v>
      </c>
      <c r="J125" s="1">
        <v>0</v>
      </c>
      <c r="K125" s="1">
        <v>0</v>
      </c>
    </row>
    <row r="126" spans="1:11" x14ac:dyDescent="0.25">
      <c r="A126" s="1">
        <v>4855</v>
      </c>
      <c r="B126" s="1">
        <v>0</v>
      </c>
      <c r="C126" s="1">
        <v>0</v>
      </c>
      <c r="D126" s="1">
        <v>0</v>
      </c>
      <c r="E126" s="1">
        <v>0</v>
      </c>
      <c r="F126" s="1">
        <v>0</v>
      </c>
      <c r="G126" s="1">
        <v>0</v>
      </c>
      <c r="H126" s="1">
        <v>0</v>
      </c>
      <c r="I126" s="1">
        <v>0</v>
      </c>
      <c r="J126" s="1">
        <v>0</v>
      </c>
      <c r="K126" s="1">
        <v>0</v>
      </c>
    </row>
    <row r="127" spans="1:11" x14ac:dyDescent="0.25">
      <c r="A127" s="1">
        <v>4856</v>
      </c>
      <c r="B127" s="1">
        <v>0</v>
      </c>
      <c r="C127" s="1">
        <v>0</v>
      </c>
      <c r="D127" s="1">
        <v>0</v>
      </c>
      <c r="E127" s="1">
        <v>0</v>
      </c>
      <c r="F127" s="1">
        <v>0</v>
      </c>
      <c r="G127" s="1">
        <v>0</v>
      </c>
      <c r="H127" s="1">
        <v>0</v>
      </c>
      <c r="I127" s="1">
        <v>0</v>
      </c>
      <c r="J127" s="1">
        <v>0</v>
      </c>
      <c r="K127" s="1">
        <v>0</v>
      </c>
    </row>
    <row r="128" spans="1:11" x14ac:dyDescent="0.25">
      <c r="A128" s="1">
        <v>4857</v>
      </c>
      <c r="B128" s="1">
        <v>14.004</v>
      </c>
      <c r="C128" s="1">
        <v>14.004</v>
      </c>
      <c r="D128" s="1">
        <v>0</v>
      </c>
      <c r="E128" s="1">
        <v>0</v>
      </c>
      <c r="F128" s="1">
        <v>14.004</v>
      </c>
      <c r="G128" s="1">
        <v>14.004</v>
      </c>
      <c r="H128" s="1">
        <v>0</v>
      </c>
      <c r="I128" s="1">
        <v>0</v>
      </c>
      <c r="J128" s="1">
        <v>3.35353170415683</v>
      </c>
      <c r="K128" s="1">
        <v>3.35353170415683</v>
      </c>
    </row>
    <row r="129" spans="1:11" x14ac:dyDescent="0.25">
      <c r="A129" s="1">
        <v>4858</v>
      </c>
      <c r="B129" s="1">
        <v>168.048</v>
      </c>
      <c r="C129" s="1">
        <v>168.048</v>
      </c>
      <c r="D129" s="1">
        <v>0</v>
      </c>
      <c r="E129" s="1">
        <v>2.33977047697514</v>
      </c>
      <c r="F129" s="1">
        <v>168.048</v>
      </c>
      <c r="G129" s="1">
        <v>168.048</v>
      </c>
      <c r="H129" s="1">
        <v>0</v>
      </c>
      <c r="I129" s="1">
        <v>1.93351469902394</v>
      </c>
      <c r="J129" s="1">
        <v>41.126793385195697</v>
      </c>
      <c r="K129" s="1">
        <v>40.769167076071703</v>
      </c>
    </row>
    <row r="130" spans="1:11" x14ac:dyDescent="0.25">
      <c r="A130" s="1">
        <v>4859</v>
      </c>
      <c r="B130" s="1">
        <v>616.17600000000004</v>
      </c>
      <c r="C130" s="1">
        <v>616.17600000000004</v>
      </c>
      <c r="D130" s="1">
        <v>0</v>
      </c>
      <c r="E130" s="1">
        <v>22.294100182617399</v>
      </c>
      <c r="F130" s="1">
        <v>616.17600000000004</v>
      </c>
      <c r="G130" s="1">
        <v>616.17600000000004</v>
      </c>
      <c r="H130" s="1">
        <v>0</v>
      </c>
      <c r="I130" s="1">
        <v>18.403633544221599</v>
      </c>
      <c r="J130" s="1">
        <v>155.993802172198</v>
      </c>
      <c r="K130" s="1">
        <v>152.58255764691401</v>
      </c>
    </row>
    <row r="131" spans="1:11" x14ac:dyDescent="0.25">
      <c r="A131" s="1">
        <v>4860</v>
      </c>
      <c r="B131" s="1">
        <v>889.25400000000002</v>
      </c>
      <c r="C131" s="1">
        <v>889.25400000000002</v>
      </c>
      <c r="D131" s="1">
        <v>0</v>
      </c>
      <c r="E131" s="1">
        <v>29.6982163598603</v>
      </c>
      <c r="F131" s="1">
        <v>889.25400000000002</v>
      </c>
      <c r="G131" s="1">
        <v>889.25400000000002</v>
      </c>
      <c r="H131" s="1">
        <v>0</v>
      </c>
      <c r="I131" s="1">
        <v>24.516154934017301</v>
      </c>
      <c r="J131" s="1">
        <v>224.19063782627501</v>
      </c>
      <c r="K131" s="1">
        <v>219.646287602033</v>
      </c>
    </row>
    <row r="132" spans="1:11" x14ac:dyDescent="0.25">
      <c r="A132" s="1">
        <v>4861</v>
      </c>
      <c r="B132" s="1">
        <v>2023.578</v>
      </c>
      <c r="C132" s="1">
        <v>1925.55</v>
      </c>
      <c r="D132" s="1">
        <v>98.028000000000006</v>
      </c>
      <c r="E132" s="1">
        <v>67.839464642383504</v>
      </c>
      <c r="F132" s="1">
        <v>2023.578</v>
      </c>
      <c r="G132" s="1">
        <v>1925.55</v>
      </c>
      <c r="H132" s="1">
        <v>98.028000000000006</v>
      </c>
      <c r="I132" s="1">
        <v>56.0049509134952</v>
      </c>
      <c r="J132" s="1">
        <v>511.59446641902099</v>
      </c>
      <c r="K132" s="1">
        <v>501.22022274680199</v>
      </c>
    </row>
    <row r="133" spans="1:11" x14ac:dyDescent="0.25">
      <c r="A133" s="1">
        <v>4862</v>
      </c>
      <c r="B133" s="1">
        <v>2583.7379999999998</v>
      </c>
      <c r="C133" s="1">
        <v>2485.71</v>
      </c>
      <c r="D133" s="1">
        <v>98.028000000000006</v>
      </c>
      <c r="E133" s="1">
        <v>108.198562673246</v>
      </c>
      <c r="F133" s="1">
        <v>2583.7379999999998</v>
      </c>
      <c r="G133" s="1">
        <v>2485.71</v>
      </c>
      <c r="H133" s="1">
        <v>98.028000000000006</v>
      </c>
      <c r="I133" s="1">
        <v>89.332152317936206</v>
      </c>
      <c r="J133" s="1">
        <v>661.00331138920501</v>
      </c>
      <c r="K133" s="1">
        <v>644.45727827590702</v>
      </c>
    </row>
    <row r="134" spans="1:11" x14ac:dyDescent="0.25">
      <c r="A134" s="1">
        <v>4863</v>
      </c>
      <c r="B134" s="1">
        <v>2135.61</v>
      </c>
      <c r="C134" s="1">
        <v>2135.61</v>
      </c>
      <c r="D134" s="1">
        <v>0</v>
      </c>
      <c r="E134" s="1">
        <v>65.407362577327703</v>
      </c>
      <c r="F134" s="1">
        <v>2135.61</v>
      </c>
      <c r="G134" s="1">
        <v>2135.61</v>
      </c>
      <c r="H134" s="1">
        <v>0</v>
      </c>
      <c r="I134" s="1">
        <v>53.995195714886599</v>
      </c>
      <c r="J134" s="1">
        <v>536.16083673714695</v>
      </c>
      <c r="K134" s="1">
        <v>526.15670615818897</v>
      </c>
    </row>
    <row r="135" spans="1:11" x14ac:dyDescent="0.25">
      <c r="A135" s="1">
        <v>4864</v>
      </c>
      <c r="B135" s="1">
        <v>4005.1439999999998</v>
      </c>
      <c r="C135" s="1">
        <v>3297.942</v>
      </c>
      <c r="D135" s="1">
        <v>707.202</v>
      </c>
      <c r="E135" s="1">
        <v>124.25378125966201</v>
      </c>
      <c r="F135" s="1">
        <v>4005.1439999999998</v>
      </c>
      <c r="G135" s="1">
        <v>3297.942</v>
      </c>
      <c r="H135" s="1">
        <v>707.202</v>
      </c>
      <c r="I135" s="1">
        <v>102.59833173868201</v>
      </c>
      <c r="J135" s="1">
        <v>1015.7756894847799</v>
      </c>
      <c r="K135" s="1">
        <v>996.79453292672497</v>
      </c>
    </row>
    <row r="136" spans="1:11" x14ac:dyDescent="0.25">
      <c r="A136" s="1">
        <v>4865</v>
      </c>
      <c r="B136" s="1">
        <v>6063.732</v>
      </c>
      <c r="C136" s="1">
        <v>4299.2279999999901</v>
      </c>
      <c r="D136" s="1">
        <v>1764.5039999999999</v>
      </c>
      <c r="E136" s="1">
        <v>258.65612891186402</v>
      </c>
      <c r="F136" s="1">
        <v>6063.732</v>
      </c>
      <c r="G136" s="1">
        <v>4299.2279999999901</v>
      </c>
      <c r="H136" s="1">
        <v>1764.5039999999999</v>
      </c>
      <c r="I136" s="1">
        <v>213.611095598746</v>
      </c>
      <c r="J136" s="1">
        <v>1573.98612159136</v>
      </c>
      <c r="K136" s="1">
        <v>1534.5041638914099</v>
      </c>
    </row>
    <row r="137" spans="1:11" x14ac:dyDescent="0.25">
      <c r="A137" s="1">
        <v>4866</v>
      </c>
      <c r="B137" s="1">
        <v>5874.6779999999999</v>
      </c>
      <c r="C137" s="1">
        <v>4026.15</v>
      </c>
      <c r="D137" s="1">
        <v>1848.528</v>
      </c>
      <c r="E137" s="1">
        <v>267.77656195643499</v>
      </c>
      <c r="F137" s="1">
        <v>5874.6779999999999</v>
      </c>
      <c r="G137" s="1">
        <v>4026.15</v>
      </c>
      <c r="H137" s="1">
        <v>1848.528</v>
      </c>
      <c r="I137" s="1">
        <v>221.14397559424799</v>
      </c>
      <c r="J137" s="1">
        <v>1533.28848927337</v>
      </c>
      <c r="K137" s="1">
        <v>1492.4247084306</v>
      </c>
    </row>
    <row r="138" spans="1:11" x14ac:dyDescent="0.25">
      <c r="A138" s="1">
        <v>4867</v>
      </c>
      <c r="B138" s="1">
        <v>3823.0920000000001</v>
      </c>
      <c r="C138" s="1">
        <v>3031.866</v>
      </c>
      <c r="D138" s="1">
        <v>791.226</v>
      </c>
      <c r="E138" s="1">
        <v>151.35118449724899</v>
      </c>
      <c r="F138" s="1">
        <v>3823.0920000000001</v>
      </c>
      <c r="G138" s="1">
        <v>3031.866</v>
      </c>
      <c r="H138" s="1">
        <v>791.226</v>
      </c>
      <c r="I138" s="1">
        <v>124.97686297981301</v>
      </c>
      <c r="J138" s="1">
        <v>983.54106985647695</v>
      </c>
      <c r="K138" s="1">
        <v>960.43400582277604</v>
      </c>
    </row>
    <row r="139" spans="1:11" x14ac:dyDescent="0.25">
      <c r="A139" s="1">
        <v>4868</v>
      </c>
      <c r="B139" s="1">
        <v>2254.6439999999998</v>
      </c>
      <c r="C139" s="1">
        <v>2149.614</v>
      </c>
      <c r="D139" s="1">
        <v>105.03</v>
      </c>
      <c r="E139" s="1">
        <v>75.659189521763807</v>
      </c>
      <c r="F139" s="1">
        <v>2254.6439999999998</v>
      </c>
      <c r="G139" s="1">
        <v>2149.614</v>
      </c>
      <c r="H139" s="1">
        <v>105.03</v>
      </c>
      <c r="I139" s="1">
        <v>62.455404946231603</v>
      </c>
      <c r="J139" s="1">
        <v>569.95075302147404</v>
      </c>
      <c r="K139" s="1">
        <v>558.393325133752</v>
      </c>
    </row>
    <row r="140" spans="1:11" x14ac:dyDescent="0.25">
      <c r="A140" s="1">
        <v>4869</v>
      </c>
      <c r="B140" s="1">
        <v>1638.4680000000001</v>
      </c>
      <c r="C140" s="1">
        <v>1533.4380000000001</v>
      </c>
      <c r="D140" s="1">
        <v>105.03</v>
      </c>
      <c r="E140" s="1">
        <v>59.632590400306803</v>
      </c>
      <c r="F140" s="1">
        <v>1638.4680000000001</v>
      </c>
      <c r="G140" s="1">
        <v>1533.4380000000001</v>
      </c>
      <c r="H140" s="1">
        <v>105.03</v>
      </c>
      <c r="I140" s="1">
        <v>49.220540241236897</v>
      </c>
      <c r="J140" s="1">
        <v>416.33956452474501</v>
      </c>
      <c r="K140" s="1">
        <v>407.23026217166301</v>
      </c>
    </row>
    <row r="141" spans="1:11" x14ac:dyDescent="0.25">
      <c r="A141" s="1">
        <v>4870</v>
      </c>
      <c r="B141" s="1">
        <v>784.22400000000005</v>
      </c>
      <c r="C141" s="1">
        <v>784.22400000000005</v>
      </c>
      <c r="D141" s="1">
        <v>0</v>
      </c>
      <c r="E141" s="1">
        <v>28.3998402220763</v>
      </c>
      <c r="F141" s="1">
        <v>784.22400000000005</v>
      </c>
      <c r="G141" s="1">
        <v>784.22400000000005</v>
      </c>
      <c r="H141" s="1">
        <v>0</v>
      </c>
      <c r="I141" s="1">
        <v>23.443702148005901</v>
      </c>
      <c r="J141" s="1">
        <v>198.53756640098001</v>
      </c>
      <c r="K141" s="1">
        <v>194.195982459709</v>
      </c>
    </row>
    <row r="142" spans="1:11" x14ac:dyDescent="0.25">
      <c r="A142" s="1">
        <v>4871</v>
      </c>
      <c r="B142" s="1">
        <v>273.07799999999997</v>
      </c>
      <c r="C142" s="1">
        <v>273.07799999999997</v>
      </c>
      <c r="D142" s="1">
        <v>0</v>
      </c>
      <c r="E142" s="1">
        <v>4.5751307945409501</v>
      </c>
      <c r="F142" s="1">
        <v>273.07799999999997</v>
      </c>
      <c r="G142" s="1">
        <v>273.07799999999997</v>
      </c>
      <c r="H142" s="1">
        <v>0</v>
      </c>
      <c r="I142" s="1">
        <v>3.7735925229613101</v>
      </c>
      <c r="J142" s="1">
        <v>67.118473454919993</v>
      </c>
      <c r="K142" s="1">
        <v>66.4211021521281</v>
      </c>
    </row>
    <row r="143" spans="1:11" x14ac:dyDescent="0.25">
      <c r="A143" s="1">
        <v>4872</v>
      </c>
      <c r="B143" s="1">
        <v>28.007999999999999</v>
      </c>
      <c r="C143" s="1">
        <v>28.007999999999999</v>
      </c>
      <c r="D143" s="1">
        <v>0</v>
      </c>
      <c r="E143" s="1">
        <v>0</v>
      </c>
      <c r="F143" s="1">
        <v>28.007999999999999</v>
      </c>
      <c r="G143" s="1">
        <v>28.007999999999999</v>
      </c>
      <c r="H143" s="1">
        <v>0</v>
      </c>
      <c r="I143" s="1">
        <v>0</v>
      </c>
      <c r="J143" s="1">
        <v>6.7070634083136698</v>
      </c>
      <c r="K143" s="1">
        <v>6.7070634083136698</v>
      </c>
    </row>
    <row r="144" spans="1:11" x14ac:dyDescent="0.25">
      <c r="A144" s="1">
        <v>4873</v>
      </c>
      <c r="B144" s="1">
        <v>0</v>
      </c>
      <c r="C144" s="1">
        <v>0</v>
      </c>
      <c r="D144" s="1">
        <v>0</v>
      </c>
      <c r="E144" s="1">
        <v>0</v>
      </c>
      <c r="F144" s="1">
        <v>0</v>
      </c>
      <c r="G144" s="1">
        <v>0</v>
      </c>
      <c r="H144" s="1">
        <v>0</v>
      </c>
      <c r="I144" s="1">
        <v>0</v>
      </c>
      <c r="J144" s="1">
        <v>0</v>
      </c>
      <c r="K144" s="1">
        <v>0</v>
      </c>
    </row>
    <row r="145" spans="1:11" x14ac:dyDescent="0.25">
      <c r="A145" s="1">
        <v>4874</v>
      </c>
      <c r="B145" s="1">
        <v>0</v>
      </c>
      <c r="C145" s="1">
        <v>0</v>
      </c>
      <c r="D145" s="1">
        <v>0</v>
      </c>
      <c r="E145" s="1">
        <v>0</v>
      </c>
      <c r="F145" s="1">
        <v>0</v>
      </c>
      <c r="G145" s="1">
        <v>0</v>
      </c>
      <c r="H145" s="1">
        <v>0</v>
      </c>
      <c r="I145" s="1">
        <v>0</v>
      </c>
      <c r="J145" s="1">
        <v>0</v>
      </c>
      <c r="K145" s="1">
        <v>0</v>
      </c>
    </row>
    <row r="146" spans="1:11" x14ac:dyDescent="0.25">
      <c r="A146" s="1">
        <v>4875</v>
      </c>
      <c r="B146" s="1">
        <v>0</v>
      </c>
      <c r="C146" s="1">
        <v>0</v>
      </c>
      <c r="D146" s="1">
        <v>0</v>
      </c>
      <c r="E146" s="1">
        <v>0</v>
      </c>
      <c r="F146" s="1">
        <v>0</v>
      </c>
      <c r="G146" s="1">
        <v>0</v>
      </c>
      <c r="H146" s="1">
        <v>0</v>
      </c>
      <c r="I146" s="1">
        <v>0</v>
      </c>
      <c r="J146" s="1">
        <v>0</v>
      </c>
      <c r="K146" s="1">
        <v>0</v>
      </c>
    </row>
    <row r="147" spans="1:11" x14ac:dyDescent="0.25">
      <c r="A147" s="1">
        <v>4876</v>
      </c>
      <c r="B147" s="1">
        <v>0</v>
      </c>
      <c r="C147" s="1">
        <v>0</v>
      </c>
      <c r="D147" s="1">
        <v>0</v>
      </c>
      <c r="E147" s="1">
        <v>0</v>
      </c>
      <c r="F147" s="1">
        <v>0</v>
      </c>
      <c r="G147" s="1">
        <v>0</v>
      </c>
      <c r="H147" s="1">
        <v>0</v>
      </c>
      <c r="I147" s="1">
        <v>0</v>
      </c>
      <c r="J147" s="1">
        <v>0</v>
      </c>
      <c r="K147" s="1">
        <v>0</v>
      </c>
    </row>
    <row r="148" spans="1:11" x14ac:dyDescent="0.25">
      <c r="A148" s="1">
        <v>4877</v>
      </c>
      <c r="B148" s="1">
        <v>0</v>
      </c>
      <c r="C148" s="1">
        <v>0</v>
      </c>
      <c r="D148" s="1">
        <v>0</v>
      </c>
      <c r="E148" s="1">
        <v>0</v>
      </c>
      <c r="F148" s="1">
        <v>0</v>
      </c>
      <c r="G148" s="1">
        <v>0</v>
      </c>
      <c r="H148" s="1">
        <v>0</v>
      </c>
      <c r="I148" s="1">
        <v>0</v>
      </c>
      <c r="J148" s="1">
        <v>0</v>
      </c>
      <c r="K148" s="1">
        <v>0</v>
      </c>
    </row>
    <row r="149" spans="1:11" x14ac:dyDescent="0.25">
      <c r="A149" s="1">
        <v>4878</v>
      </c>
      <c r="B149" s="1">
        <v>0</v>
      </c>
      <c r="C149" s="1">
        <v>0</v>
      </c>
      <c r="D149" s="1">
        <v>0</v>
      </c>
      <c r="E149" s="1">
        <v>0</v>
      </c>
      <c r="F149" s="1">
        <v>0</v>
      </c>
      <c r="G149" s="1">
        <v>0</v>
      </c>
      <c r="H149" s="1">
        <v>0</v>
      </c>
      <c r="I149" s="1">
        <v>0</v>
      </c>
      <c r="J149" s="1">
        <v>0</v>
      </c>
      <c r="K149" s="1">
        <v>0</v>
      </c>
    </row>
    <row r="150" spans="1:11" x14ac:dyDescent="0.25">
      <c r="A150" s="1">
        <v>4879</v>
      </c>
      <c r="B150" s="1">
        <v>0</v>
      </c>
      <c r="C150" s="1">
        <v>0</v>
      </c>
      <c r="D150" s="1">
        <v>0</v>
      </c>
      <c r="E150" s="1">
        <v>0</v>
      </c>
      <c r="F150" s="1">
        <v>0</v>
      </c>
      <c r="G150" s="1">
        <v>0</v>
      </c>
      <c r="H150" s="1">
        <v>0</v>
      </c>
      <c r="I150" s="1">
        <v>0</v>
      </c>
      <c r="J150" s="1">
        <v>0</v>
      </c>
      <c r="K150" s="1">
        <v>0</v>
      </c>
    </row>
    <row r="151" spans="1:11" x14ac:dyDescent="0.25">
      <c r="A151" s="1">
        <v>4880</v>
      </c>
      <c r="B151" s="1">
        <v>0</v>
      </c>
      <c r="C151" s="1">
        <v>0</v>
      </c>
      <c r="D151" s="1">
        <v>0</v>
      </c>
      <c r="E151" s="1">
        <v>0</v>
      </c>
      <c r="F151" s="1">
        <v>0</v>
      </c>
      <c r="G151" s="1">
        <v>0</v>
      </c>
      <c r="H151" s="1">
        <v>0</v>
      </c>
      <c r="I151" s="1">
        <v>0</v>
      </c>
      <c r="J151" s="1">
        <v>0</v>
      </c>
      <c r="K151" s="1">
        <v>0</v>
      </c>
    </row>
    <row r="152" spans="1:11" x14ac:dyDescent="0.25">
      <c r="A152" s="1">
        <v>4881</v>
      </c>
      <c r="B152" s="1">
        <v>105.03</v>
      </c>
      <c r="C152" s="1">
        <v>105.03</v>
      </c>
      <c r="D152" s="1">
        <v>0</v>
      </c>
      <c r="E152" s="1">
        <v>1.46199120786439</v>
      </c>
      <c r="F152" s="1">
        <v>105.03</v>
      </c>
      <c r="G152" s="1">
        <v>105.03</v>
      </c>
      <c r="H152" s="1">
        <v>0</v>
      </c>
      <c r="I152" s="1">
        <v>1.2126297280686</v>
      </c>
      <c r="J152" s="1">
        <v>25.704219626207699</v>
      </c>
      <c r="K152" s="1">
        <v>25.480231336193601</v>
      </c>
    </row>
    <row r="153" spans="1:11" x14ac:dyDescent="0.25">
      <c r="A153" s="1">
        <v>4882</v>
      </c>
      <c r="B153" s="1">
        <v>476.13600000000002</v>
      </c>
      <c r="C153" s="1">
        <v>476.13600000000002</v>
      </c>
      <c r="D153" s="1">
        <v>0</v>
      </c>
      <c r="E153" s="1">
        <v>15.892583025940199</v>
      </c>
      <c r="F153" s="1">
        <v>476.13600000000002</v>
      </c>
      <c r="G153" s="1">
        <v>476.13600000000002</v>
      </c>
      <c r="H153" s="1">
        <v>0</v>
      </c>
      <c r="I153" s="1">
        <v>13.131116056045601</v>
      </c>
      <c r="J153" s="1">
        <v>120.038917033871</v>
      </c>
      <c r="K153" s="1">
        <v>117.60539514199</v>
      </c>
    </row>
    <row r="154" spans="1:11" x14ac:dyDescent="0.25">
      <c r="A154" s="1">
        <v>4883</v>
      </c>
      <c r="B154" s="1">
        <v>917.26199999999994</v>
      </c>
      <c r="C154" s="1">
        <v>917.26199999999994</v>
      </c>
      <c r="D154" s="1">
        <v>0</v>
      </c>
      <c r="E154" s="1">
        <v>35.726341184917104</v>
      </c>
      <c r="F154" s="1">
        <v>917.26199999999994</v>
      </c>
      <c r="G154" s="1">
        <v>917.26199999999994</v>
      </c>
      <c r="H154" s="1">
        <v>0</v>
      </c>
      <c r="I154" s="1">
        <v>29.4975423269481</v>
      </c>
      <c r="J154" s="1">
        <v>233.184332553367</v>
      </c>
      <c r="K154" s="1">
        <v>227.71560662734399</v>
      </c>
    </row>
    <row r="155" spans="1:11" x14ac:dyDescent="0.25">
      <c r="A155" s="1">
        <v>4884</v>
      </c>
      <c r="B155" s="1">
        <v>1204.3440000000001</v>
      </c>
      <c r="C155" s="1">
        <v>1204.3440000000001</v>
      </c>
      <c r="D155" s="1">
        <v>0</v>
      </c>
      <c r="E155" s="1">
        <v>40.2145148120755</v>
      </c>
      <c r="F155" s="1">
        <v>1204.3440000000001</v>
      </c>
      <c r="G155" s="1">
        <v>1204.3440000000001</v>
      </c>
      <c r="H155" s="1">
        <v>0</v>
      </c>
      <c r="I155" s="1">
        <v>33.204727172533097</v>
      </c>
      <c r="J155" s="1">
        <v>303.62826540251501</v>
      </c>
      <c r="K155" s="1">
        <v>297.47371234291199</v>
      </c>
    </row>
    <row r="156" spans="1:11" x14ac:dyDescent="0.25">
      <c r="A156" s="1">
        <v>4885</v>
      </c>
      <c r="B156" s="1">
        <v>2303.6579999999999</v>
      </c>
      <c r="C156" s="1">
        <v>2303.6579999999999</v>
      </c>
      <c r="D156" s="1">
        <v>0</v>
      </c>
      <c r="E156" s="1">
        <v>70.556849936003402</v>
      </c>
      <c r="F156" s="1">
        <v>2303.6579999999999</v>
      </c>
      <c r="G156" s="1">
        <v>2303.6579999999999</v>
      </c>
      <c r="H156" s="1">
        <v>0</v>
      </c>
      <c r="I156" s="1">
        <v>58.2520942183098</v>
      </c>
      <c r="J156" s="1">
        <v>578.35054192302096</v>
      </c>
      <c r="K156" s="1">
        <v>567.55920106899805</v>
      </c>
    </row>
    <row r="157" spans="1:11" x14ac:dyDescent="0.25">
      <c r="A157" s="1">
        <v>4886</v>
      </c>
      <c r="B157" s="1">
        <v>4551.3</v>
      </c>
      <c r="C157" s="1">
        <v>3627.0360000000001</v>
      </c>
      <c r="D157" s="1">
        <v>924.26400000000001</v>
      </c>
      <c r="E157" s="1">
        <v>167.18082930857599</v>
      </c>
      <c r="F157" s="1">
        <v>4551.3</v>
      </c>
      <c r="G157" s="1">
        <v>3627.0360000000001</v>
      </c>
      <c r="H157" s="1">
        <v>924.26400000000001</v>
      </c>
      <c r="I157" s="1">
        <v>138.07232105292599</v>
      </c>
      <c r="J157" s="1">
        <v>1165.76182389986</v>
      </c>
      <c r="K157" s="1">
        <v>1140.22477780903</v>
      </c>
    </row>
    <row r="158" spans="1:11" x14ac:dyDescent="0.25">
      <c r="A158" s="1">
        <v>4887</v>
      </c>
      <c r="B158" s="1">
        <v>6350.8140000000003</v>
      </c>
      <c r="C158" s="1">
        <v>4187.1959999999999</v>
      </c>
      <c r="D158" s="1">
        <v>2163.6179999999999</v>
      </c>
      <c r="E158" s="1">
        <v>253.757469491233</v>
      </c>
      <c r="F158" s="1">
        <v>6350.8140000000003</v>
      </c>
      <c r="G158" s="1">
        <v>4187.1959999999999</v>
      </c>
      <c r="H158" s="1">
        <v>2163.6179999999999</v>
      </c>
      <c r="I158" s="1">
        <v>209.60319049676801</v>
      </c>
      <c r="J158" s="1">
        <v>1646.3263625254301</v>
      </c>
      <c r="K158" s="1">
        <v>1607.60633614623</v>
      </c>
    </row>
    <row r="159" spans="1:11" x14ac:dyDescent="0.25">
      <c r="A159" s="1">
        <v>4888</v>
      </c>
      <c r="B159" s="1">
        <v>7023.0060000000003</v>
      </c>
      <c r="C159" s="1">
        <v>4467.2759999999998</v>
      </c>
      <c r="D159" s="1">
        <v>2555.73</v>
      </c>
      <c r="E159" s="1">
        <v>281.18389754156999</v>
      </c>
      <c r="F159" s="1">
        <v>7023.0060000000003</v>
      </c>
      <c r="G159" s="1">
        <v>4467.2759999999998</v>
      </c>
      <c r="H159" s="1">
        <v>2555.73</v>
      </c>
      <c r="I159" s="1">
        <v>232.249379789198</v>
      </c>
      <c r="J159" s="1">
        <v>1822.9791045920199</v>
      </c>
      <c r="K159" s="1">
        <v>1780.0975640701199</v>
      </c>
    </row>
    <row r="160" spans="1:11" x14ac:dyDescent="0.25">
      <c r="A160" s="1">
        <v>4889</v>
      </c>
      <c r="B160" s="1">
        <v>6903.9719999999897</v>
      </c>
      <c r="C160" s="1">
        <v>4404.2579999999898</v>
      </c>
      <c r="D160" s="1">
        <v>2499.7139999999899</v>
      </c>
      <c r="E160" s="1">
        <v>276.44969943487501</v>
      </c>
      <c r="F160" s="1">
        <v>6903.9719999999897</v>
      </c>
      <c r="G160" s="1">
        <v>4404.2579999999898</v>
      </c>
      <c r="H160" s="1">
        <v>2499.7139999999899</v>
      </c>
      <c r="I160" s="1">
        <v>228.336378291279</v>
      </c>
      <c r="J160" s="1">
        <v>1791.8943166666199</v>
      </c>
      <c r="K160" s="1">
        <v>1749.74459408591</v>
      </c>
    </row>
    <row r="161" spans="1:11" x14ac:dyDescent="0.25">
      <c r="A161" s="1">
        <v>4890</v>
      </c>
      <c r="B161" s="1">
        <v>6091.7399999999898</v>
      </c>
      <c r="C161" s="1">
        <v>4019.1479999999901</v>
      </c>
      <c r="D161" s="1">
        <v>2072.5920000000001</v>
      </c>
      <c r="E161" s="1">
        <v>243.57935716606301</v>
      </c>
      <c r="F161" s="1">
        <v>6091.7399999999898</v>
      </c>
      <c r="G161" s="1">
        <v>4019.1479999999901</v>
      </c>
      <c r="H161" s="1">
        <v>2072.5920000000001</v>
      </c>
      <c r="I161" s="1">
        <v>201.184933364899</v>
      </c>
      <c r="J161" s="1">
        <v>1579.1257479885201</v>
      </c>
      <c r="K161" s="1">
        <v>1541.9863505150399</v>
      </c>
    </row>
    <row r="162" spans="1:11" x14ac:dyDescent="0.25">
      <c r="A162" s="1">
        <v>4891</v>
      </c>
      <c r="B162" s="1">
        <v>4761.3599999999997</v>
      </c>
      <c r="C162" s="1">
        <v>3367.962</v>
      </c>
      <c r="D162" s="1">
        <v>1393.3979999999899</v>
      </c>
      <c r="E162" s="1">
        <v>189.75943166359599</v>
      </c>
      <c r="F162" s="1">
        <v>4761.3599999999997</v>
      </c>
      <c r="G162" s="1">
        <v>3367.962</v>
      </c>
      <c r="H162" s="1">
        <v>1393.3979999999899</v>
      </c>
      <c r="I162" s="1">
        <v>156.71887854603901</v>
      </c>
      <c r="J162" s="1">
        <v>1230.9257837008599</v>
      </c>
      <c r="K162" s="1">
        <v>1201.98671562248</v>
      </c>
    </row>
    <row r="163" spans="1:11" x14ac:dyDescent="0.25">
      <c r="A163" s="1">
        <v>4892</v>
      </c>
      <c r="B163" s="1">
        <v>3150.9</v>
      </c>
      <c r="C163" s="1">
        <v>2520.7199999999998</v>
      </c>
      <c r="D163" s="1">
        <v>630.17999999999995</v>
      </c>
      <c r="E163" s="1">
        <v>115.84998890939799</v>
      </c>
      <c r="F163" s="1">
        <v>3150.9</v>
      </c>
      <c r="G163" s="1">
        <v>2520.7199999999998</v>
      </c>
      <c r="H163" s="1">
        <v>630.17999999999995</v>
      </c>
      <c r="I163" s="1">
        <v>95.665810420664201</v>
      </c>
      <c r="J163" s="1">
        <v>806.92275905440795</v>
      </c>
      <c r="K163" s="1">
        <v>789.24793672138105</v>
      </c>
    </row>
    <row r="164" spans="1:11" x14ac:dyDescent="0.25">
      <c r="A164" s="1">
        <v>4893</v>
      </c>
      <c r="B164" s="1">
        <v>1554.444</v>
      </c>
      <c r="C164" s="1">
        <v>1428.4079999999999</v>
      </c>
      <c r="D164" s="1">
        <v>126.036</v>
      </c>
      <c r="E164" s="1">
        <v>52.305006248191198</v>
      </c>
      <c r="F164" s="1">
        <v>1554.444</v>
      </c>
      <c r="G164" s="1">
        <v>1428.4079999999999</v>
      </c>
      <c r="H164" s="1">
        <v>126.036</v>
      </c>
      <c r="I164" s="1">
        <v>43.177128546249797</v>
      </c>
      <c r="J164" s="1">
        <v>393.72877088057402</v>
      </c>
      <c r="K164" s="1">
        <v>385.74246510716102</v>
      </c>
    </row>
    <row r="165" spans="1:11" x14ac:dyDescent="0.25">
      <c r="A165" s="1">
        <v>4894</v>
      </c>
      <c r="B165" s="1">
        <v>504.14400000000001</v>
      </c>
      <c r="C165" s="1">
        <v>504.14400000000001</v>
      </c>
      <c r="D165" s="1">
        <v>0</v>
      </c>
      <c r="E165" s="1">
        <v>9.8386752121393908</v>
      </c>
      <c r="F165" s="1">
        <v>504.14400000000001</v>
      </c>
      <c r="G165" s="1">
        <v>504.14400000000001</v>
      </c>
      <c r="H165" s="1">
        <v>0</v>
      </c>
      <c r="I165" s="1">
        <v>8.1235303035852908</v>
      </c>
      <c r="J165" s="1">
        <v>124.44419301476999</v>
      </c>
      <c r="K165" s="1">
        <v>122.941498985492</v>
      </c>
    </row>
    <row r="166" spans="1:11" x14ac:dyDescent="0.25">
      <c r="A166" s="1">
        <v>4895</v>
      </c>
      <c r="B166" s="1">
        <v>119.03400000000001</v>
      </c>
      <c r="C166" s="1">
        <v>119.03400000000001</v>
      </c>
      <c r="D166" s="1">
        <v>0</v>
      </c>
      <c r="E166" s="1">
        <v>0.337136616723552</v>
      </c>
      <c r="F166" s="1">
        <v>119.03400000000001</v>
      </c>
      <c r="G166" s="1">
        <v>119.03400000000001</v>
      </c>
      <c r="H166" s="1">
        <v>0</v>
      </c>
      <c r="I166" s="1">
        <v>0.27862240369258801</v>
      </c>
      <c r="J166" s="1">
        <v>28.629311139812401</v>
      </c>
      <c r="K166" s="1">
        <v>28.578971373055801</v>
      </c>
    </row>
    <row r="167" spans="1:11" x14ac:dyDescent="0.25">
      <c r="A167" s="1">
        <v>4896</v>
      </c>
      <c r="B167" s="1">
        <v>14.004</v>
      </c>
      <c r="C167" s="1">
        <v>14.004</v>
      </c>
      <c r="D167" s="1">
        <v>0</v>
      </c>
      <c r="E167" s="1">
        <v>0</v>
      </c>
      <c r="F167" s="1">
        <v>14.004</v>
      </c>
      <c r="G167" s="1">
        <v>14.004</v>
      </c>
      <c r="H167" s="1">
        <v>0</v>
      </c>
      <c r="I167" s="1">
        <v>0</v>
      </c>
      <c r="J167" s="1">
        <v>3.35353170415683</v>
      </c>
      <c r="K167" s="1">
        <v>3.35353170415683</v>
      </c>
    </row>
    <row r="168" spans="1:11" x14ac:dyDescent="0.25">
      <c r="A168" s="1">
        <v>4897</v>
      </c>
      <c r="B168" s="1">
        <v>0</v>
      </c>
      <c r="C168" s="1">
        <v>0</v>
      </c>
      <c r="D168" s="1">
        <v>0</v>
      </c>
      <c r="E168" s="1">
        <v>0</v>
      </c>
      <c r="F168" s="1">
        <v>0</v>
      </c>
      <c r="G168" s="1">
        <v>0</v>
      </c>
      <c r="H168" s="1">
        <v>0</v>
      </c>
      <c r="I168" s="1">
        <v>0</v>
      </c>
      <c r="J168" s="1">
        <v>0</v>
      </c>
      <c r="K168" s="1">
        <v>0</v>
      </c>
    </row>
    <row r="169" spans="1:11" x14ac:dyDescent="0.25">
      <c r="A169" s="1">
        <v>4898</v>
      </c>
      <c r="B169" s="1">
        <v>0</v>
      </c>
      <c r="C169" s="1">
        <v>0</v>
      </c>
      <c r="D169" s="1">
        <v>0</v>
      </c>
      <c r="E169" s="1">
        <v>0</v>
      </c>
      <c r="F169" s="1">
        <v>0</v>
      </c>
      <c r="G169" s="1">
        <v>0</v>
      </c>
      <c r="H169" s="1">
        <v>0</v>
      </c>
      <c r="I169" s="1">
        <v>0</v>
      </c>
      <c r="J169" s="1">
        <v>0</v>
      </c>
      <c r="K169" s="1">
        <v>0</v>
      </c>
    </row>
    <row r="170" spans="1:11" x14ac:dyDescent="0.25">
      <c r="A170" s="1">
        <v>4899</v>
      </c>
      <c r="B170" s="1">
        <v>0</v>
      </c>
      <c r="C170" s="1">
        <v>0</v>
      </c>
      <c r="D170" s="1">
        <v>0</v>
      </c>
      <c r="E170" s="1">
        <v>0</v>
      </c>
      <c r="F170" s="1">
        <v>0</v>
      </c>
      <c r="G170" s="1">
        <v>0</v>
      </c>
      <c r="H170" s="1">
        <v>0</v>
      </c>
      <c r="I170" s="1">
        <v>0</v>
      </c>
      <c r="J170" s="1">
        <v>0</v>
      </c>
      <c r="K170" s="1">
        <v>0</v>
      </c>
    </row>
    <row r="171" spans="1:11" x14ac:dyDescent="0.25">
      <c r="A171" s="1">
        <v>4900</v>
      </c>
      <c r="B171" s="1">
        <v>0</v>
      </c>
      <c r="C171" s="1">
        <v>0</v>
      </c>
      <c r="D171" s="1">
        <v>0</v>
      </c>
      <c r="E171" s="1">
        <v>0</v>
      </c>
      <c r="F171" s="1">
        <v>0</v>
      </c>
      <c r="G171" s="1">
        <v>0</v>
      </c>
      <c r="H171" s="1">
        <v>0</v>
      </c>
      <c r="I171" s="1">
        <v>0</v>
      </c>
      <c r="J171" s="1">
        <v>0</v>
      </c>
      <c r="K171" s="1">
        <v>0</v>
      </c>
    </row>
    <row r="172" spans="1:11" x14ac:dyDescent="0.25">
      <c r="A172" s="1">
        <v>4901</v>
      </c>
      <c r="B172" s="1">
        <v>0</v>
      </c>
      <c r="C172" s="1">
        <v>0</v>
      </c>
      <c r="D172" s="1">
        <v>0</v>
      </c>
      <c r="E172" s="1">
        <v>0</v>
      </c>
      <c r="F172" s="1">
        <v>0</v>
      </c>
      <c r="G172" s="1">
        <v>0</v>
      </c>
      <c r="H172" s="1">
        <v>0</v>
      </c>
      <c r="I172" s="1">
        <v>0</v>
      </c>
      <c r="J172" s="1">
        <v>0</v>
      </c>
      <c r="K172" s="1">
        <v>0</v>
      </c>
    </row>
    <row r="173" spans="1:11" x14ac:dyDescent="0.25">
      <c r="A173" s="1">
        <v>4902</v>
      </c>
      <c r="B173" s="1">
        <v>0</v>
      </c>
      <c r="C173" s="1">
        <v>0</v>
      </c>
      <c r="D173" s="1">
        <v>0</v>
      </c>
      <c r="E173" s="1">
        <v>0</v>
      </c>
      <c r="F173" s="1">
        <v>0</v>
      </c>
      <c r="G173" s="1">
        <v>0</v>
      </c>
      <c r="H173" s="1">
        <v>0</v>
      </c>
      <c r="I173" s="1">
        <v>0</v>
      </c>
      <c r="J173" s="1">
        <v>0</v>
      </c>
      <c r="K173" s="1">
        <v>0</v>
      </c>
    </row>
    <row r="174" spans="1:11" x14ac:dyDescent="0.25">
      <c r="A174" s="1">
        <v>4903</v>
      </c>
      <c r="B174" s="1">
        <v>0</v>
      </c>
      <c r="C174" s="1">
        <v>0</v>
      </c>
      <c r="D174" s="1">
        <v>0</v>
      </c>
      <c r="E174" s="1">
        <v>0</v>
      </c>
      <c r="F174" s="1">
        <v>0</v>
      </c>
      <c r="G174" s="1">
        <v>0</v>
      </c>
      <c r="H174" s="1">
        <v>0</v>
      </c>
      <c r="I174" s="1">
        <v>0</v>
      </c>
      <c r="J174" s="1">
        <v>0</v>
      </c>
      <c r="K174" s="1">
        <v>0</v>
      </c>
    </row>
    <row r="175" spans="1:11" x14ac:dyDescent="0.25">
      <c r="A175" s="1">
        <v>4904</v>
      </c>
      <c r="B175" s="1">
        <v>0</v>
      </c>
      <c r="C175" s="1">
        <v>0</v>
      </c>
      <c r="D175" s="1">
        <v>0</v>
      </c>
      <c r="E175" s="1">
        <v>0</v>
      </c>
      <c r="F175" s="1">
        <v>0</v>
      </c>
      <c r="G175" s="1">
        <v>0</v>
      </c>
      <c r="H175" s="1">
        <v>0</v>
      </c>
      <c r="I175" s="1">
        <v>0</v>
      </c>
      <c r="J175" s="1">
        <v>0</v>
      </c>
      <c r="K175" s="1">
        <v>0</v>
      </c>
    </row>
    <row r="176" spans="1:11" x14ac:dyDescent="0.25">
      <c r="A176" s="1">
        <v>4905</v>
      </c>
      <c r="B176" s="1">
        <v>91.025999999999996</v>
      </c>
      <c r="C176" s="1">
        <v>91.025999999999996</v>
      </c>
      <c r="D176" s="1">
        <v>0</v>
      </c>
      <c r="E176" s="1">
        <v>1.0174904767625299</v>
      </c>
      <c r="F176" s="1">
        <v>91.025999999999996</v>
      </c>
      <c r="G176" s="1">
        <v>91.025999999999996</v>
      </c>
      <c r="H176" s="1">
        <v>0</v>
      </c>
      <c r="I176" s="1">
        <v>0.84082322513754104</v>
      </c>
      <c r="J176" s="1">
        <v>22.180641250598701</v>
      </c>
      <c r="K176" s="1">
        <v>22.0258625184054</v>
      </c>
    </row>
    <row r="177" spans="1:11" x14ac:dyDescent="0.25">
      <c r="A177" s="1">
        <v>4906</v>
      </c>
      <c r="B177" s="1">
        <v>441.12599999999998</v>
      </c>
      <c r="C177" s="1">
        <v>441.12599999999998</v>
      </c>
      <c r="D177" s="1">
        <v>0</v>
      </c>
      <c r="E177" s="1">
        <v>13.5065000367672</v>
      </c>
      <c r="F177" s="1">
        <v>441.12599999999998</v>
      </c>
      <c r="G177" s="1">
        <v>441.12599999999998</v>
      </c>
      <c r="H177" s="1">
        <v>0</v>
      </c>
      <c r="I177" s="1">
        <v>11.1530525210286</v>
      </c>
      <c r="J177" s="1">
        <v>110.74719472048599</v>
      </c>
      <c r="K177" s="1">
        <v>108.680990430229</v>
      </c>
    </row>
    <row r="178" spans="1:11" x14ac:dyDescent="0.25">
      <c r="A178" s="1">
        <v>4907</v>
      </c>
      <c r="B178" s="1">
        <v>959.274</v>
      </c>
      <c r="C178" s="1">
        <v>959.274</v>
      </c>
      <c r="D178" s="1">
        <v>0</v>
      </c>
      <c r="E178" s="1">
        <v>37.3685592737774</v>
      </c>
      <c r="F178" s="1">
        <v>959.274</v>
      </c>
      <c r="G178" s="1">
        <v>959.274</v>
      </c>
      <c r="H178" s="1">
        <v>0</v>
      </c>
      <c r="I178" s="1">
        <v>30.854198570930901</v>
      </c>
      <c r="J178" s="1">
        <v>243.864530990926</v>
      </c>
      <c r="K178" s="1">
        <v>238.14532906829101</v>
      </c>
    </row>
    <row r="179" spans="1:11" x14ac:dyDescent="0.25">
      <c r="A179" s="1">
        <v>4908</v>
      </c>
      <c r="B179" s="1">
        <v>1337.3820000000001</v>
      </c>
      <c r="C179" s="1">
        <v>1337.3820000000001</v>
      </c>
      <c r="D179" s="1">
        <v>0</v>
      </c>
      <c r="E179" s="1">
        <v>48.384302035017903</v>
      </c>
      <c r="F179" s="1">
        <v>1337.3820000000001</v>
      </c>
      <c r="G179" s="1">
        <v>1337.3820000000001</v>
      </c>
      <c r="H179" s="1">
        <v>0</v>
      </c>
      <c r="I179" s="1">
        <v>39.948739006605997</v>
      </c>
      <c r="J179" s="1">
        <v>338.57745698738501</v>
      </c>
      <c r="K179" s="1">
        <v>331.17350580182602</v>
      </c>
    </row>
    <row r="180" spans="1:11" x14ac:dyDescent="0.25">
      <c r="A180" s="1">
        <v>4909</v>
      </c>
      <c r="B180" s="1">
        <v>2338.6680000000001</v>
      </c>
      <c r="C180" s="1">
        <v>2233.6379999999999</v>
      </c>
      <c r="D180" s="1">
        <v>105.03</v>
      </c>
      <c r="E180" s="1">
        <v>84.922562335333197</v>
      </c>
      <c r="F180" s="1">
        <v>2338.6680000000001</v>
      </c>
      <c r="G180" s="1">
        <v>2233.6379999999999</v>
      </c>
      <c r="H180" s="1">
        <v>105.03</v>
      </c>
      <c r="I180" s="1">
        <v>70.109293105123001</v>
      </c>
      <c r="J180" s="1">
        <v>593.60524881133404</v>
      </c>
      <c r="K180" s="1">
        <v>580.61953222497596</v>
      </c>
    </row>
    <row r="181" spans="1:11" x14ac:dyDescent="0.25">
      <c r="A181" s="1">
        <v>4910</v>
      </c>
      <c r="B181" s="1">
        <v>4383.2520000000004</v>
      </c>
      <c r="C181" s="1">
        <v>3501</v>
      </c>
      <c r="D181" s="1">
        <v>882.25199999999995</v>
      </c>
      <c r="E181" s="1">
        <v>173.36818671686601</v>
      </c>
      <c r="F181" s="1">
        <v>4383.2520000000004</v>
      </c>
      <c r="G181" s="1">
        <v>3501</v>
      </c>
      <c r="H181" s="1">
        <v>882.25199999999995</v>
      </c>
      <c r="I181" s="1">
        <v>143.16330161915801</v>
      </c>
      <c r="J181" s="1">
        <v>1127.28322433679</v>
      </c>
      <c r="K181" s="1">
        <v>1100.80034012485</v>
      </c>
    </row>
    <row r="182" spans="1:11" x14ac:dyDescent="0.25">
      <c r="A182" s="1">
        <v>4911</v>
      </c>
      <c r="B182" s="1">
        <v>5944.6980000000003</v>
      </c>
      <c r="C182" s="1">
        <v>4208.2020000000002</v>
      </c>
      <c r="D182" s="1">
        <v>1736.4960000000001</v>
      </c>
      <c r="E182" s="1">
        <v>253.57820491637</v>
      </c>
      <c r="F182" s="1">
        <v>5944.6980000000003</v>
      </c>
      <c r="G182" s="1">
        <v>4208.2020000000002</v>
      </c>
      <c r="H182" s="1">
        <v>1736.4960000000001</v>
      </c>
      <c r="I182" s="1">
        <v>209.42341198908599</v>
      </c>
      <c r="J182" s="1">
        <v>1543.1859805081799</v>
      </c>
      <c r="K182" s="1">
        <v>1504.47525163871</v>
      </c>
    </row>
    <row r="183" spans="1:11" x14ac:dyDescent="0.25">
      <c r="A183" s="1">
        <v>4912</v>
      </c>
      <c r="B183" s="1">
        <v>6385.8239999999996</v>
      </c>
      <c r="C183" s="1">
        <v>4467.2759999999998</v>
      </c>
      <c r="D183" s="1">
        <v>1918.548</v>
      </c>
      <c r="E183" s="1">
        <v>290.74926936897799</v>
      </c>
      <c r="F183" s="1">
        <v>6385.8239999999996</v>
      </c>
      <c r="G183" s="1">
        <v>4467.2759999999998</v>
      </c>
      <c r="H183" s="1">
        <v>1918.548</v>
      </c>
      <c r="I183" s="1">
        <v>240.11516878109401</v>
      </c>
      <c r="J183" s="1">
        <v>1665.34824618622</v>
      </c>
      <c r="K183" s="1">
        <v>1620.9699423351001</v>
      </c>
    </row>
    <row r="184" spans="1:11" x14ac:dyDescent="0.25">
      <c r="A184" s="1">
        <v>4913</v>
      </c>
      <c r="B184" s="1">
        <v>5566.59</v>
      </c>
      <c r="C184" s="1">
        <v>4257.2160000000003</v>
      </c>
      <c r="D184" s="1">
        <v>1309.374</v>
      </c>
      <c r="E184" s="1">
        <v>252.30748676032599</v>
      </c>
      <c r="F184" s="1">
        <v>5566.59</v>
      </c>
      <c r="G184" s="1">
        <v>4257.2160000000003</v>
      </c>
      <c r="H184" s="1">
        <v>1309.374</v>
      </c>
      <c r="I184" s="1">
        <v>208.36453000906701</v>
      </c>
      <c r="J184" s="1">
        <v>1446.30834950434</v>
      </c>
      <c r="K184" s="1">
        <v>1407.78606906917</v>
      </c>
    </row>
    <row r="185" spans="1:11" x14ac:dyDescent="0.25">
      <c r="A185" s="1">
        <v>4914</v>
      </c>
      <c r="B185" s="1">
        <v>4348.2420000000002</v>
      </c>
      <c r="C185" s="1">
        <v>3739.0679999999902</v>
      </c>
      <c r="D185" s="1">
        <v>609.17399999999895</v>
      </c>
      <c r="E185" s="1">
        <v>195.793513895714</v>
      </c>
      <c r="F185" s="1">
        <v>4348.2420000000002</v>
      </c>
      <c r="G185" s="1">
        <v>3739.0679999999902</v>
      </c>
      <c r="H185" s="1">
        <v>609.17399999999895</v>
      </c>
      <c r="I185" s="1">
        <v>161.66666861259699</v>
      </c>
      <c r="J185" s="1">
        <v>1123.6133243448401</v>
      </c>
      <c r="K185" s="1">
        <v>1093.70892123095</v>
      </c>
    </row>
    <row r="186" spans="1:11" x14ac:dyDescent="0.25">
      <c r="A186" s="1">
        <v>4915</v>
      </c>
      <c r="B186" s="1">
        <v>2989.8539999999998</v>
      </c>
      <c r="C186" s="1">
        <v>2730.78</v>
      </c>
      <c r="D186" s="1">
        <v>259.07400000000001</v>
      </c>
      <c r="E186" s="1">
        <v>125.734067143251</v>
      </c>
      <c r="F186" s="1">
        <v>2989.8539999999998</v>
      </c>
      <c r="G186" s="1">
        <v>2730.78</v>
      </c>
      <c r="H186" s="1">
        <v>259.07400000000001</v>
      </c>
      <c r="I186" s="1">
        <v>103.802933962133</v>
      </c>
      <c r="J186" s="1">
        <v>767.05400864107196</v>
      </c>
      <c r="K186" s="1">
        <v>747.84565676504894</v>
      </c>
    </row>
    <row r="187" spans="1:11" x14ac:dyDescent="0.25">
      <c r="A187" s="1">
        <v>4916</v>
      </c>
      <c r="B187" s="1">
        <v>2044.5840000000001</v>
      </c>
      <c r="C187" s="1">
        <v>1946.556</v>
      </c>
      <c r="D187" s="1">
        <v>98.028000000000006</v>
      </c>
      <c r="E187" s="1">
        <v>85.734337679605204</v>
      </c>
      <c r="F187" s="1">
        <v>2044.5840000000001</v>
      </c>
      <c r="G187" s="1">
        <v>1946.556</v>
      </c>
      <c r="H187" s="1">
        <v>98.028000000000006</v>
      </c>
      <c r="I187" s="1">
        <v>70.7716541782695</v>
      </c>
      <c r="J187" s="1">
        <v>523.37279505920196</v>
      </c>
      <c r="K187" s="1">
        <v>510.27080689931603</v>
      </c>
    </row>
    <row r="188" spans="1:11" x14ac:dyDescent="0.25">
      <c r="A188" s="1">
        <v>4917</v>
      </c>
      <c r="B188" s="1">
        <v>1568.4480000000001</v>
      </c>
      <c r="C188" s="1">
        <v>1470.42</v>
      </c>
      <c r="D188" s="1">
        <v>98.028000000000006</v>
      </c>
      <c r="E188" s="1">
        <v>65.829162760020594</v>
      </c>
      <c r="F188" s="1">
        <v>1568.4480000000001</v>
      </c>
      <c r="G188" s="1">
        <v>1470.42</v>
      </c>
      <c r="H188" s="1">
        <v>98.028000000000006</v>
      </c>
      <c r="I188" s="1">
        <v>54.3380752942588</v>
      </c>
      <c r="J188" s="1">
        <v>401.82896245608299</v>
      </c>
      <c r="K188" s="1">
        <v>391.76846854076803</v>
      </c>
    </row>
    <row r="189" spans="1:11" x14ac:dyDescent="0.25">
      <c r="A189" s="1">
        <v>4918</v>
      </c>
      <c r="B189" s="1">
        <v>749.21400000000006</v>
      </c>
      <c r="C189" s="1">
        <v>749.21400000000006</v>
      </c>
      <c r="D189" s="1">
        <v>0</v>
      </c>
      <c r="E189" s="1">
        <v>27.123227411020899</v>
      </c>
      <c r="F189" s="1">
        <v>749.21400000000006</v>
      </c>
      <c r="G189" s="1">
        <v>749.21400000000006</v>
      </c>
      <c r="H189" s="1">
        <v>0</v>
      </c>
      <c r="I189" s="1">
        <v>22.386647206481399</v>
      </c>
      <c r="J189" s="1">
        <v>189.67428218665</v>
      </c>
      <c r="K189" s="1">
        <v>185.526518957044</v>
      </c>
    </row>
    <row r="190" spans="1:11" x14ac:dyDescent="0.25">
      <c r="A190" s="1">
        <v>4919</v>
      </c>
      <c r="B190" s="1">
        <v>252.072</v>
      </c>
      <c r="C190" s="1">
        <v>252.072</v>
      </c>
      <c r="D190" s="1">
        <v>0</v>
      </c>
      <c r="E190" s="1">
        <v>4.2220392294061204</v>
      </c>
      <c r="F190" s="1">
        <v>252.072</v>
      </c>
      <c r="G190" s="1">
        <v>252.072</v>
      </c>
      <c r="H190" s="1">
        <v>0</v>
      </c>
      <c r="I190" s="1">
        <v>3.48194009792438</v>
      </c>
      <c r="J190" s="1">
        <v>61.955513958387698</v>
      </c>
      <c r="K190" s="1">
        <v>61.3117866019644</v>
      </c>
    </row>
    <row r="191" spans="1:11" x14ac:dyDescent="0.25">
      <c r="A191" s="1">
        <v>4920</v>
      </c>
      <c r="B191" s="1">
        <v>21.006</v>
      </c>
      <c r="C191" s="1">
        <v>21.006</v>
      </c>
      <c r="D191" s="1">
        <v>0</v>
      </c>
      <c r="E191" s="1">
        <v>0</v>
      </c>
      <c r="F191" s="1">
        <v>21.006</v>
      </c>
      <c r="G191" s="1">
        <v>21.006</v>
      </c>
      <c r="H191" s="1">
        <v>0</v>
      </c>
      <c r="I191" s="1">
        <v>0</v>
      </c>
      <c r="J191" s="1">
        <v>5.0302975562352596</v>
      </c>
      <c r="K191" s="1">
        <v>5.0302975562352596</v>
      </c>
    </row>
    <row r="192" spans="1:11" x14ac:dyDescent="0.25">
      <c r="A192" s="1">
        <v>4921</v>
      </c>
      <c r="B192" s="1">
        <v>0</v>
      </c>
      <c r="C192" s="1">
        <v>0</v>
      </c>
      <c r="D192" s="1">
        <v>0</v>
      </c>
      <c r="E192" s="1">
        <v>0</v>
      </c>
      <c r="F192" s="1">
        <v>0</v>
      </c>
      <c r="G192" s="1">
        <v>0</v>
      </c>
      <c r="H192" s="1">
        <v>0</v>
      </c>
      <c r="I192" s="1">
        <v>0</v>
      </c>
      <c r="J192" s="1">
        <v>0</v>
      </c>
      <c r="K192" s="1">
        <v>0</v>
      </c>
    </row>
    <row r="193" spans="1:11" x14ac:dyDescent="0.25">
      <c r="A193" s="1">
        <v>4922</v>
      </c>
      <c r="B193" s="1">
        <v>0</v>
      </c>
      <c r="C193" s="1">
        <v>0</v>
      </c>
      <c r="D193" s="1">
        <v>0</v>
      </c>
      <c r="E193" s="1">
        <v>0</v>
      </c>
      <c r="F193" s="1">
        <v>0</v>
      </c>
      <c r="G193" s="1">
        <v>0</v>
      </c>
      <c r="H193" s="1">
        <v>0</v>
      </c>
      <c r="I193" s="1">
        <v>0</v>
      </c>
      <c r="J193" s="1">
        <v>0</v>
      </c>
      <c r="K193" s="1">
        <v>0</v>
      </c>
    </row>
    <row r="194" spans="1:11" x14ac:dyDescent="0.25">
      <c r="A194" s="1">
        <v>4923</v>
      </c>
      <c r="B194" s="1">
        <v>0</v>
      </c>
      <c r="C194" s="1">
        <v>0</v>
      </c>
      <c r="D194" s="1">
        <v>0</v>
      </c>
      <c r="E194" s="1">
        <v>0</v>
      </c>
      <c r="F194" s="1">
        <v>0</v>
      </c>
      <c r="G194" s="1">
        <v>0</v>
      </c>
      <c r="H194" s="1">
        <v>0</v>
      </c>
      <c r="I194" s="1">
        <v>0</v>
      </c>
      <c r="J194" s="1">
        <v>0</v>
      </c>
      <c r="K194" s="1">
        <v>0</v>
      </c>
    </row>
    <row r="195" spans="1:11" x14ac:dyDescent="0.25">
      <c r="A195" s="1">
        <v>4924</v>
      </c>
      <c r="B195" s="1">
        <v>0</v>
      </c>
      <c r="C195" s="1">
        <v>0</v>
      </c>
      <c r="D195" s="1">
        <v>0</v>
      </c>
      <c r="E195" s="1">
        <v>0</v>
      </c>
      <c r="F195" s="1">
        <v>0</v>
      </c>
      <c r="G195" s="1">
        <v>0</v>
      </c>
      <c r="H195" s="1">
        <v>0</v>
      </c>
      <c r="I195" s="1">
        <v>0</v>
      </c>
      <c r="J195" s="1">
        <v>0</v>
      </c>
      <c r="K195" s="1">
        <v>0</v>
      </c>
    </row>
    <row r="196" spans="1:11" x14ac:dyDescent="0.25">
      <c r="A196" s="1">
        <v>4925</v>
      </c>
      <c r="B196" s="1">
        <v>0</v>
      </c>
      <c r="C196" s="1">
        <v>0</v>
      </c>
      <c r="D196" s="1">
        <v>0</v>
      </c>
      <c r="E196" s="1">
        <v>0</v>
      </c>
      <c r="F196" s="1">
        <v>0</v>
      </c>
      <c r="G196" s="1">
        <v>0</v>
      </c>
      <c r="H196" s="1">
        <v>0</v>
      </c>
      <c r="I196" s="1">
        <v>0</v>
      </c>
      <c r="J196" s="1">
        <v>0</v>
      </c>
      <c r="K196" s="1">
        <v>0</v>
      </c>
    </row>
    <row r="197" spans="1:11" x14ac:dyDescent="0.25">
      <c r="A197" s="1">
        <v>4926</v>
      </c>
      <c r="B197" s="1">
        <v>0</v>
      </c>
      <c r="C197" s="1">
        <v>0</v>
      </c>
      <c r="D197" s="1">
        <v>0</v>
      </c>
      <c r="E197" s="1">
        <v>0</v>
      </c>
      <c r="F197" s="1">
        <v>0</v>
      </c>
      <c r="G197" s="1">
        <v>0</v>
      </c>
      <c r="H197" s="1">
        <v>0</v>
      </c>
      <c r="I197" s="1">
        <v>0</v>
      </c>
      <c r="J197" s="1">
        <v>0</v>
      </c>
      <c r="K197" s="1">
        <v>0</v>
      </c>
    </row>
    <row r="198" spans="1:11" x14ac:dyDescent="0.25">
      <c r="A198" s="1">
        <v>4927</v>
      </c>
      <c r="B198" s="1">
        <v>0</v>
      </c>
      <c r="C198" s="1">
        <v>0</v>
      </c>
      <c r="D198" s="1">
        <v>0</v>
      </c>
      <c r="E198" s="1">
        <v>0</v>
      </c>
      <c r="F198" s="1">
        <v>0</v>
      </c>
      <c r="G198" s="1">
        <v>0</v>
      </c>
      <c r="H198" s="1">
        <v>0</v>
      </c>
      <c r="I198" s="1">
        <v>0</v>
      </c>
      <c r="J198" s="1">
        <v>0</v>
      </c>
      <c r="K198" s="1">
        <v>0</v>
      </c>
    </row>
    <row r="199" spans="1:11" x14ac:dyDescent="0.25">
      <c r="A199" s="1">
        <v>4928</v>
      </c>
      <c r="B199" s="1">
        <v>0</v>
      </c>
      <c r="C199" s="1">
        <v>0</v>
      </c>
      <c r="D199" s="1">
        <v>0</v>
      </c>
      <c r="E199" s="1">
        <v>0</v>
      </c>
      <c r="F199" s="1">
        <v>0</v>
      </c>
      <c r="G199" s="1">
        <v>0</v>
      </c>
      <c r="H199" s="1">
        <v>0</v>
      </c>
      <c r="I199" s="1">
        <v>0</v>
      </c>
      <c r="J199" s="1">
        <v>0</v>
      </c>
      <c r="K199" s="1">
        <v>0</v>
      </c>
    </row>
    <row r="200" spans="1:11" x14ac:dyDescent="0.25">
      <c r="A200" s="1">
        <v>4929</v>
      </c>
      <c r="B200" s="1">
        <v>56.015999999999998</v>
      </c>
      <c r="C200" s="1">
        <v>56.015999999999998</v>
      </c>
      <c r="D200" s="1">
        <v>0</v>
      </c>
      <c r="E200" s="1">
        <v>0.78257424171456202</v>
      </c>
      <c r="F200" s="1">
        <v>56.015999999999998</v>
      </c>
      <c r="G200" s="1">
        <v>56.015999999999998</v>
      </c>
      <c r="H200" s="1">
        <v>0</v>
      </c>
      <c r="I200" s="1">
        <v>0.64673257052200595</v>
      </c>
      <c r="J200" s="1">
        <v>13.708500027072899</v>
      </c>
      <c r="K200" s="1">
        <v>13.589439463847301</v>
      </c>
    </row>
    <row r="201" spans="1:11" x14ac:dyDescent="0.25">
      <c r="A201" s="1">
        <v>4930</v>
      </c>
      <c r="B201" s="1">
        <v>280.07999999999902</v>
      </c>
      <c r="C201" s="1">
        <v>280.07999999999902</v>
      </c>
      <c r="D201" s="1">
        <v>0</v>
      </c>
      <c r="E201" s="1">
        <v>7.7955475777398204</v>
      </c>
      <c r="F201" s="1">
        <v>280.07999999999902</v>
      </c>
      <c r="G201" s="1">
        <v>280.07999999999902</v>
      </c>
      <c r="H201" s="1">
        <v>0</v>
      </c>
      <c r="I201" s="1">
        <v>6.4369593540125303</v>
      </c>
      <c r="J201" s="1">
        <v>70.020675087203898</v>
      </c>
      <c r="K201" s="1">
        <v>68.828060778252805</v>
      </c>
    </row>
    <row r="202" spans="1:11" x14ac:dyDescent="0.25">
      <c r="A202" s="1">
        <v>4931</v>
      </c>
      <c r="B202" s="1">
        <v>868.24800000000005</v>
      </c>
      <c r="C202" s="1">
        <v>868.24800000000005</v>
      </c>
      <c r="D202" s="1">
        <v>0</v>
      </c>
      <c r="E202" s="1">
        <v>28.9879828920077</v>
      </c>
      <c r="F202" s="1">
        <v>868.24800000000005</v>
      </c>
      <c r="G202" s="1">
        <v>868.24800000000005</v>
      </c>
      <c r="H202" s="1">
        <v>0</v>
      </c>
      <c r="I202" s="1">
        <v>23.9309949562989</v>
      </c>
      <c r="J202" s="1">
        <v>218.894795987859</v>
      </c>
      <c r="K202" s="1">
        <v>214.45779261930801</v>
      </c>
    </row>
    <row r="203" spans="1:11" x14ac:dyDescent="0.25">
      <c r="A203" s="1">
        <v>4932</v>
      </c>
      <c r="B203" s="1">
        <v>1694.4839999999999</v>
      </c>
      <c r="C203" s="1">
        <v>1687.482</v>
      </c>
      <c r="D203" s="1">
        <v>7.0019999999999998</v>
      </c>
      <c r="E203" s="1">
        <v>70.762554661503998</v>
      </c>
      <c r="F203" s="1">
        <v>1694.4839999999999</v>
      </c>
      <c r="G203" s="1">
        <v>1687.482</v>
      </c>
      <c r="H203" s="1">
        <v>7.0019999999999998</v>
      </c>
      <c r="I203" s="1">
        <v>58.421402080679599</v>
      </c>
      <c r="J203" s="1">
        <v>432.656571221935</v>
      </c>
      <c r="K203" s="1">
        <v>421.82946893615298</v>
      </c>
    </row>
    <row r="204" spans="1:11" x14ac:dyDescent="0.25">
      <c r="A204" s="1">
        <v>4933</v>
      </c>
      <c r="B204" s="1">
        <v>2191.6260000000002</v>
      </c>
      <c r="C204" s="1">
        <v>2184.6239999999998</v>
      </c>
      <c r="D204" s="1">
        <v>7.0019999999999998</v>
      </c>
      <c r="E204" s="1">
        <v>91.537253247823301</v>
      </c>
      <c r="F204" s="1">
        <v>2191.6260000000002</v>
      </c>
      <c r="G204" s="1">
        <v>2184.6239999999998</v>
      </c>
      <c r="H204" s="1">
        <v>7.0019999999999998</v>
      </c>
      <c r="I204" s="1">
        <v>75.575764082621603</v>
      </c>
      <c r="J204" s="1">
        <v>559.56263173401499</v>
      </c>
      <c r="K204" s="1">
        <v>545.55985163404796</v>
      </c>
    </row>
    <row r="205" spans="1:11" x14ac:dyDescent="0.25">
      <c r="A205" s="1">
        <v>4934</v>
      </c>
      <c r="B205" s="1">
        <v>2198.6280000000002</v>
      </c>
      <c r="C205" s="1">
        <v>2198.6280000000002</v>
      </c>
      <c r="D205" s="1">
        <v>0</v>
      </c>
      <c r="E205" s="1">
        <v>79.588751042868694</v>
      </c>
      <c r="F205" s="1">
        <v>2198.6280000000002</v>
      </c>
      <c r="G205" s="1">
        <v>2198.6280000000002</v>
      </c>
      <c r="H205" s="1">
        <v>0</v>
      </c>
      <c r="I205" s="1">
        <v>65.699938289875107</v>
      </c>
      <c r="J205" s="1">
        <v>556.61424865989102</v>
      </c>
      <c r="K205" s="1">
        <v>544.44230796740101</v>
      </c>
    </row>
    <row r="206" spans="1:11" x14ac:dyDescent="0.25">
      <c r="A206" s="1">
        <v>4935</v>
      </c>
      <c r="B206" s="1">
        <v>2667.7620000000002</v>
      </c>
      <c r="C206" s="1">
        <v>2667.7620000000002</v>
      </c>
      <c r="D206" s="1">
        <v>0</v>
      </c>
      <c r="E206" s="1">
        <v>96.590960066420905</v>
      </c>
      <c r="F206" s="1">
        <v>2667.7620000000002</v>
      </c>
      <c r="G206" s="1">
        <v>2667.7620000000002</v>
      </c>
      <c r="H206" s="1">
        <v>0</v>
      </c>
      <c r="I206" s="1">
        <v>79.739760452492405</v>
      </c>
      <c r="J206" s="1">
        <v>675.38225713190604</v>
      </c>
      <c r="K206" s="1">
        <v>660.61311890312004</v>
      </c>
    </row>
    <row r="207" spans="1:11" x14ac:dyDescent="0.25">
      <c r="A207" s="1">
        <v>4936</v>
      </c>
      <c r="B207" s="1">
        <v>3935.1239999999998</v>
      </c>
      <c r="C207" s="1">
        <v>3683.0520000000001</v>
      </c>
      <c r="D207" s="1">
        <v>252.072</v>
      </c>
      <c r="E207" s="1">
        <v>165.174615731183</v>
      </c>
      <c r="F207" s="1">
        <v>3935.1239999999998</v>
      </c>
      <c r="G207" s="1">
        <v>3683.0520000000001</v>
      </c>
      <c r="H207" s="1">
        <v>252.072</v>
      </c>
      <c r="I207" s="1">
        <v>136.37103922658099</v>
      </c>
      <c r="J207" s="1">
        <v>1008.25240234736</v>
      </c>
      <c r="K207" s="1">
        <v>983.00715661258596</v>
      </c>
    </row>
    <row r="208" spans="1:11" x14ac:dyDescent="0.25">
      <c r="A208" s="1">
        <v>4937</v>
      </c>
      <c r="B208" s="1">
        <v>4376.25</v>
      </c>
      <c r="C208" s="1">
        <v>4005.1439999999898</v>
      </c>
      <c r="D208" s="1">
        <v>371.10599999999999</v>
      </c>
      <c r="E208" s="1">
        <v>196.25174060398999</v>
      </c>
      <c r="F208" s="1">
        <v>4376.25</v>
      </c>
      <c r="G208" s="1">
        <v>4005.1439999999898</v>
      </c>
      <c r="H208" s="1">
        <v>371.10599999999999</v>
      </c>
      <c r="I208" s="1">
        <v>162.03937950018499</v>
      </c>
      <c r="J208" s="1">
        <v>1127.2558678180501</v>
      </c>
      <c r="K208" s="1">
        <v>1097.2680072918299</v>
      </c>
    </row>
    <row r="209" spans="1:11" x14ac:dyDescent="0.25">
      <c r="A209" s="1">
        <v>4938</v>
      </c>
      <c r="B209" s="1">
        <v>3269.9340000000002</v>
      </c>
      <c r="C209" s="1">
        <v>3150.9</v>
      </c>
      <c r="D209" s="1">
        <v>119.03400000000001</v>
      </c>
      <c r="E209" s="1">
        <v>127.87921022013801</v>
      </c>
      <c r="F209" s="1">
        <v>3269.9340000000002</v>
      </c>
      <c r="G209" s="1">
        <v>3150.9</v>
      </c>
      <c r="H209" s="1">
        <v>119.03400000000001</v>
      </c>
      <c r="I209" s="1">
        <v>105.57363348985599</v>
      </c>
      <c r="J209" s="1">
        <v>833.02682006543102</v>
      </c>
      <c r="K209" s="1">
        <v>813.48445707152496</v>
      </c>
    </row>
    <row r="210" spans="1:11" x14ac:dyDescent="0.25">
      <c r="A210" s="1">
        <v>4939</v>
      </c>
      <c r="B210" s="1">
        <v>3094.884</v>
      </c>
      <c r="C210" s="1">
        <v>2688.768</v>
      </c>
      <c r="D210" s="1">
        <v>406.11599999999999</v>
      </c>
      <c r="E210" s="1">
        <v>121.846518488651</v>
      </c>
      <c r="F210" s="1">
        <v>3094.884</v>
      </c>
      <c r="G210" s="1">
        <v>2688.768</v>
      </c>
      <c r="H210" s="1">
        <v>406.11599999999999</v>
      </c>
      <c r="I210" s="1">
        <v>100.59660715165499</v>
      </c>
      <c r="J210" s="1">
        <v>792.749897675184</v>
      </c>
      <c r="K210" s="1">
        <v>774.137876928183</v>
      </c>
    </row>
    <row r="211" spans="1:11" x14ac:dyDescent="0.25">
      <c r="A211" s="1">
        <v>4940</v>
      </c>
      <c r="B211" s="1">
        <v>2870.82</v>
      </c>
      <c r="C211" s="1">
        <v>2401.6860000000001</v>
      </c>
      <c r="D211" s="1">
        <v>469.13400000000001</v>
      </c>
      <c r="E211" s="1">
        <v>129.452286273769</v>
      </c>
      <c r="F211" s="1">
        <v>2870.82</v>
      </c>
      <c r="G211" s="1">
        <v>2401.6860000000001</v>
      </c>
      <c r="H211" s="1">
        <v>469.13400000000001</v>
      </c>
      <c r="I211" s="1">
        <v>106.881242629314</v>
      </c>
      <c r="J211" s="1">
        <v>742.83125704921497</v>
      </c>
      <c r="K211" s="1">
        <v>723.058661397126</v>
      </c>
    </row>
    <row r="212" spans="1:11" x14ac:dyDescent="0.25">
      <c r="A212" s="1">
        <v>4941</v>
      </c>
      <c r="B212" s="1">
        <v>1512.432</v>
      </c>
      <c r="C212" s="1">
        <v>1449.414</v>
      </c>
      <c r="D212" s="1">
        <v>63.018000000000001</v>
      </c>
      <c r="E212" s="1">
        <v>63.3763311907055</v>
      </c>
      <c r="F212" s="1">
        <v>1512.432</v>
      </c>
      <c r="G212" s="1">
        <v>1449.414</v>
      </c>
      <c r="H212" s="1">
        <v>63.018000000000001</v>
      </c>
      <c r="I212" s="1">
        <v>52.3198121351369</v>
      </c>
      <c r="J212" s="1">
        <v>387.01208853683499</v>
      </c>
      <c r="K212" s="1">
        <v>377.324222491981</v>
      </c>
    </row>
    <row r="213" spans="1:11" x14ac:dyDescent="0.25">
      <c r="A213" s="1">
        <v>4942</v>
      </c>
      <c r="B213" s="1">
        <v>749.21400000000006</v>
      </c>
      <c r="C213" s="1">
        <v>749.21400000000006</v>
      </c>
      <c r="D213" s="1">
        <v>0</v>
      </c>
      <c r="E213" s="1">
        <v>29.203699685218702</v>
      </c>
      <c r="F213" s="1">
        <v>749.21400000000006</v>
      </c>
      <c r="G213" s="1">
        <v>749.21400000000006</v>
      </c>
      <c r="H213" s="1">
        <v>0</v>
      </c>
      <c r="I213" s="1">
        <v>24.109768966755802</v>
      </c>
      <c r="J213" s="1">
        <v>190.463538803132</v>
      </c>
      <c r="K213" s="1">
        <v>185.996716863556</v>
      </c>
    </row>
    <row r="214" spans="1:11" x14ac:dyDescent="0.25">
      <c r="A214" s="1">
        <v>4943</v>
      </c>
      <c r="B214" s="1">
        <v>245.07</v>
      </c>
      <c r="C214" s="1">
        <v>245.07</v>
      </c>
      <c r="D214" s="1">
        <v>0</v>
      </c>
      <c r="E214" s="1">
        <v>4.7877764464324297</v>
      </c>
      <c r="F214" s="1">
        <v>245.07</v>
      </c>
      <c r="G214" s="1">
        <v>245.07</v>
      </c>
      <c r="H214" s="1">
        <v>0</v>
      </c>
      <c r="I214" s="1">
        <v>3.9492258011893302</v>
      </c>
      <c r="J214" s="1">
        <v>60.492481232343401</v>
      </c>
      <c r="K214" s="1">
        <v>59.762327517881801</v>
      </c>
    </row>
    <row r="215" spans="1:11" x14ac:dyDescent="0.25">
      <c r="A215" s="1">
        <v>4944</v>
      </c>
      <c r="B215" s="1">
        <v>14.004</v>
      </c>
      <c r="C215" s="1">
        <v>14.004</v>
      </c>
      <c r="D215" s="1">
        <v>0</v>
      </c>
      <c r="E215" s="1">
        <v>0</v>
      </c>
      <c r="F215" s="1">
        <v>14.004</v>
      </c>
      <c r="G215" s="1">
        <v>14.004</v>
      </c>
      <c r="H215" s="1">
        <v>0</v>
      </c>
      <c r="I215" s="1">
        <v>0</v>
      </c>
      <c r="J215" s="1">
        <v>3.35353170415683</v>
      </c>
      <c r="K215" s="1">
        <v>3.35353170415683</v>
      </c>
    </row>
    <row r="216" spans="1:11" x14ac:dyDescent="0.25">
      <c r="A216" s="1">
        <v>4945</v>
      </c>
      <c r="B216" s="1">
        <v>0</v>
      </c>
      <c r="C216" s="1">
        <v>0</v>
      </c>
      <c r="D216" s="1">
        <v>0</v>
      </c>
      <c r="E216" s="1">
        <v>0</v>
      </c>
      <c r="F216" s="1">
        <v>0</v>
      </c>
      <c r="G216" s="1">
        <v>0</v>
      </c>
      <c r="H216" s="1">
        <v>0</v>
      </c>
      <c r="I216" s="1">
        <v>0</v>
      </c>
      <c r="J216" s="1">
        <v>0</v>
      </c>
      <c r="K216" s="1">
        <v>0</v>
      </c>
    </row>
    <row r="217" spans="1:11" x14ac:dyDescent="0.25">
      <c r="A217" s="1">
        <v>4946</v>
      </c>
      <c r="B217" s="1">
        <v>0</v>
      </c>
      <c r="C217" s="1">
        <v>0</v>
      </c>
      <c r="D217" s="1">
        <v>0</v>
      </c>
      <c r="E217" s="1">
        <v>0</v>
      </c>
      <c r="F217" s="1">
        <v>0</v>
      </c>
      <c r="G217" s="1">
        <v>0</v>
      </c>
      <c r="H217" s="1">
        <v>0</v>
      </c>
      <c r="I217" s="1">
        <v>0</v>
      </c>
      <c r="J217" s="1">
        <v>0</v>
      </c>
      <c r="K217" s="1">
        <v>0</v>
      </c>
    </row>
    <row r="218" spans="1:11" x14ac:dyDescent="0.25">
      <c r="A218" s="1">
        <v>4947</v>
      </c>
      <c r="B218" s="1">
        <v>0</v>
      </c>
      <c r="C218" s="1">
        <v>0</v>
      </c>
      <c r="D218" s="1">
        <v>0</v>
      </c>
      <c r="E218" s="1">
        <v>0</v>
      </c>
      <c r="F218" s="1">
        <v>0</v>
      </c>
      <c r="G218" s="1">
        <v>0</v>
      </c>
      <c r="H218" s="1">
        <v>0</v>
      </c>
      <c r="I218" s="1">
        <v>0</v>
      </c>
      <c r="J218" s="1">
        <v>0</v>
      </c>
      <c r="K218" s="1">
        <v>0</v>
      </c>
    </row>
    <row r="219" spans="1:11" x14ac:dyDescent="0.25">
      <c r="A219" s="1">
        <v>4948</v>
      </c>
      <c r="B219" s="1">
        <v>0</v>
      </c>
      <c r="C219" s="1">
        <v>0</v>
      </c>
      <c r="D219" s="1">
        <v>0</v>
      </c>
      <c r="E219" s="1">
        <v>0</v>
      </c>
      <c r="F219" s="1">
        <v>0</v>
      </c>
      <c r="G219" s="1">
        <v>0</v>
      </c>
      <c r="H219" s="1">
        <v>0</v>
      </c>
      <c r="I219" s="1">
        <v>0</v>
      </c>
      <c r="J219" s="1">
        <v>0</v>
      </c>
      <c r="K219" s="1">
        <v>0</v>
      </c>
    </row>
    <row r="220" spans="1:11" x14ac:dyDescent="0.25">
      <c r="A220" s="1">
        <v>4949</v>
      </c>
      <c r="B220" s="1">
        <v>0</v>
      </c>
      <c r="C220" s="1">
        <v>0</v>
      </c>
      <c r="D220" s="1">
        <v>0</v>
      </c>
      <c r="E220" s="1">
        <v>0</v>
      </c>
      <c r="F220" s="1">
        <v>0</v>
      </c>
      <c r="G220" s="1">
        <v>0</v>
      </c>
      <c r="H220" s="1">
        <v>0</v>
      </c>
      <c r="I220" s="1">
        <v>0</v>
      </c>
      <c r="J220" s="1">
        <v>0</v>
      </c>
      <c r="K220" s="1">
        <v>0</v>
      </c>
    </row>
    <row r="221" spans="1:11" x14ac:dyDescent="0.25">
      <c r="A221" s="1">
        <v>4950</v>
      </c>
      <c r="B221" s="1">
        <v>0</v>
      </c>
      <c r="C221" s="1">
        <v>0</v>
      </c>
      <c r="D221" s="1">
        <v>0</v>
      </c>
      <c r="E221" s="1">
        <v>0</v>
      </c>
      <c r="F221" s="1">
        <v>0</v>
      </c>
      <c r="G221" s="1">
        <v>0</v>
      </c>
      <c r="H221" s="1">
        <v>0</v>
      </c>
      <c r="I221" s="1">
        <v>0</v>
      </c>
      <c r="J221" s="1">
        <v>0</v>
      </c>
      <c r="K221" s="1">
        <v>0</v>
      </c>
    </row>
    <row r="222" spans="1:11" x14ac:dyDescent="0.25">
      <c r="A222" s="1">
        <v>4951</v>
      </c>
      <c r="B222" s="1">
        <v>0</v>
      </c>
      <c r="C222" s="1">
        <v>0</v>
      </c>
      <c r="D222" s="1">
        <v>0</v>
      </c>
      <c r="E222" s="1">
        <v>0</v>
      </c>
      <c r="F222" s="1">
        <v>0</v>
      </c>
      <c r="G222" s="1">
        <v>0</v>
      </c>
      <c r="H222" s="1">
        <v>0</v>
      </c>
      <c r="I222" s="1">
        <v>0</v>
      </c>
      <c r="J222" s="1">
        <v>0</v>
      </c>
      <c r="K222" s="1">
        <v>0</v>
      </c>
    </row>
    <row r="223" spans="1:11" x14ac:dyDescent="0.25">
      <c r="A223" s="1">
        <v>4952</v>
      </c>
      <c r="B223" s="1">
        <v>0</v>
      </c>
      <c r="C223" s="1">
        <v>0</v>
      </c>
      <c r="D223" s="1">
        <v>0</v>
      </c>
      <c r="E223" s="1">
        <v>0</v>
      </c>
      <c r="F223" s="1">
        <v>0</v>
      </c>
      <c r="G223" s="1">
        <v>0</v>
      </c>
      <c r="H223" s="1">
        <v>0</v>
      </c>
      <c r="I223" s="1">
        <v>0</v>
      </c>
      <c r="J223" s="1">
        <v>0</v>
      </c>
      <c r="K223" s="1">
        <v>0</v>
      </c>
    </row>
    <row r="224" spans="1:11" x14ac:dyDescent="0.25">
      <c r="A224" s="1">
        <v>4953</v>
      </c>
      <c r="B224" s="1">
        <v>91.025999999999996</v>
      </c>
      <c r="C224" s="1">
        <v>91.025999999999996</v>
      </c>
      <c r="D224" s="1">
        <v>0</v>
      </c>
      <c r="E224" s="1">
        <v>1.01723332791071</v>
      </c>
      <c r="F224" s="1">
        <v>91.025999999999996</v>
      </c>
      <c r="G224" s="1">
        <v>91.025999999999996</v>
      </c>
      <c r="H224" s="1">
        <v>0</v>
      </c>
      <c r="I224" s="1">
        <v>0.84057898033110801</v>
      </c>
      <c r="J224" s="1">
        <v>22.180641250598701</v>
      </c>
      <c r="K224" s="1">
        <v>22.0258625184054</v>
      </c>
    </row>
    <row r="225" spans="1:11" x14ac:dyDescent="0.25">
      <c r="A225" s="1">
        <v>4954</v>
      </c>
      <c r="B225" s="1">
        <v>462.13200000000001</v>
      </c>
      <c r="C225" s="1">
        <v>462.13200000000001</v>
      </c>
      <c r="D225" s="1">
        <v>0</v>
      </c>
      <c r="E225" s="1">
        <v>14.1467826778301</v>
      </c>
      <c r="F225" s="1">
        <v>462.13200000000001</v>
      </c>
      <c r="G225" s="1">
        <v>462.13200000000001</v>
      </c>
      <c r="H225" s="1">
        <v>0</v>
      </c>
      <c r="I225" s="1">
        <v>11.6807122968836</v>
      </c>
      <c r="J225" s="1">
        <v>116.020870659557</v>
      </c>
      <c r="K225" s="1">
        <v>113.856275688811</v>
      </c>
    </row>
    <row r="226" spans="1:11" x14ac:dyDescent="0.25">
      <c r="A226" s="1">
        <v>4955</v>
      </c>
      <c r="B226" s="1">
        <v>924.26400000000001</v>
      </c>
      <c r="C226" s="1">
        <v>924.26400000000001</v>
      </c>
      <c r="D226" s="1">
        <v>0</v>
      </c>
      <c r="E226" s="1">
        <v>35.995469961210702</v>
      </c>
      <c r="F226" s="1">
        <v>924.26400000000001</v>
      </c>
      <c r="G226" s="1">
        <v>924.26400000000001</v>
      </c>
      <c r="H226" s="1">
        <v>0</v>
      </c>
      <c r="I226" s="1">
        <v>29.718617380397301</v>
      </c>
      <c r="J226" s="1">
        <v>234.96436562629401</v>
      </c>
      <c r="K226" s="1">
        <v>229.45389370083501</v>
      </c>
    </row>
    <row r="227" spans="1:11" x14ac:dyDescent="0.25">
      <c r="A227" s="1">
        <v>4956</v>
      </c>
      <c r="B227" s="1">
        <v>1232.3520000000001</v>
      </c>
      <c r="C227" s="1">
        <v>1232.3520000000001</v>
      </c>
      <c r="D227" s="1">
        <v>0</v>
      </c>
      <c r="E227" s="1">
        <v>41.145633724178701</v>
      </c>
      <c r="F227" s="1">
        <v>1232.3520000000001</v>
      </c>
      <c r="G227" s="1">
        <v>1232.3520000000001</v>
      </c>
      <c r="H227" s="1">
        <v>0</v>
      </c>
      <c r="I227" s="1">
        <v>33.9718190403214</v>
      </c>
      <c r="J227" s="1">
        <v>310.68938785373598</v>
      </c>
      <c r="K227" s="1">
        <v>304.391705653212</v>
      </c>
    </row>
    <row r="228" spans="1:11" x14ac:dyDescent="0.25">
      <c r="A228" s="1">
        <v>4957</v>
      </c>
      <c r="B228" s="1">
        <v>2394.6840000000002</v>
      </c>
      <c r="C228" s="1">
        <v>2191.6260000000002</v>
      </c>
      <c r="D228" s="1">
        <v>203.05799999999999</v>
      </c>
      <c r="E228" s="1">
        <v>80.481509711843401</v>
      </c>
      <c r="F228" s="1">
        <v>2394.6840000000002</v>
      </c>
      <c r="G228" s="1">
        <v>2191.6260000000002</v>
      </c>
      <c r="H228" s="1">
        <v>203.05799999999999</v>
      </c>
      <c r="I228" s="1">
        <v>66.4478978911784</v>
      </c>
      <c r="J228" s="1">
        <v>606.68473459586403</v>
      </c>
      <c r="K228" s="1">
        <v>594.378497762861</v>
      </c>
    </row>
    <row r="229" spans="1:11" x14ac:dyDescent="0.25">
      <c r="A229" s="1">
        <v>4958</v>
      </c>
      <c r="B229" s="1">
        <v>4656.3299999999899</v>
      </c>
      <c r="C229" s="1">
        <v>3493.998</v>
      </c>
      <c r="D229" s="1">
        <v>1162.3320000000001</v>
      </c>
      <c r="E229" s="1">
        <v>184.77245035064701</v>
      </c>
      <c r="F229" s="1">
        <v>4656.3299999999899</v>
      </c>
      <c r="G229" s="1">
        <v>3493.998</v>
      </c>
      <c r="H229" s="1">
        <v>1162.3320000000001</v>
      </c>
      <c r="I229" s="1">
        <v>152.60221593675999</v>
      </c>
      <c r="J229" s="1">
        <v>1200.8255117045201</v>
      </c>
      <c r="K229" s="1">
        <v>1172.60387863802</v>
      </c>
    </row>
    <row r="230" spans="1:11" x14ac:dyDescent="0.25">
      <c r="A230" s="1">
        <v>4959</v>
      </c>
      <c r="B230" s="1">
        <v>6420.8339999999998</v>
      </c>
      <c r="C230" s="1">
        <v>4194.1980000000003</v>
      </c>
      <c r="D230" s="1">
        <v>2226.636</v>
      </c>
      <c r="E230" s="1">
        <v>274.92212935016198</v>
      </c>
      <c r="F230" s="1">
        <v>6420.8339999999998</v>
      </c>
      <c r="G230" s="1">
        <v>4194.1980000000003</v>
      </c>
      <c r="H230" s="1">
        <v>2226.636</v>
      </c>
      <c r="I230" s="1">
        <v>227.08120371091499</v>
      </c>
      <c r="J230" s="1">
        <v>1671.9764770890699</v>
      </c>
      <c r="K230" s="1">
        <v>1630.0178800485701</v>
      </c>
    </row>
    <row r="231" spans="1:11" x14ac:dyDescent="0.25">
      <c r="A231" s="1">
        <v>4960</v>
      </c>
      <c r="B231" s="1">
        <v>7086.0240000000003</v>
      </c>
      <c r="C231" s="1">
        <v>4481.2799999999897</v>
      </c>
      <c r="D231" s="1">
        <v>2604.7440000000001</v>
      </c>
      <c r="E231" s="1">
        <v>324.16579255056303</v>
      </c>
      <c r="F231" s="1">
        <v>7086.0240000000003</v>
      </c>
      <c r="G231" s="1">
        <v>4481.2799999999897</v>
      </c>
      <c r="H231" s="1">
        <v>2604.7440000000001</v>
      </c>
      <c r="I231" s="1">
        <v>267.74903388966601</v>
      </c>
      <c r="J231" s="1">
        <v>1855.0208810510701</v>
      </c>
      <c r="K231" s="1">
        <v>1805.5618931405299</v>
      </c>
    </row>
    <row r="232" spans="1:11" x14ac:dyDescent="0.25">
      <c r="A232" s="1">
        <v>4961</v>
      </c>
      <c r="B232" s="1">
        <v>6959.9880000000003</v>
      </c>
      <c r="C232" s="1">
        <v>4418.2619999999997</v>
      </c>
      <c r="D232" s="1">
        <v>2541.7260000000001</v>
      </c>
      <c r="E232" s="1">
        <v>318.40634552709002</v>
      </c>
      <c r="F232" s="1">
        <v>6959.9880000000003</v>
      </c>
      <c r="G232" s="1">
        <v>4418.2619999999997</v>
      </c>
      <c r="H232" s="1">
        <v>2541.7260000000001</v>
      </c>
      <c r="I232" s="1">
        <v>262.97430850464502</v>
      </c>
      <c r="J232" s="1">
        <v>1821.7785221295101</v>
      </c>
      <c r="K232" s="1">
        <v>1773.2067675916701</v>
      </c>
    </row>
    <row r="233" spans="1:11" x14ac:dyDescent="0.25">
      <c r="A233" s="1">
        <v>4962</v>
      </c>
      <c r="B233" s="1">
        <v>6119.7479999999996</v>
      </c>
      <c r="C233" s="1">
        <v>4026.15</v>
      </c>
      <c r="D233" s="1">
        <v>2093.598</v>
      </c>
      <c r="E233" s="1">
        <v>279.52955167383101</v>
      </c>
      <c r="F233" s="1">
        <v>6119.7479999999996</v>
      </c>
      <c r="G233" s="1">
        <v>4026.15</v>
      </c>
      <c r="H233" s="1">
        <v>2093.598</v>
      </c>
      <c r="I233" s="1">
        <v>230.84916198213301</v>
      </c>
      <c r="J233" s="1">
        <v>1599.7467240626299</v>
      </c>
      <c r="K233" s="1">
        <v>1557.10249282329</v>
      </c>
    </row>
    <row r="234" spans="1:11" x14ac:dyDescent="0.25">
      <c r="A234" s="1">
        <v>4963</v>
      </c>
      <c r="B234" s="1">
        <v>4271.22</v>
      </c>
      <c r="C234" s="1">
        <v>3234.92399999999</v>
      </c>
      <c r="D234" s="1">
        <v>1036.296</v>
      </c>
      <c r="E234" s="1">
        <v>193.722783297212</v>
      </c>
      <c r="F234" s="1">
        <v>4271.22</v>
      </c>
      <c r="G234" s="1">
        <v>3234.92399999999</v>
      </c>
      <c r="H234" s="1">
        <v>1036.296</v>
      </c>
      <c r="I234" s="1">
        <v>159.96576452804399</v>
      </c>
      <c r="J234" s="1">
        <v>1110.2157455741101</v>
      </c>
      <c r="K234" s="1">
        <v>1080.6435058832501</v>
      </c>
    </row>
    <row r="235" spans="1:11" x14ac:dyDescent="0.25">
      <c r="A235" s="1">
        <v>4964</v>
      </c>
      <c r="B235" s="1">
        <v>2198.6280000000002</v>
      </c>
      <c r="C235" s="1">
        <v>2051.5859999999998</v>
      </c>
      <c r="D235" s="1">
        <v>147.042</v>
      </c>
      <c r="E235" s="1">
        <v>86.176835237074599</v>
      </c>
      <c r="F235" s="1">
        <v>2198.6280000000002</v>
      </c>
      <c r="G235" s="1">
        <v>2051.5859999999998</v>
      </c>
      <c r="H235" s="1">
        <v>147.042</v>
      </c>
      <c r="I235" s="1">
        <v>71.133082731895797</v>
      </c>
      <c r="J235" s="1">
        <v>561.09384814503801</v>
      </c>
      <c r="K235" s="1">
        <v>547.92756865117303</v>
      </c>
    </row>
    <row r="236" spans="1:11" x14ac:dyDescent="0.25">
      <c r="A236" s="1">
        <v>4965</v>
      </c>
      <c r="B236" s="1">
        <v>1225.3499999999999</v>
      </c>
      <c r="C236" s="1">
        <v>1225.3499999999999</v>
      </c>
      <c r="D236" s="1">
        <v>0</v>
      </c>
      <c r="E236" s="1">
        <v>44.369903556516803</v>
      </c>
      <c r="F236" s="1">
        <v>1225.3499999999999</v>
      </c>
      <c r="G236" s="1">
        <v>1225.3499999999999</v>
      </c>
      <c r="H236" s="1">
        <v>0</v>
      </c>
      <c r="I236" s="1">
        <v>36.627049464647001</v>
      </c>
      <c r="J236" s="1">
        <v>310.21494750153101</v>
      </c>
      <c r="K236" s="1">
        <v>303.43122259329601</v>
      </c>
    </row>
    <row r="237" spans="1:11" x14ac:dyDescent="0.25">
      <c r="A237" s="1">
        <v>4966</v>
      </c>
      <c r="B237" s="1">
        <v>700.2</v>
      </c>
      <c r="C237" s="1">
        <v>700.2</v>
      </c>
      <c r="D237" s="1">
        <v>0</v>
      </c>
      <c r="E237" s="1">
        <v>25.350428353617801</v>
      </c>
      <c r="F237" s="1">
        <v>700.2</v>
      </c>
      <c r="G237" s="1">
        <v>700.2</v>
      </c>
      <c r="H237" s="1">
        <v>0</v>
      </c>
      <c r="I237" s="1">
        <v>20.923409286639298</v>
      </c>
      <c r="J237" s="1">
        <v>177.26568428658899</v>
      </c>
      <c r="K237" s="1">
        <v>173.389270053312</v>
      </c>
    </row>
    <row r="238" spans="1:11" x14ac:dyDescent="0.25">
      <c r="A238" s="1">
        <v>4967</v>
      </c>
      <c r="B238" s="1">
        <v>182.05199999999999</v>
      </c>
      <c r="C238" s="1">
        <v>182.05199999999999</v>
      </c>
      <c r="D238" s="1">
        <v>0</v>
      </c>
      <c r="E238" s="1">
        <v>3.04324971610979</v>
      </c>
      <c r="F238" s="1">
        <v>182.05199999999999</v>
      </c>
      <c r="G238" s="1">
        <v>182.05199999999999</v>
      </c>
      <c r="H238" s="1">
        <v>0</v>
      </c>
      <c r="I238" s="1">
        <v>2.5144510880776498</v>
      </c>
      <c r="J238" s="1">
        <v>44.7456489699467</v>
      </c>
      <c r="K238" s="1">
        <v>44.280734768085402</v>
      </c>
    </row>
    <row r="239" spans="1:11" x14ac:dyDescent="0.25">
      <c r="A239" s="1">
        <v>4968</v>
      </c>
      <c r="B239" s="1">
        <v>14.004</v>
      </c>
      <c r="C239" s="1">
        <v>14.004</v>
      </c>
      <c r="D239" s="1">
        <v>0</v>
      </c>
      <c r="E239" s="1">
        <v>0</v>
      </c>
      <c r="F239" s="1">
        <v>14.004</v>
      </c>
      <c r="G239" s="1">
        <v>14.004</v>
      </c>
      <c r="H239" s="1">
        <v>0</v>
      </c>
      <c r="I239" s="1">
        <v>0</v>
      </c>
      <c r="J239" s="1">
        <v>3.35353170415683</v>
      </c>
      <c r="K239" s="1">
        <v>3.35353170415683</v>
      </c>
    </row>
    <row r="240" spans="1:11" x14ac:dyDescent="0.25">
      <c r="A240" s="1">
        <v>4969</v>
      </c>
      <c r="B240" s="1">
        <v>0</v>
      </c>
      <c r="C240" s="1">
        <v>0</v>
      </c>
      <c r="D240" s="1">
        <v>0</v>
      </c>
      <c r="E240" s="1">
        <v>0</v>
      </c>
      <c r="F240" s="1">
        <v>0</v>
      </c>
      <c r="G240" s="1">
        <v>0</v>
      </c>
      <c r="H240" s="1">
        <v>0</v>
      </c>
      <c r="I240" s="1">
        <v>0</v>
      </c>
      <c r="J240" s="1">
        <v>0</v>
      </c>
      <c r="K240" s="1">
        <v>0</v>
      </c>
    </row>
    <row r="241" spans="1:11" x14ac:dyDescent="0.25">
      <c r="A241" s="1">
        <v>4970</v>
      </c>
      <c r="B241" s="1">
        <v>0</v>
      </c>
      <c r="C241" s="1">
        <v>0</v>
      </c>
      <c r="D241" s="1">
        <v>0</v>
      </c>
      <c r="E241" s="1">
        <v>0</v>
      </c>
      <c r="F241" s="1">
        <v>0</v>
      </c>
      <c r="G241" s="1">
        <v>0</v>
      </c>
      <c r="H241" s="1">
        <v>0</v>
      </c>
      <c r="I241" s="1">
        <v>0</v>
      </c>
      <c r="J241" s="1">
        <v>0</v>
      </c>
      <c r="K241" s="1">
        <v>0</v>
      </c>
    </row>
    <row r="242" spans="1:11" x14ac:dyDescent="0.25">
      <c r="A242" s="1">
        <v>4971</v>
      </c>
      <c r="B242" s="1">
        <v>0</v>
      </c>
      <c r="C242" s="1">
        <v>0</v>
      </c>
      <c r="D242" s="1">
        <v>0</v>
      </c>
      <c r="E242" s="1">
        <v>0</v>
      </c>
      <c r="F242" s="1">
        <v>0</v>
      </c>
      <c r="G242" s="1">
        <v>0</v>
      </c>
      <c r="H242" s="1">
        <v>0</v>
      </c>
      <c r="I242" s="1">
        <v>0</v>
      </c>
      <c r="J242" s="1">
        <v>0</v>
      </c>
      <c r="K242" s="1">
        <v>0</v>
      </c>
    </row>
    <row r="243" spans="1:11" x14ac:dyDescent="0.25">
      <c r="A243" s="1">
        <v>4972</v>
      </c>
      <c r="B243" s="1">
        <v>0</v>
      </c>
      <c r="C243" s="1">
        <v>0</v>
      </c>
      <c r="D243" s="1">
        <v>0</v>
      </c>
      <c r="E243" s="1">
        <v>0</v>
      </c>
      <c r="F243" s="1">
        <v>0</v>
      </c>
      <c r="G243" s="1">
        <v>0</v>
      </c>
      <c r="H243" s="1">
        <v>0</v>
      </c>
      <c r="I243" s="1">
        <v>0</v>
      </c>
      <c r="J243" s="1">
        <v>0</v>
      </c>
      <c r="K243" s="1">
        <v>0</v>
      </c>
    </row>
    <row r="244" spans="1:11" x14ac:dyDescent="0.25">
      <c r="A244" s="1">
        <v>4973</v>
      </c>
      <c r="B244" s="1">
        <v>0</v>
      </c>
      <c r="C244" s="1">
        <v>0</v>
      </c>
      <c r="D244" s="1">
        <v>0</v>
      </c>
      <c r="E244" s="1">
        <v>0</v>
      </c>
      <c r="F244" s="1">
        <v>0</v>
      </c>
      <c r="G244" s="1">
        <v>0</v>
      </c>
      <c r="H244" s="1">
        <v>0</v>
      </c>
      <c r="I244" s="1">
        <v>0</v>
      </c>
      <c r="J244" s="1">
        <v>0</v>
      </c>
      <c r="K244" s="1">
        <v>0</v>
      </c>
    </row>
    <row r="245" spans="1:11" x14ac:dyDescent="0.25">
      <c r="A245" s="1">
        <v>4974</v>
      </c>
      <c r="B245" s="1">
        <v>0</v>
      </c>
      <c r="C245" s="1">
        <v>0</v>
      </c>
      <c r="D245" s="1">
        <v>0</v>
      </c>
      <c r="E245" s="1">
        <v>0</v>
      </c>
      <c r="F245" s="1">
        <v>0</v>
      </c>
      <c r="G245" s="1">
        <v>0</v>
      </c>
      <c r="H245" s="1">
        <v>0</v>
      </c>
      <c r="I245" s="1">
        <v>0</v>
      </c>
      <c r="J245" s="1">
        <v>0</v>
      </c>
      <c r="K245" s="1">
        <v>0</v>
      </c>
    </row>
    <row r="246" spans="1:11" x14ac:dyDescent="0.25">
      <c r="A246" s="1">
        <v>4975</v>
      </c>
      <c r="B246" s="1">
        <v>0</v>
      </c>
      <c r="C246" s="1">
        <v>0</v>
      </c>
      <c r="D246" s="1">
        <v>0</v>
      </c>
      <c r="E246" s="1">
        <v>0</v>
      </c>
      <c r="F246" s="1">
        <v>0</v>
      </c>
      <c r="G246" s="1">
        <v>0</v>
      </c>
      <c r="H246" s="1">
        <v>0</v>
      </c>
      <c r="I246" s="1">
        <v>0</v>
      </c>
      <c r="J246" s="1">
        <v>0</v>
      </c>
      <c r="K246" s="1">
        <v>0</v>
      </c>
    </row>
    <row r="247" spans="1:11" x14ac:dyDescent="0.25">
      <c r="A247" s="1">
        <v>4976</v>
      </c>
      <c r="B247" s="1">
        <v>0</v>
      </c>
      <c r="C247" s="1">
        <v>0</v>
      </c>
      <c r="D247" s="1">
        <v>0</v>
      </c>
      <c r="E247" s="1">
        <v>0</v>
      </c>
      <c r="F247" s="1">
        <v>0</v>
      </c>
      <c r="G247" s="1">
        <v>0</v>
      </c>
      <c r="H247" s="1">
        <v>0</v>
      </c>
      <c r="I247" s="1">
        <v>0</v>
      </c>
      <c r="J247" s="1">
        <v>0</v>
      </c>
      <c r="K247" s="1">
        <v>0</v>
      </c>
    </row>
    <row r="248" spans="1:11" x14ac:dyDescent="0.25">
      <c r="A248" s="1">
        <v>4977</v>
      </c>
      <c r="B248" s="1">
        <v>70.019999999999897</v>
      </c>
      <c r="C248" s="1">
        <v>70.019999999999897</v>
      </c>
      <c r="D248" s="1">
        <v>0</v>
      </c>
      <c r="E248" s="1">
        <v>0.78268782226455802</v>
      </c>
      <c r="F248" s="1">
        <v>70.019999999999897</v>
      </c>
      <c r="G248" s="1">
        <v>70.019999999999897</v>
      </c>
      <c r="H248" s="1">
        <v>0</v>
      </c>
      <c r="I248" s="1">
        <v>0.64676424076036398</v>
      </c>
      <c r="J248" s="1">
        <v>17.062031731229698</v>
      </c>
      <c r="K248" s="1">
        <v>16.9429711680041</v>
      </c>
    </row>
    <row r="249" spans="1:11" x14ac:dyDescent="0.25">
      <c r="A249" s="1">
        <v>4978</v>
      </c>
      <c r="B249" s="1">
        <v>350.1</v>
      </c>
      <c r="C249" s="1">
        <v>350.1</v>
      </c>
      <c r="D249" s="1">
        <v>0</v>
      </c>
      <c r="E249" s="1">
        <v>11.695145788575701</v>
      </c>
      <c r="F249" s="1">
        <v>350.1</v>
      </c>
      <c r="G249" s="1">
        <v>350.1</v>
      </c>
      <c r="H249" s="1">
        <v>0</v>
      </c>
      <c r="I249" s="1">
        <v>9.6563905408077702</v>
      </c>
      <c r="J249" s="1">
        <v>88.263354110021595</v>
      </c>
      <c r="K249" s="1">
        <v>86.474432646595005</v>
      </c>
    </row>
    <row r="250" spans="1:11" x14ac:dyDescent="0.25">
      <c r="A250" s="1">
        <v>4979</v>
      </c>
      <c r="B250" s="1">
        <v>434.12400000000002</v>
      </c>
      <c r="C250" s="1">
        <v>434.12400000000002</v>
      </c>
      <c r="D250" s="1">
        <v>0</v>
      </c>
      <c r="E250" s="1">
        <v>16.908179022287801</v>
      </c>
      <c r="F250" s="1">
        <v>434.12400000000002</v>
      </c>
      <c r="G250" s="1">
        <v>434.12400000000002</v>
      </c>
      <c r="H250" s="1">
        <v>0</v>
      </c>
      <c r="I250" s="1">
        <v>13.970292361876201</v>
      </c>
      <c r="J250" s="1">
        <v>110.361875392984</v>
      </c>
      <c r="K250" s="1">
        <v>107.77327612564</v>
      </c>
    </row>
    <row r="251" spans="1:11" x14ac:dyDescent="0.25">
      <c r="A251" s="1">
        <v>4980</v>
      </c>
      <c r="B251" s="1">
        <v>511.14600000000002</v>
      </c>
      <c r="C251" s="1">
        <v>511.14600000000002</v>
      </c>
      <c r="D251" s="1">
        <v>0</v>
      </c>
      <c r="E251" s="1">
        <v>19.9136476682094</v>
      </c>
      <c r="F251" s="1">
        <v>511.14600000000002</v>
      </c>
      <c r="G251" s="1">
        <v>511.14600000000002</v>
      </c>
      <c r="H251" s="1">
        <v>0</v>
      </c>
      <c r="I251" s="1">
        <v>16.438629425900601</v>
      </c>
      <c r="J251" s="1">
        <v>129.94241432363199</v>
      </c>
      <c r="K251" s="1">
        <v>126.894956364856</v>
      </c>
    </row>
    <row r="252" spans="1:11" x14ac:dyDescent="0.25">
      <c r="A252" s="1">
        <v>4981</v>
      </c>
      <c r="B252" s="1">
        <v>511.14600000000002</v>
      </c>
      <c r="C252" s="1">
        <v>511.14600000000002</v>
      </c>
      <c r="D252" s="1">
        <v>0</v>
      </c>
      <c r="E252" s="1">
        <v>18.490711286034902</v>
      </c>
      <c r="F252" s="1">
        <v>511.14600000000002</v>
      </c>
      <c r="G252" s="1">
        <v>511.14600000000002</v>
      </c>
      <c r="H252" s="1">
        <v>0</v>
      </c>
      <c r="I252" s="1">
        <v>15.269276037768501</v>
      </c>
      <c r="J252" s="1">
        <v>129.40394094153001</v>
      </c>
      <c r="K252" s="1">
        <v>126.573868122165</v>
      </c>
    </row>
    <row r="253" spans="1:11" x14ac:dyDescent="0.25">
      <c r="A253" s="1">
        <v>4982</v>
      </c>
      <c r="B253" s="1">
        <v>504.14400000000001</v>
      </c>
      <c r="C253" s="1">
        <v>504.14400000000001</v>
      </c>
      <c r="D253" s="1">
        <v>0</v>
      </c>
      <c r="E253" s="1">
        <v>14.0362401356939</v>
      </c>
      <c r="F253" s="1">
        <v>504.14400000000001</v>
      </c>
      <c r="G253" s="1">
        <v>504.14400000000001</v>
      </c>
      <c r="H253" s="1">
        <v>0</v>
      </c>
      <c r="I253" s="1">
        <v>11.5889570165387</v>
      </c>
      <c r="J253" s="1">
        <v>126.03721515696699</v>
      </c>
      <c r="K253" s="1">
        <v>123.890509400855</v>
      </c>
    </row>
    <row r="254" spans="1:11" x14ac:dyDescent="0.25">
      <c r="A254" s="1">
        <v>4983</v>
      </c>
      <c r="B254" s="1">
        <v>1106.316</v>
      </c>
      <c r="C254" s="1">
        <v>1106.316</v>
      </c>
      <c r="D254" s="1">
        <v>0</v>
      </c>
      <c r="E254" s="1">
        <v>40.029235791407501</v>
      </c>
      <c r="F254" s="1">
        <v>1106.316</v>
      </c>
      <c r="G254" s="1">
        <v>1106.316</v>
      </c>
      <c r="H254" s="1">
        <v>0</v>
      </c>
      <c r="I254" s="1">
        <v>33.046227255089804</v>
      </c>
      <c r="J254" s="1">
        <v>280.07978117281101</v>
      </c>
      <c r="K254" s="1">
        <v>273.95504668423303</v>
      </c>
    </row>
    <row r="255" spans="1:11" x14ac:dyDescent="0.25">
      <c r="A255" s="1">
        <v>4984</v>
      </c>
      <c r="B255" s="1">
        <v>1337.3820000000001</v>
      </c>
      <c r="C255" s="1">
        <v>1337.3820000000001</v>
      </c>
      <c r="D255" s="1">
        <v>0</v>
      </c>
      <c r="E255" s="1">
        <v>59.571834570643901</v>
      </c>
      <c r="F255" s="1">
        <v>1337.3820000000001</v>
      </c>
      <c r="G255" s="1">
        <v>1337.3820000000001</v>
      </c>
      <c r="H255" s="1">
        <v>0</v>
      </c>
      <c r="I255" s="1">
        <v>49.167029023851804</v>
      </c>
      <c r="J255" s="1">
        <v>342.80403681209498</v>
      </c>
      <c r="K255" s="1">
        <v>333.69148150679098</v>
      </c>
    </row>
    <row r="256" spans="1:11" x14ac:dyDescent="0.25">
      <c r="A256" s="1">
        <v>4985</v>
      </c>
      <c r="B256" s="1">
        <v>819.23400000000004</v>
      </c>
      <c r="C256" s="1">
        <v>819.23400000000004</v>
      </c>
      <c r="D256" s="1">
        <v>0</v>
      </c>
      <c r="E256" s="1">
        <v>31.919630171774099</v>
      </c>
      <c r="F256" s="1">
        <v>819.23400000000004</v>
      </c>
      <c r="G256" s="1">
        <v>819.23400000000004</v>
      </c>
      <c r="H256" s="1">
        <v>0</v>
      </c>
      <c r="I256" s="1">
        <v>26.347057204384399</v>
      </c>
      <c r="J256" s="1">
        <v>208.263869532397</v>
      </c>
      <c r="K256" s="1">
        <v>203.379587598467</v>
      </c>
    </row>
    <row r="257" spans="1:11" x14ac:dyDescent="0.25">
      <c r="A257" s="1">
        <v>4986</v>
      </c>
      <c r="B257" s="1">
        <v>322.09199999999902</v>
      </c>
      <c r="C257" s="1">
        <v>322.09199999999902</v>
      </c>
      <c r="D257" s="1">
        <v>0</v>
      </c>
      <c r="E257" s="1">
        <v>8.0707170328658897</v>
      </c>
      <c r="F257" s="1">
        <v>322.09199999999902</v>
      </c>
      <c r="G257" s="1">
        <v>322.09199999999902</v>
      </c>
      <c r="H257" s="1">
        <v>0</v>
      </c>
      <c r="I257" s="1">
        <v>6.6630707716948603</v>
      </c>
      <c r="J257" s="1">
        <v>80.184521634816704</v>
      </c>
      <c r="K257" s="1">
        <v>78.950165825052395</v>
      </c>
    </row>
    <row r="258" spans="1:11" x14ac:dyDescent="0.25">
      <c r="A258" s="1">
        <v>4987</v>
      </c>
      <c r="B258" s="1">
        <v>105.03</v>
      </c>
      <c r="C258" s="1">
        <v>105.03</v>
      </c>
      <c r="D258" s="1">
        <v>0</v>
      </c>
      <c r="E258" s="1">
        <v>0.88061484880746699</v>
      </c>
      <c r="F258" s="1">
        <v>105.03</v>
      </c>
      <c r="G258" s="1">
        <v>105.03</v>
      </c>
      <c r="H258" s="1">
        <v>0</v>
      </c>
      <c r="I258" s="1">
        <v>0.72760567118345298</v>
      </c>
      <c r="J258" s="1">
        <v>25.482657642927499</v>
      </c>
      <c r="K258" s="1">
        <v>25.348714509298699</v>
      </c>
    </row>
    <row r="259" spans="1:11" x14ac:dyDescent="0.25">
      <c r="A259" s="1">
        <v>4988</v>
      </c>
      <c r="B259" s="1">
        <v>98.028000000000006</v>
      </c>
      <c r="C259" s="1">
        <v>98.028000000000006</v>
      </c>
      <c r="D259" s="1">
        <v>0</v>
      </c>
      <c r="E259" s="1">
        <v>1.3696646746736201</v>
      </c>
      <c r="F259" s="1">
        <v>98.028000000000006</v>
      </c>
      <c r="G259" s="1">
        <v>98.028000000000006</v>
      </c>
      <c r="H259" s="1">
        <v>0</v>
      </c>
      <c r="I259" s="1">
        <v>1.1316926100370599</v>
      </c>
      <c r="J259" s="1">
        <v>23.989875047377598</v>
      </c>
      <c r="K259" s="1">
        <v>23.781519061732801</v>
      </c>
    </row>
    <row r="260" spans="1:11" x14ac:dyDescent="0.25">
      <c r="A260" s="1">
        <v>4989</v>
      </c>
      <c r="B260" s="1">
        <v>287.08199999999903</v>
      </c>
      <c r="C260" s="1">
        <v>287.08199999999903</v>
      </c>
      <c r="D260" s="1">
        <v>0</v>
      </c>
      <c r="E260" s="1">
        <v>10.388084840276701</v>
      </c>
      <c r="F260" s="1">
        <v>287.08199999999903</v>
      </c>
      <c r="G260" s="1">
        <v>287.08199999999903</v>
      </c>
      <c r="H260" s="1">
        <v>0</v>
      </c>
      <c r="I260" s="1">
        <v>8.5763542586110209</v>
      </c>
      <c r="J260" s="1">
        <v>72.678329573134604</v>
      </c>
      <c r="K260" s="1">
        <v>71.089171006457306</v>
      </c>
    </row>
    <row r="261" spans="1:11" x14ac:dyDescent="0.25">
      <c r="A261" s="1">
        <v>4990</v>
      </c>
      <c r="B261" s="1">
        <v>385.11</v>
      </c>
      <c r="C261" s="1">
        <v>385.11</v>
      </c>
      <c r="D261" s="1">
        <v>0</v>
      </c>
      <c r="E261" s="1">
        <v>18.215229561477098</v>
      </c>
      <c r="F261" s="1">
        <v>385.11</v>
      </c>
      <c r="G261" s="1">
        <v>385.11</v>
      </c>
      <c r="H261" s="1">
        <v>0</v>
      </c>
      <c r="I261" s="1">
        <v>15.0453268176833</v>
      </c>
      <c r="J261" s="1">
        <v>99.118708324514202</v>
      </c>
      <c r="K261" s="1">
        <v>96.330297823400301</v>
      </c>
    </row>
    <row r="262" spans="1:11" x14ac:dyDescent="0.25">
      <c r="A262" s="1">
        <v>4991</v>
      </c>
      <c r="B262" s="1">
        <v>175.05</v>
      </c>
      <c r="C262" s="1">
        <v>175.05</v>
      </c>
      <c r="D262" s="1">
        <v>0</v>
      </c>
      <c r="E262" s="1">
        <v>4.3940699011674296</v>
      </c>
      <c r="F262" s="1">
        <v>175.05</v>
      </c>
      <c r="G262" s="1">
        <v>175.05</v>
      </c>
      <c r="H262" s="1">
        <v>0</v>
      </c>
      <c r="I262" s="1">
        <v>3.6238797531299398</v>
      </c>
      <c r="J262" s="1">
        <v>43.577420555673598</v>
      </c>
      <c r="K262" s="1">
        <v>42.906871226066002</v>
      </c>
    </row>
    <row r="263" spans="1:11" x14ac:dyDescent="0.25">
      <c r="A263" s="1">
        <v>4992</v>
      </c>
      <c r="B263" s="1">
        <v>0</v>
      </c>
      <c r="C263" s="1">
        <v>0</v>
      </c>
      <c r="D263" s="1">
        <v>0</v>
      </c>
      <c r="E263" s="1">
        <v>0</v>
      </c>
      <c r="F263" s="1">
        <v>0</v>
      </c>
      <c r="G263" s="1">
        <v>0</v>
      </c>
      <c r="H263" s="1">
        <v>0</v>
      </c>
      <c r="I263" s="1">
        <v>0</v>
      </c>
      <c r="J263" s="1">
        <v>0</v>
      </c>
      <c r="K263" s="1">
        <v>0</v>
      </c>
    </row>
    <row r="264" spans="1:11" x14ac:dyDescent="0.25">
      <c r="A264" s="1">
        <v>4993</v>
      </c>
      <c r="B264" s="1">
        <v>0</v>
      </c>
      <c r="C264" s="1">
        <v>0</v>
      </c>
      <c r="D264" s="1">
        <v>0</v>
      </c>
      <c r="E264" s="1">
        <v>0</v>
      </c>
      <c r="F264" s="1">
        <v>0</v>
      </c>
      <c r="G264" s="1">
        <v>0</v>
      </c>
      <c r="H264" s="1">
        <v>0</v>
      </c>
      <c r="I264" s="1">
        <v>0</v>
      </c>
      <c r="J264" s="1">
        <v>0</v>
      </c>
      <c r="K264" s="1">
        <v>0</v>
      </c>
    </row>
    <row r="265" spans="1:11" x14ac:dyDescent="0.25">
      <c r="A265" s="1">
        <v>4994</v>
      </c>
      <c r="B265" s="1">
        <v>0</v>
      </c>
      <c r="C265" s="1">
        <v>0</v>
      </c>
      <c r="D265" s="1">
        <v>0</v>
      </c>
      <c r="E265" s="1">
        <v>0</v>
      </c>
      <c r="F265" s="1">
        <v>0</v>
      </c>
      <c r="G265" s="1">
        <v>0</v>
      </c>
      <c r="H265" s="1">
        <v>0</v>
      </c>
      <c r="I265" s="1">
        <v>0</v>
      </c>
      <c r="J265" s="1">
        <v>0</v>
      </c>
      <c r="K265" s="1">
        <v>0</v>
      </c>
    </row>
    <row r="266" spans="1:11" x14ac:dyDescent="0.25">
      <c r="A266" s="1">
        <v>4995</v>
      </c>
      <c r="B266" s="1">
        <v>0</v>
      </c>
      <c r="C266" s="1">
        <v>0</v>
      </c>
      <c r="D266" s="1">
        <v>0</v>
      </c>
      <c r="E266" s="1">
        <v>0</v>
      </c>
      <c r="F266" s="1">
        <v>0</v>
      </c>
      <c r="G266" s="1">
        <v>0</v>
      </c>
      <c r="H266" s="1">
        <v>0</v>
      </c>
      <c r="I266" s="1">
        <v>0</v>
      </c>
      <c r="J266" s="1">
        <v>0</v>
      </c>
      <c r="K266" s="1">
        <v>0</v>
      </c>
    </row>
    <row r="267" spans="1:11" x14ac:dyDescent="0.25">
      <c r="A267" s="1">
        <v>4996</v>
      </c>
      <c r="B267" s="1">
        <v>0</v>
      </c>
      <c r="C267" s="1">
        <v>0</v>
      </c>
      <c r="D267" s="1">
        <v>0</v>
      </c>
      <c r="E267" s="1">
        <v>0</v>
      </c>
      <c r="F267" s="1">
        <v>0</v>
      </c>
      <c r="G267" s="1">
        <v>0</v>
      </c>
      <c r="H267" s="1">
        <v>0</v>
      </c>
      <c r="I267" s="1">
        <v>0</v>
      </c>
      <c r="J267" s="1">
        <v>0</v>
      </c>
      <c r="K267" s="1">
        <v>0</v>
      </c>
    </row>
    <row r="268" spans="1:11" x14ac:dyDescent="0.25">
      <c r="A268" s="1">
        <v>4997</v>
      </c>
      <c r="B268" s="1">
        <v>0</v>
      </c>
      <c r="C268" s="1">
        <v>0</v>
      </c>
      <c r="D268" s="1">
        <v>0</v>
      </c>
      <c r="E268" s="1">
        <v>0</v>
      </c>
      <c r="F268" s="1">
        <v>0</v>
      </c>
      <c r="G268" s="1">
        <v>0</v>
      </c>
      <c r="H268" s="1">
        <v>0</v>
      </c>
      <c r="I268" s="1">
        <v>0</v>
      </c>
      <c r="J268" s="1">
        <v>0</v>
      </c>
      <c r="K268" s="1">
        <v>0</v>
      </c>
    </row>
    <row r="269" spans="1:11" x14ac:dyDescent="0.25">
      <c r="A269" s="1">
        <v>4998</v>
      </c>
      <c r="B269" s="1">
        <v>0</v>
      </c>
      <c r="C269" s="1">
        <v>0</v>
      </c>
      <c r="D269" s="1">
        <v>0</v>
      </c>
      <c r="E269" s="1">
        <v>0</v>
      </c>
      <c r="F269" s="1">
        <v>0</v>
      </c>
      <c r="G269" s="1">
        <v>0</v>
      </c>
      <c r="H269" s="1">
        <v>0</v>
      </c>
      <c r="I269" s="1">
        <v>0</v>
      </c>
      <c r="J269" s="1">
        <v>0</v>
      </c>
      <c r="K269" s="1">
        <v>0</v>
      </c>
    </row>
    <row r="270" spans="1:11" x14ac:dyDescent="0.25">
      <c r="A270" s="1">
        <v>4999</v>
      </c>
      <c r="B270" s="1">
        <v>0</v>
      </c>
      <c r="C270" s="1">
        <v>0</v>
      </c>
      <c r="D270" s="1">
        <v>0</v>
      </c>
      <c r="E270" s="1">
        <v>0</v>
      </c>
      <c r="F270" s="1">
        <v>0</v>
      </c>
      <c r="G270" s="1">
        <v>0</v>
      </c>
      <c r="H270" s="1">
        <v>0</v>
      </c>
      <c r="I270" s="1">
        <v>0</v>
      </c>
      <c r="J270" s="1">
        <v>0</v>
      </c>
      <c r="K270" s="1">
        <v>0</v>
      </c>
    </row>
    <row r="271" spans="1:11" x14ac:dyDescent="0.25">
      <c r="A271" s="1">
        <v>5000</v>
      </c>
      <c r="B271" s="1">
        <v>0</v>
      </c>
      <c r="C271" s="1">
        <v>0</v>
      </c>
      <c r="D271" s="1">
        <v>0</v>
      </c>
      <c r="E271" s="1">
        <v>0</v>
      </c>
      <c r="F271" s="1">
        <v>0</v>
      </c>
      <c r="G271" s="1">
        <v>0</v>
      </c>
      <c r="H271" s="1">
        <v>0</v>
      </c>
      <c r="I271" s="1">
        <v>0</v>
      </c>
      <c r="J271" s="1">
        <v>0</v>
      </c>
      <c r="K271" s="1">
        <v>0</v>
      </c>
    </row>
    <row r="272" spans="1:11" x14ac:dyDescent="0.25">
      <c r="A272" s="1">
        <v>5001</v>
      </c>
      <c r="B272" s="1">
        <v>56.015999999999998</v>
      </c>
      <c r="C272" s="1">
        <v>56.015999999999998</v>
      </c>
      <c r="D272" s="1">
        <v>0</v>
      </c>
      <c r="E272" s="1">
        <v>0.316746455390645</v>
      </c>
      <c r="F272" s="1">
        <v>56.015999999999998</v>
      </c>
      <c r="G272" s="1">
        <v>56.015999999999998</v>
      </c>
      <c r="H272" s="1">
        <v>0</v>
      </c>
      <c r="I272" s="1">
        <v>0.26176597494266302</v>
      </c>
      <c r="J272" s="1">
        <v>13.5311071973137</v>
      </c>
      <c r="K272" s="1">
        <v>13.4837285933075</v>
      </c>
    </row>
    <row r="273" spans="1:11" x14ac:dyDescent="0.25">
      <c r="A273" s="1">
        <v>5002</v>
      </c>
      <c r="B273" s="1">
        <v>371.10599999999999</v>
      </c>
      <c r="C273" s="1">
        <v>371.10599999999999</v>
      </c>
      <c r="D273" s="1">
        <v>0</v>
      </c>
      <c r="E273" s="1">
        <v>9.2926688236963599</v>
      </c>
      <c r="F273" s="1">
        <v>371.10599999999999</v>
      </c>
      <c r="G273" s="1">
        <v>371.10599999999999</v>
      </c>
      <c r="H273" s="1">
        <v>0</v>
      </c>
      <c r="I273" s="1">
        <v>7.67276540417103</v>
      </c>
      <c r="J273" s="1">
        <v>92.386514057506304</v>
      </c>
      <c r="K273" s="1">
        <v>90.9643214940821</v>
      </c>
    </row>
    <row r="274" spans="1:11" x14ac:dyDescent="0.25">
      <c r="A274" s="1">
        <v>5003</v>
      </c>
      <c r="B274" s="1">
        <v>826.23599999999999</v>
      </c>
      <c r="C274" s="1">
        <v>826.23599999999999</v>
      </c>
      <c r="D274" s="1">
        <v>0</v>
      </c>
      <c r="E274" s="1">
        <v>32.169537411074799</v>
      </c>
      <c r="F274" s="1">
        <v>826.23599999999999</v>
      </c>
      <c r="G274" s="1">
        <v>826.23599999999999</v>
      </c>
      <c r="H274" s="1">
        <v>0</v>
      </c>
      <c r="I274" s="1">
        <v>26.556352717315999</v>
      </c>
      <c r="J274" s="1">
        <v>210.04390260532301</v>
      </c>
      <c r="K274" s="1">
        <v>205.11787467195899</v>
      </c>
    </row>
    <row r="275" spans="1:11" x14ac:dyDescent="0.25">
      <c r="A275" s="1">
        <v>5004</v>
      </c>
      <c r="B275" s="1">
        <v>1148.328</v>
      </c>
      <c r="C275" s="1">
        <v>1148.328</v>
      </c>
      <c r="D275" s="1">
        <v>0</v>
      </c>
      <c r="E275" s="1">
        <v>38.328142804125001</v>
      </c>
      <c r="F275" s="1">
        <v>1148.328</v>
      </c>
      <c r="G275" s="1">
        <v>1148.328</v>
      </c>
      <c r="H275" s="1">
        <v>0</v>
      </c>
      <c r="I275" s="1">
        <v>31.645772102039398</v>
      </c>
      <c r="J275" s="1">
        <v>289.506020500072</v>
      </c>
      <c r="K275" s="1">
        <v>283.63772572231102</v>
      </c>
    </row>
    <row r="276" spans="1:11" x14ac:dyDescent="0.25">
      <c r="A276" s="1">
        <v>5005</v>
      </c>
      <c r="B276" s="1">
        <v>2436.6959999999899</v>
      </c>
      <c r="C276" s="1">
        <v>2177.6219999999898</v>
      </c>
      <c r="D276" s="1">
        <v>259.07400000000001</v>
      </c>
      <c r="E276" s="1">
        <v>81.994963570855802</v>
      </c>
      <c r="F276" s="1">
        <v>2436.6959999999899</v>
      </c>
      <c r="G276" s="1">
        <v>2177.6219999999898</v>
      </c>
      <c r="H276" s="1">
        <v>259.07400000000001</v>
      </c>
      <c r="I276" s="1">
        <v>67.698655756709698</v>
      </c>
      <c r="J276" s="1">
        <v>618.09262931171497</v>
      </c>
      <c r="K276" s="1">
        <v>605.55274834408704</v>
      </c>
    </row>
    <row r="277" spans="1:11" x14ac:dyDescent="0.25">
      <c r="A277" s="1">
        <v>5006</v>
      </c>
      <c r="B277" s="1">
        <v>4789.3680000000004</v>
      </c>
      <c r="C277" s="1">
        <v>3550.0140000000001</v>
      </c>
      <c r="D277" s="1">
        <v>1239.354</v>
      </c>
      <c r="E277" s="1">
        <v>190.134744626518</v>
      </c>
      <c r="F277" s="1">
        <v>4789.3680000000004</v>
      </c>
      <c r="G277" s="1">
        <v>3550.0140000000001</v>
      </c>
      <c r="H277" s="1">
        <v>1239.354</v>
      </c>
      <c r="I277" s="1">
        <v>157.02540563519599</v>
      </c>
      <c r="J277" s="1">
        <v>1235.7794370802201</v>
      </c>
      <c r="K277" s="1">
        <v>1206.7341781303401</v>
      </c>
    </row>
    <row r="278" spans="1:11" x14ac:dyDescent="0.25">
      <c r="A278" s="1">
        <v>5007</v>
      </c>
      <c r="B278" s="1">
        <v>6462.8459999999995</v>
      </c>
      <c r="C278" s="1">
        <v>4236.21</v>
      </c>
      <c r="D278" s="1">
        <v>2226.636</v>
      </c>
      <c r="E278" s="1">
        <v>276.64935039795</v>
      </c>
      <c r="F278" s="1">
        <v>6462.8459999999995</v>
      </c>
      <c r="G278" s="1">
        <v>4236.21</v>
      </c>
      <c r="H278" s="1">
        <v>2226.636</v>
      </c>
      <c r="I278" s="1">
        <v>228.47778289739799</v>
      </c>
      <c r="J278" s="1">
        <v>1682.70095087558</v>
      </c>
      <c r="K278" s="1">
        <v>1640.47397679088</v>
      </c>
    </row>
    <row r="279" spans="1:11" x14ac:dyDescent="0.25">
      <c r="A279" s="1">
        <v>5008</v>
      </c>
      <c r="B279" s="1">
        <v>7044.0119999999897</v>
      </c>
      <c r="C279" s="1">
        <v>4502.2860000000001</v>
      </c>
      <c r="D279" s="1">
        <v>2541.7260000000001</v>
      </c>
      <c r="E279" s="1">
        <v>322.06444118400202</v>
      </c>
      <c r="F279" s="1">
        <v>7044.0119999999897</v>
      </c>
      <c r="G279" s="1">
        <v>4502.2860000000001</v>
      </c>
      <c r="H279" s="1">
        <v>2541.7260000000001</v>
      </c>
      <c r="I279" s="1">
        <v>265.98760102617803</v>
      </c>
      <c r="J279" s="1">
        <v>1843.3159868590801</v>
      </c>
      <c r="K279" s="1">
        <v>1794.1716946269401</v>
      </c>
    </row>
    <row r="280" spans="1:11" x14ac:dyDescent="0.25">
      <c r="A280" s="1">
        <v>5009</v>
      </c>
      <c r="B280" s="1">
        <v>5958.7020000000002</v>
      </c>
      <c r="C280" s="1">
        <v>4250.2139999999899</v>
      </c>
      <c r="D280" s="1">
        <v>1708.4880000000001</v>
      </c>
      <c r="E280" s="1">
        <v>271.03950668822398</v>
      </c>
      <c r="F280" s="1">
        <v>5958.7020000000002</v>
      </c>
      <c r="G280" s="1">
        <v>4250.2139999999899</v>
      </c>
      <c r="H280" s="1">
        <v>1708.4880000000001</v>
      </c>
      <c r="I280" s="1">
        <v>223.83471841371201</v>
      </c>
      <c r="J280" s="1">
        <v>1552.7455943869199</v>
      </c>
      <c r="K280" s="1">
        <v>1511.37244658596</v>
      </c>
    </row>
    <row r="281" spans="1:11" x14ac:dyDescent="0.25">
      <c r="A281" s="1">
        <v>5010</v>
      </c>
      <c r="B281" s="1">
        <v>3606.03</v>
      </c>
      <c r="C281" s="1">
        <v>3192.9119999999898</v>
      </c>
      <c r="D281" s="1">
        <v>413.11799999999999</v>
      </c>
      <c r="E281" s="1">
        <v>151.91172872564101</v>
      </c>
      <c r="F281" s="1">
        <v>3606.03</v>
      </c>
      <c r="G281" s="1">
        <v>3192.9119999999898</v>
      </c>
      <c r="H281" s="1">
        <v>413.11799999999999</v>
      </c>
      <c r="I281" s="1">
        <v>125.433624158538</v>
      </c>
      <c r="J281" s="1">
        <v>926.62498993577901</v>
      </c>
      <c r="K281" s="1">
        <v>903.41397813782703</v>
      </c>
    </row>
    <row r="282" spans="1:11" x14ac:dyDescent="0.25">
      <c r="A282" s="1">
        <v>5011</v>
      </c>
      <c r="B282" s="1">
        <v>1792.5119999999999</v>
      </c>
      <c r="C282" s="1">
        <v>1792.5119999999999</v>
      </c>
      <c r="D282" s="1">
        <v>0</v>
      </c>
      <c r="E282" s="1">
        <v>59.917510927759302</v>
      </c>
      <c r="F282" s="1">
        <v>1792.5119999999999</v>
      </c>
      <c r="G282" s="1">
        <v>1792.5119999999999</v>
      </c>
      <c r="H282" s="1">
        <v>0</v>
      </c>
      <c r="I282" s="1">
        <v>49.459277187450198</v>
      </c>
      <c r="J282" s="1">
        <v>451.91183687816198</v>
      </c>
      <c r="K282" s="1">
        <v>442.75157185921802</v>
      </c>
    </row>
    <row r="283" spans="1:11" x14ac:dyDescent="0.25">
      <c r="A283" s="1">
        <v>5012</v>
      </c>
      <c r="B283" s="1">
        <v>1624.4639999999999</v>
      </c>
      <c r="C283" s="1">
        <v>1540.44</v>
      </c>
      <c r="D283" s="1">
        <v>84.024000000000001</v>
      </c>
      <c r="E283" s="1">
        <v>59.034231137962202</v>
      </c>
      <c r="F283" s="1">
        <v>1624.4639999999999</v>
      </c>
      <c r="G283" s="1">
        <v>1540.44</v>
      </c>
      <c r="H283" s="1">
        <v>84.024000000000001</v>
      </c>
      <c r="I283" s="1">
        <v>48.724870319641603</v>
      </c>
      <c r="J283" s="1">
        <v>412.48667818018799</v>
      </c>
      <c r="K283" s="1">
        <v>403.46260272121401</v>
      </c>
    </row>
    <row r="284" spans="1:11" x14ac:dyDescent="0.25">
      <c r="A284" s="1">
        <v>5013</v>
      </c>
      <c r="B284" s="1">
        <v>1568.4480000000001</v>
      </c>
      <c r="C284" s="1">
        <v>1484.424</v>
      </c>
      <c r="D284" s="1">
        <v>84.024000000000001</v>
      </c>
      <c r="E284" s="1">
        <v>70.150573283739703</v>
      </c>
      <c r="F284" s="1">
        <v>1568.4480000000001</v>
      </c>
      <c r="G284" s="1">
        <v>1484.424</v>
      </c>
      <c r="H284" s="1">
        <v>84.024000000000001</v>
      </c>
      <c r="I284" s="1">
        <v>57.907777629704398</v>
      </c>
      <c r="J284" s="1">
        <v>403.28017226828302</v>
      </c>
      <c r="K284" s="1">
        <v>392.555295566361</v>
      </c>
    </row>
    <row r="285" spans="1:11" x14ac:dyDescent="0.25">
      <c r="A285" s="1">
        <v>5014</v>
      </c>
      <c r="B285" s="1">
        <v>742.21199999999999</v>
      </c>
      <c r="C285" s="1">
        <v>742.21199999999999</v>
      </c>
      <c r="D285" s="1">
        <v>0</v>
      </c>
      <c r="E285" s="1">
        <v>30.9919882619478</v>
      </c>
      <c r="F285" s="1">
        <v>742.21199999999999</v>
      </c>
      <c r="G285" s="1">
        <v>742.21199999999999</v>
      </c>
      <c r="H285" s="1">
        <v>0</v>
      </c>
      <c r="I285" s="1">
        <v>25.581041119200801</v>
      </c>
      <c r="J285" s="1">
        <v>189.46538611662601</v>
      </c>
      <c r="K285" s="1">
        <v>184.72423332361799</v>
      </c>
    </row>
    <row r="286" spans="1:11" x14ac:dyDescent="0.25">
      <c r="A286" s="1">
        <v>5015</v>
      </c>
      <c r="B286" s="1">
        <v>224.06399999999999</v>
      </c>
      <c r="C286" s="1">
        <v>224.06399999999999</v>
      </c>
      <c r="D286" s="1">
        <v>0</v>
      </c>
      <c r="E286" s="1">
        <v>4.3772017689602896</v>
      </c>
      <c r="F286" s="1">
        <v>224.06399999999999</v>
      </c>
      <c r="G286" s="1">
        <v>224.06399999999999</v>
      </c>
      <c r="H286" s="1">
        <v>0</v>
      </c>
      <c r="I286" s="1">
        <v>3.6099278119154401</v>
      </c>
      <c r="J286" s="1">
        <v>55.307411412428301</v>
      </c>
      <c r="K286" s="1">
        <v>54.6398423020634</v>
      </c>
    </row>
    <row r="287" spans="1:11" x14ac:dyDescent="0.25">
      <c r="A287" s="1">
        <v>5016</v>
      </c>
      <c r="B287" s="1">
        <v>0</v>
      </c>
      <c r="C287" s="1">
        <v>0</v>
      </c>
      <c r="D287" s="1">
        <v>0</v>
      </c>
      <c r="E287" s="1">
        <v>0</v>
      </c>
      <c r="F287" s="1">
        <v>0</v>
      </c>
      <c r="G287" s="1">
        <v>0</v>
      </c>
      <c r="H287" s="1">
        <v>0</v>
      </c>
      <c r="I287" s="1">
        <v>0</v>
      </c>
      <c r="J287" s="1">
        <v>0</v>
      </c>
      <c r="K287" s="1">
        <v>0</v>
      </c>
    </row>
    <row r="288" spans="1:11" x14ac:dyDescent="0.25">
      <c r="A288" s="1">
        <v>5017</v>
      </c>
      <c r="B288" s="1">
        <v>0</v>
      </c>
      <c r="C288" s="1">
        <v>0</v>
      </c>
      <c r="D288" s="1">
        <v>0</v>
      </c>
      <c r="E288" s="1">
        <v>0</v>
      </c>
      <c r="F288" s="1">
        <v>0</v>
      </c>
      <c r="G288" s="1">
        <v>0</v>
      </c>
      <c r="H288" s="1">
        <v>0</v>
      </c>
      <c r="I288" s="1">
        <v>0</v>
      </c>
      <c r="J288" s="1">
        <v>0</v>
      </c>
      <c r="K288" s="1">
        <v>0</v>
      </c>
    </row>
    <row r="289" spans="1:11" x14ac:dyDescent="0.25">
      <c r="A289" s="1">
        <v>5018</v>
      </c>
      <c r="B289" s="1">
        <v>0</v>
      </c>
      <c r="C289" s="1">
        <v>0</v>
      </c>
      <c r="D289" s="1">
        <v>0</v>
      </c>
      <c r="E289" s="1">
        <v>0</v>
      </c>
      <c r="F289" s="1">
        <v>0</v>
      </c>
      <c r="G289" s="1">
        <v>0</v>
      </c>
      <c r="H289" s="1">
        <v>0</v>
      </c>
      <c r="I289" s="1">
        <v>0</v>
      </c>
      <c r="J289" s="1">
        <v>0</v>
      </c>
      <c r="K289" s="1">
        <v>0</v>
      </c>
    </row>
    <row r="290" spans="1:11" x14ac:dyDescent="0.25">
      <c r="A290" s="1">
        <v>5019</v>
      </c>
      <c r="B290" s="1">
        <v>0</v>
      </c>
      <c r="C290" s="1">
        <v>0</v>
      </c>
      <c r="D290" s="1">
        <v>0</v>
      </c>
      <c r="E290" s="1">
        <v>0</v>
      </c>
      <c r="F290" s="1">
        <v>0</v>
      </c>
      <c r="G290" s="1">
        <v>0</v>
      </c>
      <c r="H290" s="1">
        <v>0</v>
      </c>
      <c r="I290" s="1">
        <v>0</v>
      </c>
      <c r="J290" s="1">
        <v>0</v>
      </c>
      <c r="K290" s="1">
        <v>0</v>
      </c>
    </row>
    <row r="291" spans="1:11" x14ac:dyDescent="0.25">
      <c r="A291" s="1">
        <v>5020</v>
      </c>
      <c r="B291" s="1">
        <v>0</v>
      </c>
      <c r="C291" s="1">
        <v>0</v>
      </c>
      <c r="D291" s="1">
        <v>0</v>
      </c>
      <c r="E291" s="1">
        <v>0</v>
      </c>
      <c r="F291" s="1">
        <v>0</v>
      </c>
      <c r="G291" s="1">
        <v>0</v>
      </c>
      <c r="H291" s="1">
        <v>0</v>
      </c>
      <c r="I291" s="1">
        <v>0</v>
      </c>
      <c r="J291" s="1">
        <v>0</v>
      </c>
      <c r="K291" s="1">
        <v>0</v>
      </c>
    </row>
    <row r="292" spans="1:11" x14ac:dyDescent="0.25">
      <c r="A292" s="1">
        <v>5021</v>
      </c>
      <c r="B292" s="1">
        <v>0</v>
      </c>
      <c r="C292" s="1">
        <v>0</v>
      </c>
      <c r="D292" s="1">
        <v>0</v>
      </c>
      <c r="E292" s="1">
        <v>0</v>
      </c>
      <c r="F292" s="1">
        <v>0</v>
      </c>
      <c r="G292" s="1">
        <v>0</v>
      </c>
      <c r="H292" s="1">
        <v>0</v>
      </c>
      <c r="I292" s="1">
        <v>0</v>
      </c>
      <c r="J292" s="1">
        <v>0</v>
      </c>
      <c r="K292" s="1">
        <v>0</v>
      </c>
    </row>
    <row r="293" spans="1:11" x14ac:dyDescent="0.25">
      <c r="A293" s="1">
        <v>5022</v>
      </c>
      <c r="B293" s="1">
        <v>0</v>
      </c>
      <c r="C293" s="1">
        <v>0</v>
      </c>
      <c r="D293" s="1">
        <v>0</v>
      </c>
      <c r="E293" s="1">
        <v>0</v>
      </c>
      <c r="F293" s="1">
        <v>0</v>
      </c>
      <c r="G293" s="1">
        <v>0</v>
      </c>
      <c r="H293" s="1">
        <v>0</v>
      </c>
      <c r="I293" s="1">
        <v>0</v>
      </c>
      <c r="J293" s="1">
        <v>0</v>
      </c>
      <c r="K293" s="1">
        <v>0</v>
      </c>
    </row>
    <row r="294" spans="1:11" x14ac:dyDescent="0.25">
      <c r="A294" s="1">
        <v>5023</v>
      </c>
      <c r="B294" s="1">
        <v>0</v>
      </c>
      <c r="C294" s="1">
        <v>0</v>
      </c>
      <c r="D294" s="1">
        <v>0</v>
      </c>
      <c r="E294" s="1">
        <v>0</v>
      </c>
      <c r="F294" s="1">
        <v>0</v>
      </c>
      <c r="G294" s="1">
        <v>0</v>
      </c>
      <c r="H294" s="1">
        <v>0</v>
      </c>
      <c r="I294" s="1">
        <v>0</v>
      </c>
      <c r="J294" s="1">
        <v>0</v>
      </c>
      <c r="K294" s="1">
        <v>0</v>
      </c>
    </row>
    <row r="295" spans="1:11" x14ac:dyDescent="0.25">
      <c r="A295" s="1">
        <v>5024</v>
      </c>
      <c r="B295" s="1">
        <v>0</v>
      </c>
      <c r="C295" s="1">
        <v>0</v>
      </c>
      <c r="D295" s="1">
        <v>0</v>
      </c>
      <c r="E295" s="1">
        <v>0</v>
      </c>
      <c r="F295" s="1">
        <v>0</v>
      </c>
      <c r="G295" s="1">
        <v>0</v>
      </c>
      <c r="H295" s="1">
        <v>0</v>
      </c>
      <c r="I295" s="1">
        <v>0</v>
      </c>
      <c r="J295" s="1">
        <v>0</v>
      </c>
      <c r="K295" s="1">
        <v>0</v>
      </c>
    </row>
    <row r="296" spans="1:11" x14ac:dyDescent="0.25">
      <c r="A296" s="1">
        <v>5025</v>
      </c>
      <c r="B296" s="1">
        <v>84.024000000000001</v>
      </c>
      <c r="C296" s="1">
        <v>84.024000000000001</v>
      </c>
      <c r="D296" s="1">
        <v>0</v>
      </c>
      <c r="E296" s="1">
        <v>0.93879486667925205</v>
      </c>
      <c r="F296" s="1">
        <v>84.024000000000001</v>
      </c>
      <c r="G296" s="1">
        <v>84.024000000000001</v>
      </c>
      <c r="H296" s="1">
        <v>0</v>
      </c>
      <c r="I296" s="1">
        <v>0.77576582665310001</v>
      </c>
      <c r="J296" s="1">
        <v>20.4744380774757</v>
      </c>
      <c r="K296" s="1">
        <v>20.331565401604902</v>
      </c>
    </row>
    <row r="297" spans="1:11" x14ac:dyDescent="0.25">
      <c r="A297" s="1">
        <v>5026</v>
      </c>
      <c r="B297" s="1">
        <v>427.12200000000001</v>
      </c>
      <c r="C297" s="1">
        <v>427.12200000000001</v>
      </c>
      <c r="D297" s="1">
        <v>0</v>
      </c>
      <c r="E297" s="1">
        <v>13.0719079122459</v>
      </c>
      <c r="F297" s="1">
        <v>427.12200000000001</v>
      </c>
      <c r="G297" s="1">
        <v>427.12200000000001</v>
      </c>
      <c r="H297" s="1">
        <v>0</v>
      </c>
      <c r="I297" s="1">
        <v>10.793188810774099</v>
      </c>
      <c r="J297" s="1">
        <v>107.23141076110601</v>
      </c>
      <c r="K297" s="1">
        <v>105.23080025784</v>
      </c>
    </row>
    <row r="298" spans="1:11" x14ac:dyDescent="0.25">
      <c r="A298" s="1">
        <v>5027</v>
      </c>
      <c r="B298" s="1">
        <v>896.25599999999997</v>
      </c>
      <c r="C298" s="1">
        <v>896.25599999999997</v>
      </c>
      <c r="D298" s="1">
        <v>0</v>
      </c>
      <c r="E298" s="1">
        <v>37.3870558985017</v>
      </c>
      <c r="F298" s="1">
        <v>896.25599999999997</v>
      </c>
      <c r="G298" s="1">
        <v>896.25599999999997</v>
      </c>
      <c r="H298" s="1">
        <v>0</v>
      </c>
      <c r="I298" s="1">
        <v>30.867570131696901</v>
      </c>
      <c r="J298" s="1">
        <v>228.788390782341</v>
      </c>
      <c r="K298" s="1">
        <v>223.06322514550101</v>
      </c>
    </row>
    <row r="299" spans="1:11" x14ac:dyDescent="0.25">
      <c r="A299" s="1">
        <v>5028</v>
      </c>
      <c r="B299" s="1">
        <v>1204.3440000000001</v>
      </c>
      <c r="C299" s="1">
        <v>1204.3440000000001</v>
      </c>
      <c r="D299" s="1">
        <v>0</v>
      </c>
      <c r="E299" s="1">
        <v>43.549304874184401</v>
      </c>
      <c r="F299" s="1">
        <v>1204.3440000000001</v>
      </c>
      <c r="G299" s="1">
        <v>1204.3440000000001</v>
      </c>
      <c r="H299" s="1">
        <v>0</v>
      </c>
      <c r="I299" s="1">
        <v>35.956486054810803</v>
      </c>
      <c r="J299" s="1">
        <v>304.896976972934</v>
      </c>
      <c r="K299" s="1">
        <v>298.22954449169703</v>
      </c>
    </row>
    <row r="300" spans="1:11" x14ac:dyDescent="0.25">
      <c r="A300" s="1">
        <v>5029</v>
      </c>
      <c r="B300" s="1">
        <v>2464.7040000000002</v>
      </c>
      <c r="C300" s="1">
        <v>2184.6239999999998</v>
      </c>
      <c r="D300" s="1">
        <v>280.07999999999902</v>
      </c>
      <c r="E300" s="1">
        <v>82.992780656772695</v>
      </c>
      <c r="F300" s="1">
        <v>2464.7040000000002</v>
      </c>
      <c r="G300" s="1">
        <v>2184.6239999999998</v>
      </c>
      <c r="H300" s="1">
        <v>280.07999999999902</v>
      </c>
      <c r="I300" s="1">
        <v>68.522403310787297</v>
      </c>
      <c r="J300" s="1">
        <v>625.459830902568</v>
      </c>
      <c r="K300" s="1">
        <v>612.76971438530302</v>
      </c>
    </row>
    <row r="301" spans="1:11" x14ac:dyDescent="0.25">
      <c r="A301" s="1">
        <v>5030</v>
      </c>
      <c r="B301" s="1">
        <v>4831.38</v>
      </c>
      <c r="C301" s="1">
        <v>3529.0079999999998</v>
      </c>
      <c r="D301" s="1">
        <v>1302.3720000000001</v>
      </c>
      <c r="E301" s="1">
        <v>191.98281221582101</v>
      </c>
      <c r="F301" s="1">
        <v>4831.38</v>
      </c>
      <c r="G301" s="1">
        <v>3529.0079999999998</v>
      </c>
      <c r="H301" s="1">
        <v>1302.3720000000001</v>
      </c>
      <c r="I301" s="1">
        <v>158.55309270777701</v>
      </c>
      <c r="J301" s="1">
        <v>1247.3868523578899</v>
      </c>
      <c r="K301" s="1">
        <v>1218.06622737576</v>
      </c>
    </row>
    <row r="302" spans="1:11" x14ac:dyDescent="0.25">
      <c r="A302" s="1">
        <v>5031</v>
      </c>
      <c r="B302" s="1">
        <v>6560.8739999999998</v>
      </c>
      <c r="C302" s="1">
        <v>4215.2039999999997</v>
      </c>
      <c r="D302" s="1">
        <v>2345.67</v>
      </c>
      <c r="E302" s="1">
        <v>262.398936546561</v>
      </c>
      <c r="F302" s="1">
        <v>6560.8739999999998</v>
      </c>
      <c r="G302" s="1">
        <v>4215.2039999999997</v>
      </c>
      <c r="H302" s="1">
        <v>2345.67</v>
      </c>
      <c r="I302" s="1">
        <v>216.72623963715299</v>
      </c>
      <c r="J302" s="1">
        <v>1702.40606916869</v>
      </c>
      <c r="K302" s="1">
        <v>1662.36277789172</v>
      </c>
    </row>
    <row r="303" spans="1:11" x14ac:dyDescent="0.25">
      <c r="A303" s="1">
        <v>5032</v>
      </c>
      <c r="B303" s="1">
        <v>7191.0540000000001</v>
      </c>
      <c r="C303" s="1">
        <v>4488.2820000000002</v>
      </c>
      <c r="D303" s="1">
        <v>2702.7719999999999</v>
      </c>
      <c r="E303" s="1">
        <v>288.03065915398298</v>
      </c>
      <c r="F303" s="1">
        <v>7191.0540000000001</v>
      </c>
      <c r="G303" s="1">
        <v>4488.2820000000002</v>
      </c>
      <c r="H303" s="1">
        <v>2702.7719999999999</v>
      </c>
      <c r="I303" s="1">
        <v>237.908668547313</v>
      </c>
      <c r="J303" s="1">
        <v>1867.86343311786</v>
      </c>
      <c r="K303" s="1">
        <v>1823.92191351714</v>
      </c>
    </row>
    <row r="304" spans="1:11" x14ac:dyDescent="0.25">
      <c r="A304" s="1">
        <v>5033</v>
      </c>
      <c r="B304" s="1">
        <v>7044.0119999999897</v>
      </c>
      <c r="C304" s="1">
        <v>4425.2640000000001</v>
      </c>
      <c r="D304" s="1">
        <v>2618.748</v>
      </c>
      <c r="E304" s="1">
        <v>302.25372742458899</v>
      </c>
      <c r="F304" s="1">
        <v>7044.0119999999897</v>
      </c>
      <c r="G304" s="1">
        <v>4425.2640000000001</v>
      </c>
      <c r="H304" s="1">
        <v>2618.748</v>
      </c>
      <c r="I304" s="1">
        <v>249.64528788612401</v>
      </c>
      <c r="J304" s="1">
        <v>1836.85329864191</v>
      </c>
      <c r="K304" s="1">
        <v>1790.7479522634801</v>
      </c>
    </row>
    <row r="305" spans="1:11" x14ac:dyDescent="0.25">
      <c r="A305" s="1">
        <v>5034</v>
      </c>
      <c r="B305" s="1">
        <v>6217.7759999999998</v>
      </c>
      <c r="C305" s="1">
        <v>4040.154</v>
      </c>
      <c r="D305" s="1">
        <v>2177.6219999999998</v>
      </c>
      <c r="E305" s="1">
        <v>266.41312831473402</v>
      </c>
      <c r="F305" s="1">
        <v>6217.7759999999998</v>
      </c>
      <c r="G305" s="1">
        <v>4040.154</v>
      </c>
      <c r="H305" s="1">
        <v>2177.6219999999998</v>
      </c>
      <c r="I305" s="1">
        <v>220.035087143987</v>
      </c>
      <c r="J305" s="1">
        <v>1619.41687957265</v>
      </c>
      <c r="K305" s="1">
        <v>1578.77616614357</v>
      </c>
    </row>
    <row r="306" spans="1:11" x14ac:dyDescent="0.25">
      <c r="A306" s="1">
        <v>5035</v>
      </c>
      <c r="B306" s="1">
        <v>4852.3860000000004</v>
      </c>
      <c r="C306" s="1">
        <v>3367.962</v>
      </c>
      <c r="D306" s="1">
        <v>1484.424</v>
      </c>
      <c r="E306" s="1">
        <v>193.45552376813399</v>
      </c>
      <c r="F306" s="1">
        <v>4852.3860000000004</v>
      </c>
      <c r="G306" s="1">
        <v>3367.962</v>
      </c>
      <c r="H306" s="1">
        <v>1484.424</v>
      </c>
      <c r="I306" s="1">
        <v>159.76738213348801</v>
      </c>
      <c r="J306" s="1">
        <v>1255.4055387344799</v>
      </c>
      <c r="K306" s="1">
        <v>1225.88780897223</v>
      </c>
    </row>
    <row r="307" spans="1:11" x14ac:dyDescent="0.25">
      <c r="A307" s="1">
        <v>5036</v>
      </c>
      <c r="B307" s="1">
        <v>3206.9160000000002</v>
      </c>
      <c r="C307" s="1">
        <v>2499.7139999999899</v>
      </c>
      <c r="D307" s="1">
        <v>707.202</v>
      </c>
      <c r="E307" s="1">
        <v>127.09201514857899</v>
      </c>
      <c r="F307" s="1">
        <v>3206.9160000000002</v>
      </c>
      <c r="G307" s="1">
        <v>2499.7139999999899</v>
      </c>
      <c r="H307" s="1">
        <v>707.202</v>
      </c>
      <c r="I307" s="1">
        <v>104.941742652413</v>
      </c>
      <c r="J307" s="1">
        <v>825.66037539360104</v>
      </c>
      <c r="K307" s="1">
        <v>806.26158370987901</v>
      </c>
    </row>
    <row r="308" spans="1:11" x14ac:dyDescent="0.25">
      <c r="A308" s="1">
        <v>5037</v>
      </c>
      <c r="B308" s="1">
        <v>1694.4839999999999</v>
      </c>
      <c r="C308" s="1">
        <v>1533.4380000000001</v>
      </c>
      <c r="D308" s="1">
        <v>161.045999999999</v>
      </c>
      <c r="E308" s="1">
        <v>66.551704370066403</v>
      </c>
      <c r="F308" s="1">
        <v>1694.4839999999999</v>
      </c>
      <c r="G308" s="1">
        <v>1533.4380000000001</v>
      </c>
      <c r="H308" s="1">
        <v>161.045999999999</v>
      </c>
      <c r="I308" s="1">
        <v>54.9432054404285</v>
      </c>
      <c r="J308" s="1">
        <v>433.13751101301102</v>
      </c>
      <c r="K308" s="1">
        <v>422.97141627170799</v>
      </c>
    </row>
    <row r="309" spans="1:11" x14ac:dyDescent="0.25">
      <c r="A309" s="1">
        <v>5038</v>
      </c>
      <c r="B309" s="1">
        <v>742.21199999999999</v>
      </c>
      <c r="C309" s="1">
        <v>742.21199999999999</v>
      </c>
      <c r="D309" s="1">
        <v>0</v>
      </c>
      <c r="E309" s="1">
        <v>28.9441529604177</v>
      </c>
      <c r="F309" s="1">
        <v>742.21199999999999</v>
      </c>
      <c r="G309" s="1">
        <v>742.21199999999999</v>
      </c>
      <c r="H309" s="1">
        <v>0</v>
      </c>
      <c r="I309" s="1">
        <v>23.893435697796299</v>
      </c>
      <c r="J309" s="1">
        <v>188.68350573020501</v>
      </c>
      <c r="K309" s="1">
        <v>184.25842979006401</v>
      </c>
    </row>
    <row r="310" spans="1:11" x14ac:dyDescent="0.25">
      <c r="A310" s="1">
        <v>5039</v>
      </c>
      <c r="B310" s="1">
        <v>224.06399999999999</v>
      </c>
      <c r="C310" s="1">
        <v>224.06399999999999</v>
      </c>
      <c r="D310" s="1">
        <v>0</v>
      </c>
      <c r="E310" s="1">
        <v>4.3791200863606896</v>
      </c>
      <c r="F310" s="1">
        <v>224.06399999999999</v>
      </c>
      <c r="G310" s="1">
        <v>224.06399999999999</v>
      </c>
      <c r="H310" s="1">
        <v>0</v>
      </c>
      <c r="I310" s="1">
        <v>3.6119609152747398</v>
      </c>
      <c r="J310" s="1">
        <v>55.307411412428301</v>
      </c>
      <c r="K310" s="1">
        <v>54.6398423020634</v>
      </c>
    </row>
    <row r="311" spans="1:11" x14ac:dyDescent="0.25">
      <c r="A311" s="1">
        <v>5040</v>
      </c>
      <c r="B311" s="1">
        <v>0</v>
      </c>
      <c r="C311" s="1">
        <v>0</v>
      </c>
      <c r="D311" s="1">
        <v>0</v>
      </c>
      <c r="E311" s="1">
        <v>0</v>
      </c>
      <c r="F311" s="1">
        <v>0</v>
      </c>
      <c r="G311" s="1">
        <v>0</v>
      </c>
      <c r="H311" s="1">
        <v>0</v>
      </c>
      <c r="I311" s="1">
        <v>0</v>
      </c>
      <c r="J311" s="1">
        <v>0</v>
      </c>
      <c r="K311" s="1">
        <v>0</v>
      </c>
    </row>
    <row r="312" spans="1:11" x14ac:dyDescent="0.25">
      <c r="A312" s="1">
        <v>5041</v>
      </c>
      <c r="B312" s="1">
        <v>0</v>
      </c>
      <c r="C312" s="1">
        <v>0</v>
      </c>
      <c r="D312" s="1">
        <v>0</v>
      </c>
      <c r="E312" s="1">
        <v>0</v>
      </c>
      <c r="F312" s="1">
        <v>0</v>
      </c>
      <c r="G312" s="1">
        <v>0</v>
      </c>
      <c r="H312" s="1">
        <v>0</v>
      </c>
      <c r="I312" s="1">
        <v>0</v>
      </c>
      <c r="J312" s="1">
        <v>0</v>
      </c>
      <c r="K312" s="1">
        <v>0</v>
      </c>
    </row>
    <row r="313" spans="1:11" x14ac:dyDescent="0.25">
      <c r="A313" s="1">
        <v>5042</v>
      </c>
      <c r="B313" s="1">
        <v>0</v>
      </c>
      <c r="C313" s="1">
        <v>0</v>
      </c>
      <c r="D313" s="1">
        <v>0</v>
      </c>
      <c r="E313" s="1">
        <v>0</v>
      </c>
      <c r="F313" s="1">
        <v>0</v>
      </c>
      <c r="G313" s="1">
        <v>0</v>
      </c>
      <c r="H313" s="1">
        <v>0</v>
      </c>
      <c r="I313" s="1">
        <v>0</v>
      </c>
      <c r="J313" s="1">
        <v>0</v>
      </c>
      <c r="K313" s="1">
        <v>0</v>
      </c>
    </row>
    <row r="314" spans="1:11" x14ac:dyDescent="0.25">
      <c r="A314" s="1">
        <v>5043</v>
      </c>
      <c r="B314" s="1">
        <v>0</v>
      </c>
      <c r="C314" s="1">
        <v>0</v>
      </c>
      <c r="D314" s="1">
        <v>0</v>
      </c>
      <c r="E314" s="1">
        <v>0</v>
      </c>
      <c r="F314" s="1">
        <v>0</v>
      </c>
      <c r="G314" s="1">
        <v>0</v>
      </c>
      <c r="H314" s="1">
        <v>0</v>
      </c>
      <c r="I314" s="1">
        <v>0</v>
      </c>
      <c r="J314" s="1">
        <v>0</v>
      </c>
      <c r="K314" s="1">
        <v>0</v>
      </c>
    </row>
    <row r="315" spans="1:11" x14ac:dyDescent="0.25">
      <c r="A315" s="1">
        <v>5044</v>
      </c>
      <c r="B315" s="1">
        <v>0</v>
      </c>
      <c r="C315" s="1">
        <v>0</v>
      </c>
      <c r="D315" s="1">
        <v>0</v>
      </c>
      <c r="E315" s="1">
        <v>0</v>
      </c>
      <c r="F315" s="1">
        <v>0</v>
      </c>
      <c r="G315" s="1">
        <v>0</v>
      </c>
      <c r="H315" s="1">
        <v>0</v>
      </c>
      <c r="I315" s="1">
        <v>0</v>
      </c>
      <c r="J315" s="1">
        <v>0</v>
      </c>
      <c r="K315" s="1">
        <v>0</v>
      </c>
    </row>
    <row r="316" spans="1:11" x14ac:dyDescent="0.25">
      <c r="A316" s="1">
        <v>5045</v>
      </c>
      <c r="B316" s="1">
        <v>0</v>
      </c>
      <c r="C316" s="1">
        <v>0</v>
      </c>
      <c r="D316" s="1">
        <v>0</v>
      </c>
      <c r="E316" s="1">
        <v>0</v>
      </c>
      <c r="F316" s="1">
        <v>0</v>
      </c>
      <c r="G316" s="1">
        <v>0</v>
      </c>
      <c r="H316" s="1">
        <v>0</v>
      </c>
      <c r="I316" s="1">
        <v>0</v>
      </c>
      <c r="J316" s="1">
        <v>0</v>
      </c>
      <c r="K316" s="1">
        <v>0</v>
      </c>
    </row>
    <row r="317" spans="1:11" x14ac:dyDescent="0.25">
      <c r="A317" s="1">
        <v>5046</v>
      </c>
      <c r="B317" s="1">
        <v>0</v>
      </c>
      <c r="C317" s="1">
        <v>0</v>
      </c>
      <c r="D317" s="1">
        <v>0</v>
      </c>
      <c r="E317" s="1">
        <v>0</v>
      </c>
      <c r="F317" s="1">
        <v>0</v>
      </c>
      <c r="G317" s="1">
        <v>0</v>
      </c>
      <c r="H317" s="1">
        <v>0</v>
      </c>
      <c r="I317" s="1">
        <v>0</v>
      </c>
      <c r="J317" s="1">
        <v>0</v>
      </c>
      <c r="K317" s="1">
        <v>0</v>
      </c>
    </row>
    <row r="318" spans="1:11" x14ac:dyDescent="0.25">
      <c r="A318" s="1">
        <v>5047</v>
      </c>
      <c r="B318" s="1">
        <v>0</v>
      </c>
      <c r="C318" s="1">
        <v>0</v>
      </c>
      <c r="D318" s="1">
        <v>0</v>
      </c>
      <c r="E318" s="1">
        <v>0</v>
      </c>
      <c r="F318" s="1">
        <v>0</v>
      </c>
      <c r="G318" s="1">
        <v>0</v>
      </c>
      <c r="H318" s="1">
        <v>0</v>
      </c>
      <c r="I318" s="1">
        <v>0</v>
      </c>
      <c r="J318" s="1">
        <v>0</v>
      </c>
      <c r="K318" s="1">
        <v>0</v>
      </c>
    </row>
    <row r="319" spans="1:11" x14ac:dyDescent="0.25">
      <c r="A319" s="1">
        <v>5048</v>
      </c>
      <c r="B319" s="1">
        <v>0</v>
      </c>
      <c r="C319" s="1">
        <v>0</v>
      </c>
      <c r="D319" s="1">
        <v>0</v>
      </c>
      <c r="E319" s="1">
        <v>0</v>
      </c>
      <c r="F319" s="1">
        <v>0</v>
      </c>
      <c r="G319" s="1">
        <v>0</v>
      </c>
      <c r="H319" s="1">
        <v>0</v>
      </c>
      <c r="I319" s="1">
        <v>0</v>
      </c>
      <c r="J319" s="1">
        <v>0</v>
      </c>
      <c r="K319" s="1">
        <v>0</v>
      </c>
    </row>
    <row r="320" spans="1:11" x14ac:dyDescent="0.25">
      <c r="A320" s="1">
        <v>5049</v>
      </c>
      <c r="B320" s="1">
        <v>77.022000000000006</v>
      </c>
      <c r="C320" s="1">
        <v>77.022000000000006</v>
      </c>
      <c r="D320" s="1">
        <v>0</v>
      </c>
      <c r="E320" s="1">
        <v>0.86083467078571096</v>
      </c>
      <c r="F320" s="1">
        <v>77.022000000000006</v>
      </c>
      <c r="G320" s="1">
        <v>77.022000000000006</v>
      </c>
      <c r="H320" s="1">
        <v>0</v>
      </c>
      <c r="I320" s="1">
        <v>0.71133871112466796</v>
      </c>
      <c r="J320" s="1">
        <v>18.768234904352699</v>
      </c>
      <c r="K320" s="1">
        <v>18.637268284804499</v>
      </c>
    </row>
    <row r="321" spans="1:11" x14ac:dyDescent="0.25">
      <c r="A321" s="1">
        <v>5050</v>
      </c>
      <c r="B321" s="1">
        <v>420.12</v>
      </c>
      <c r="C321" s="1">
        <v>420.12</v>
      </c>
      <c r="D321" s="1">
        <v>0</v>
      </c>
      <c r="E321" s="1">
        <v>12.862076263290399</v>
      </c>
      <c r="F321" s="1">
        <v>420.12</v>
      </c>
      <c r="G321" s="1">
        <v>420.12</v>
      </c>
      <c r="H321" s="1">
        <v>0</v>
      </c>
      <c r="I321" s="1">
        <v>10.619903403149999</v>
      </c>
      <c r="J321" s="1">
        <v>105.473518781415</v>
      </c>
      <c r="K321" s="1">
        <v>103.505705171646</v>
      </c>
    </row>
    <row r="322" spans="1:11" x14ac:dyDescent="0.25">
      <c r="A322" s="1">
        <v>5051</v>
      </c>
      <c r="B322" s="1">
        <v>889.25400000000002</v>
      </c>
      <c r="C322" s="1">
        <v>889.25400000000002</v>
      </c>
      <c r="D322" s="1">
        <v>0</v>
      </c>
      <c r="E322" s="1">
        <v>34.634382734687698</v>
      </c>
      <c r="F322" s="1">
        <v>889.25400000000002</v>
      </c>
      <c r="G322" s="1">
        <v>889.25400000000002</v>
      </c>
      <c r="H322" s="1">
        <v>0</v>
      </c>
      <c r="I322" s="1">
        <v>28.594878674602899</v>
      </c>
      <c r="J322" s="1">
        <v>226.064200261661</v>
      </c>
      <c r="K322" s="1">
        <v>220.76245833337899</v>
      </c>
    </row>
    <row r="323" spans="1:11" x14ac:dyDescent="0.25">
      <c r="A323" s="1">
        <v>5052</v>
      </c>
      <c r="B323" s="1">
        <v>1232.3520000000001</v>
      </c>
      <c r="C323" s="1">
        <v>1232.3520000000001</v>
      </c>
      <c r="D323" s="1">
        <v>0</v>
      </c>
      <c r="E323" s="1">
        <v>41.148557633948201</v>
      </c>
      <c r="F323" s="1">
        <v>1232.3520000000001</v>
      </c>
      <c r="G323" s="1">
        <v>1232.3520000000001</v>
      </c>
      <c r="H323" s="1">
        <v>0</v>
      </c>
      <c r="I323" s="1">
        <v>33.974259941125403</v>
      </c>
      <c r="J323" s="1">
        <v>310.68938785373598</v>
      </c>
      <c r="K323" s="1">
        <v>304.391705653212</v>
      </c>
    </row>
    <row r="324" spans="1:11" x14ac:dyDescent="0.25">
      <c r="A324" s="1">
        <v>5053</v>
      </c>
      <c r="B324" s="1">
        <v>2534.7240000000002</v>
      </c>
      <c r="C324" s="1">
        <v>2233.6379999999999</v>
      </c>
      <c r="D324" s="1">
        <v>301.08600000000001</v>
      </c>
      <c r="E324" s="1">
        <v>85.401794341898693</v>
      </c>
      <c r="F324" s="1">
        <v>2534.7240000000002</v>
      </c>
      <c r="G324" s="1">
        <v>2233.6379999999999</v>
      </c>
      <c r="H324" s="1">
        <v>301.08600000000001</v>
      </c>
      <c r="I324" s="1">
        <v>70.512528068981098</v>
      </c>
      <c r="J324" s="1">
        <v>643.41871617025402</v>
      </c>
      <c r="K324" s="1">
        <v>630.36367039196898</v>
      </c>
    </row>
    <row r="325" spans="1:11" x14ac:dyDescent="0.25">
      <c r="A325" s="1">
        <v>5054</v>
      </c>
      <c r="B325" s="1">
        <v>4873.3919999999898</v>
      </c>
      <c r="C325" s="1">
        <v>3543.0119999999902</v>
      </c>
      <c r="D325" s="1">
        <v>1330.38</v>
      </c>
      <c r="E325" s="1">
        <v>193.72166756896101</v>
      </c>
      <c r="F325" s="1">
        <v>4873.3919999999898</v>
      </c>
      <c r="G325" s="1">
        <v>3543.0119999999902</v>
      </c>
      <c r="H325" s="1">
        <v>1330.38</v>
      </c>
      <c r="I325" s="1">
        <v>159.99957520293</v>
      </c>
      <c r="J325" s="1">
        <v>1258.47915630121</v>
      </c>
      <c r="K325" s="1">
        <v>1228.8969843017001</v>
      </c>
    </row>
    <row r="326" spans="1:11" x14ac:dyDescent="0.25">
      <c r="A326" s="1">
        <v>5055</v>
      </c>
      <c r="B326" s="1">
        <v>6574.8779999999997</v>
      </c>
      <c r="C326" s="1">
        <v>4215.2039999999897</v>
      </c>
      <c r="D326" s="1">
        <v>2359.674</v>
      </c>
      <c r="E326" s="1">
        <v>263.01582368558098</v>
      </c>
      <c r="F326" s="1">
        <v>6574.8779999999997</v>
      </c>
      <c r="G326" s="1">
        <v>4215.2039999999897</v>
      </c>
      <c r="H326" s="1">
        <v>2359.674</v>
      </c>
      <c r="I326" s="1">
        <v>217.249961755242</v>
      </c>
      <c r="J326" s="1">
        <v>1706.1721854469399</v>
      </c>
      <c r="K326" s="1">
        <v>1666.03987165015</v>
      </c>
    </row>
    <row r="327" spans="1:11" x14ac:dyDescent="0.25">
      <c r="A327" s="1">
        <v>5056</v>
      </c>
      <c r="B327" s="1">
        <v>7212.06</v>
      </c>
      <c r="C327" s="1">
        <v>4488.2820000000002</v>
      </c>
      <c r="D327" s="1">
        <v>2723.7779999999998</v>
      </c>
      <c r="E327" s="1">
        <v>288.956217528487</v>
      </c>
      <c r="F327" s="1">
        <v>7212.06</v>
      </c>
      <c r="G327" s="1">
        <v>4488.2820000000002</v>
      </c>
      <c r="H327" s="1">
        <v>2723.7779999999998</v>
      </c>
      <c r="I327" s="1">
        <v>238.67863205379399</v>
      </c>
      <c r="J327" s="1">
        <v>1873.51260753525</v>
      </c>
      <c r="K327" s="1">
        <v>1829.4375541547799</v>
      </c>
    </row>
    <row r="328" spans="1:11" x14ac:dyDescent="0.25">
      <c r="A328" s="1">
        <v>5057</v>
      </c>
      <c r="B328" s="1">
        <v>7065.018</v>
      </c>
      <c r="C328" s="1">
        <v>4418.2619999999997</v>
      </c>
      <c r="D328" s="1">
        <v>2646.7559999999899</v>
      </c>
      <c r="E328" s="1">
        <v>303.278025906729</v>
      </c>
      <c r="F328" s="1">
        <v>7065.018</v>
      </c>
      <c r="G328" s="1">
        <v>4418.2619999999997</v>
      </c>
      <c r="H328" s="1">
        <v>2646.7559999999899</v>
      </c>
      <c r="I328" s="1">
        <v>250.50441797092401</v>
      </c>
      <c r="J328" s="1">
        <v>1842.62961603895</v>
      </c>
      <c r="K328" s="1">
        <v>1796.3782366253899</v>
      </c>
    </row>
    <row r="329" spans="1:11" x14ac:dyDescent="0.25">
      <c r="A329" s="1">
        <v>5058</v>
      </c>
      <c r="B329" s="1">
        <v>6231.7799999999897</v>
      </c>
      <c r="C329" s="1">
        <v>4033.152</v>
      </c>
      <c r="D329" s="1">
        <v>2198.6280000000002</v>
      </c>
      <c r="E329" s="1">
        <v>267.133468875468</v>
      </c>
      <c r="F329" s="1">
        <v>6231.7799999999897</v>
      </c>
      <c r="G329" s="1">
        <v>4033.152</v>
      </c>
      <c r="H329" s="1">
        <v>2198.6280000000002</v>
      </c>
      <c r="I329" s="1">
        <v>220.641259929928</v>
      </c>
      <c r="J329" s="1">
        <v>1623.3022645459901</v>
      </c>
      <c r="K329" s="1">
        <v>1582.5632087174099</v>
      </c>
    </row>
    <row r="330" spans="1:11" x14ac:dyDescent="0.25">
      <c r="A330" s="1">
        <v>5059</v>
      </c>
      <c r="B330" s="1">
        <v>4866.3900000000003</v>
      </c>
      <c r="C330" s="1">
        <v>3367.962</v>
      </c>
      <c r="D330" s="1">
        <v>1498.4280000000001</v>
      </c>
      <c r="E330" s="1">
        <v>194.09419299457301</v>
      </c>
      <c r="F330" s="1">
        <v>4866.3900000000003</v>
      </c>
      <c r="G330" s="1">
        <v>3367.962</v>
      </c>
      <c r="H330" s="1">
        <v>1498.4280000000001</v>
      </c>
      <c r="I330" s="1">
        <v>160.30317535904399</v>
      </c>
      <c r="J330" s="1">
        <v>1259.1716548935001</v>
      </c>
      <c r="K330" s="1">
        <v>1229.56490025681</v>
      </c>
    </row>
    <row r="331" spans="1:11" x14ac:dyDescent="0.25">
      <c r="A331" s="1">
        <v>5060</v>
      </c>
      <c r="B331" s="1">
        <v>3213.9180000000001</v>
      </c>
      <c r="C331" s="1">
        <v>2492.712</v>
      </c>
      <c r="D331" s="1">
        <v>721.20600000000002</v>
      </c>
      <c r="E331" s="1">
        <v>127.43896266674101</v>
      </c>
      <c r="F331" s="1">
        <v>3213.9180000000001</v>
      </c>
      <c r="G331" s="1">
        <v>2492.712</v>
      </c>
      <c r="H331" s="1">
        <v>721.20600000000002</v>
      </c>
      <c r="I331" s="1">
        <v>105.233679375129</v>
      </c>
      <c r="J331" s="1">
        <v>827.64645258520602</v>
      </c>
      <c r="K331" s="1">
        <v>808.20038769527002</v>
      </c>
    </row>
    <row r="332" spans="1:11" x14ac:dyDescent="0.25">
      <c r="A332" s="1">
        <v>5061</v>
      </c>
      <c r="B332" s="1">
        <v>1687.482</v>
      </c>
      <c r="C332" s="1">
        <v>1519.434</v>
      </c>
      <c r="D332" s="1">
        <v>168.048</v>
      </c>
      <c r="E332" s="1">
        <v>66.316766476343901</v>
      </c>
      <c r="F332" s="1">
        <v>1687.482</v>
      </c>
      <c r="G332" s="1">
        <v>1519.434</v>
      </c>
      <c r="H332" s="1">
        <v>168.048</v>
      </c>
      <c r="I332" s="1">
        <v>54.749841252308599</v>
      </c>
      <c r="J332" s="1">
        <v>431.46049999942397</v>
      </c>
      <c r="K332" s="1">
        <v>421.33338765416602</v>
      </c>
    </row>
    <row r="333" spans="1:11" x14ac:dyDescent="0.25">
      <c r="A333" s="1">
        <v>5062</v>
      </c>
      <c r="B333" s="1">
        <v>728.20799999999997</v>
      </c>
      <c r="C333" s="1">
        <v>728.20799999999997</v>
      </c>
      <c r="D333" s="1">
        <v>0</v>
      </c>
      <c r="E333" s="1">
        <v>28.404772184313298</v>
      </c>
      <c r="F333" s="1">
        <v>728.20799999999997</v>
      </c>
      <c r="G333" s="1">
        <v>728.20799999999997</v>
      </c>
      <c r="H333" s="1">
        <v>0</v>
      </c>
      <c r="I333" s="1">
        <v>23.448196892165601</v>
      </c>
      <c r="J333" s="1">
        <v>185.12343958435201</v>
      </c>
      <c r="K333" s="1">
        <v>180.781855643082</v>
      </c>
    </row>
    <row r="334" spans="1:11" x14ac:dyDescent="0.25">
      <c r="A334" s="1">
        <v>5063</v>
      </c>
      <c r="B334" s="1">
        <v>224.06399999999999</v>
      </c>
      <c r="C334" s="1">
        <v>224.06399999999999</v>
      </c>
      <c r="D334" s="1">
        <v>0</v>
      </c>
      <c r="E334" s="1">
        <v>4.3799964401923903</v>
      </c>
      <c r="F334" s="1">
        <v>224.06399999999999</v>
      </c>
      <c r="G334" s="1">
        <v>224.06399999999999</v>
      </c>
      <c r="H334" s="1">
        <v>0</v>
      </c>
      <c r="I334" s="1">
        <v>3.6128450496133202</v>
      </c>
      <c r="J334" s="1">
        <v>55.307411412428301</v>
      </c>
      <c r="K334" s="1">
        <v>54.6398423020634</v>
      </c>
    </row>
    <row r="335" spans="1:11" x14ac:dyDescent="0.25">
      <c r="A335" s="1">
        <v>5064</v>
      </c>
      <c r="B335" s="1">
        <v>7.0019999999999998</v>
      </c>
      <c r="C335" s="1">
        <v>7.0019999999999998</v>
      </c>
      <c r="D335" s="1">
        <v>0</v>
      </c>
      <c r="E335" s="1">
        <v>0</v>
      </c>
      <c r="F335" s="1">
        <v>7.0019999999999998</v>
      </c>
      <c r="G335" s="1">
        <v>7.0019999999999998</v>
      </c>
      <c r="H335" s="1">
        <v>0</v>
      </c>
      <c r="I335" s="1">
        <v>0</v>
      </c>
      <c r="J335" s="1">
        <v>1.6767658520784099</v>
      </c>
      <c r="K335" s="1">
        <v>1.6767658520784099</v>
      </c>
    </row>
    <row r="336" spans="1:11" x14ac:dyDescent="0.25">
      <c r="A336" s="1">
        <v>5065</v>
      </c>
      <c r="B336" s="1">
        <v>0</v>
      </c>
      <c r="C336" s="1">
        <v>0</v>
      </c>
      <c r="D336" s="1">
        <v>0</v>
      </c>
      <c r="E336" s="1">
        <v>0</v>
      </c>
      <c r="F336" s="1">
        <v>0</v>
      </c>
      <c r="G336" s="1">
        <v>0</v>
      </c>
      <c r="H336" s="1">
        <v>0</v>
      </c>
      <c r="I336" s="1">
        <v>0</v>
      </c>
      <c r="J336" s="1">
        <v>0</v>
      </c>
      <c r="K336" s="1">
        <v>0</v>
      </c>
    </row>
    <row r="337" spans="1:11" x14ac:dyDescent="0.25">
      <c r="A337" s="1">
        <v>5066</v>
      </c>
      <c r="B337" s="1">
        <v>0</v>
      </c>
      <c r="C337" s="1">
        <v>0</v>
      </c>
      <c r="D337" s="1">
        <v>0</v>
      </c>
      <c r="E337" s="1">
        <v>0</v>
      </c>
      <c r="F337" s="1">
        <v>0</v>
      </c>
      <c r="G337" s="1">
        <v>0</v>
      </c>
      <c r="H337" s="1">
        <v>0</v>
      </c>
      <c r="I337" s="1">
        <v>0</v>
      </c>
      <c r="J337" s="1">
        <v>0</v>
      </c>
      <c r="K337" s="1">
        <v>0</v>
      </c>
    </row>
    <row r="338" spans="1:11" x14ac:dyDescent="0.25">
      <c r="A338" s="1">
        <v>5067</v>
      </c>
      <c r="B338" s="1">
        <v>0</v>
      </c>
      <c r="C338" s="1">
        <v>0</v>
      </c>
      <c r="D338" s="1">
        <v>0</v>
      </c>
      <c r="E338" s="1">
        <v>0</v>
      </c>
      <c r="F338" s="1">
        <v>0</v>
      </c>
      <c r="G338" s="1">
        <v>0</v>
      </c>
      <c r="H338" s="1">
        <v>0</v>
      </c>
      <c r="I338" s="1">
        <v>0</v>
      </c>
      <c r="J338" s="1">
        <v>0</v>
      </c>
      <c r="K338" s="1">
        <v>0</v>
      </c>
    </row>
    <row r="339" spans="1:11" x14ac:dyDescent="0.25">
      <c r="A339" s="1">
        <v>5068</v>
      </c>
      <c r="B339" s="1">
        <v>0</v>
      </c>
      <c r="C339" s="1">
        <v>0</v>
      </c>
      <c r="D339" s="1">
        <v>0</v>
      </c>
      <c r="E339" s="1">
        <v>0</v>
      </c>
      <c r="F339" s="1">
        <v>0</v>
      </c>
      <c r="G339" s="1">
        <v>0</v>
      </c>
      <c r="H339" s="1">
        <v>0</v>
      </c>
      <c r="I339" s="1">
        <v>0</v>
      </c>
      <c r="J339" s="1">
        <v>0</v>
      </c>
      <c r="K339" s="1">
        <v>0</v>
      </c>
    </row>
    <row r="340" spans="1:11" x14ac:dyDescent="0.25">
      <c r="A340" s="1">
        <v>5069</v>
      </c>
      <c r="B340" s="1">
        <v>0</v>
      </c>
      <c r="C340" s="1">
        <v>0</v>
      </c>
      <c r="D340" s="1">
        <v>0</v>
      </c>
      <c r="E340" s="1">
        <v>0</v>
      </c>
      <c r="F340" s="1">
        <v>0</v>
      </c>
      <c r="G340" s="1">
        <v>0</v>
      </c>
      <c r="H340" s="1">
        <v>0</v>
      </c>
      <c r="I340" s="1">
        <v>0</v>
      </c>
      <c r="J340" s="1">
        <v>0</v>
      </c>
      <c r="K340" s="1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CONTROLLO</vt:lpstr>
      <vt:lpstr>RADIAZIONE</vt:lpstr>
      <vt:lpstr>Foglio1</vt:lpstr>
      <vt:lpstr>Foglio1!plot_rad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marcozisa@live.it</dc:creator>
  <cp:lastModifiedBy>marcozisa@live.it</cp:lastModifiedBy>
  <dcterms:created xsi:type="dcterms:W3CDTF">2018-03-02T11:13:50Z</dcterms:created>
  <dcterms:modified xsi:type="dcterms:W3CDTF">2018-03-07T16:00:31Z</dcterms:modified>
</cp:coreProperties>
</file>